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Volumes/GoogleDrive/共有ドライブ/31_B2B案件/02_はなさく生命/WEBダイレクト販売/10_PJ管理/10_MTG議事/01_外部MTG/01_定例MTG/98_サスケはなさく夕会/20210120/"/>
    </mc:Choice>
  </mc:AlternateContent>
  <xr:revisionPtr revIDLastSave="0" documentId="13_ncr:1_{04B73612-CA80-F446-8A81-F6D22DBA2D1E}" xr6:coauthVersionLast="46" xr6:coauthVersionMax="46" xr10:uidLastSave="{00000000-0000-0000-0000-000000000000}"/>
  <bookViews>
    <workbookView xWindow="0" yWindow="0" windowWidth="33600" windowHeight="21000" xr2:uid="{F2B8B73B-3658-435B-A68F-526295F501B0}"/>
  </bookViews>
  <sheets>
    <sheet name="サマリ" sheetId="1" r:id="rId1"/>
    <sheet name="画面別" sheetId="9" r:id="rId2"/>
    <sheet name="担当者別" sheetId="6" r:id="rId3"/>
    <sheet name="その他報告内容" sheetId="7" r:id="rId4"/>
    <sheet name="0118_14時" sheetId="2" r:id="rId5"/>
    <sheet name="0118_17時" sheetId="3" r:id="rId6"/>
    <sheet name="0119_10時" sheetId="4" r:id="rId7"/>
    <sheet name="0119_17時" sheetId="5" r:id="rId8"/>
    <sheet name="0120_17時" sheetId="10" r:id="rId9"/>
  </sheets>
  <definedNames>
    <definedName name="_xlnm._FilterDatabase" localSheetId="6" hidden="1">'0119_10時'!$A$1:$Q$1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M11" i="1" s="1"/>
  <c r="M14" i="1" s="1"/>
  <c r="G8" i="6"/>
  <c r="H8" i="6" s="1"/>
  <c r="F8" i="6"/>
  <c r="H7" i="6"/>
  <c r="H6" i="6"/>
  <c r="H5" i="6"/>
  <c r="H4" i="6"/>
  <c r="H3" i="6"/>
  <c r="T42" i="9"/>
  <c r="S42" i="9"/>
  <c r="R42" i="9"/>
  <c r="Q42" i="9"/>
  <c r="P42" i="9"/>
  <c r="U39" i="10"/>
  <c r="T39" i="10"/>
  <c r="S39" i="10"/>
  <c r="R39" i="10"/>
  <c r="Q39" i="10"/>
  <c r="U38" i="10"/>
  <c r="T38" i="10"/>
  <c r="S38" i="10"/>
  <c r="R38" i="10"/>
  <c r="Q38" i="10"/>
  <c r="U37" i="10"/>
  <c r="T37" i="10"/>
  <c r="S37" i="10"/>
  <c r="R37" i="10"/>
  <c r="Q37" i="10"/>
  <c r="U36" i="10"/>
  <c r="T36" i="10"/>
  <c r="S36" i="10"/>
  <c r="R36" i="10"/>
  <c r="Q36" i="10"/>
  <c r="U35" i="10"/>
  <c r="T35" i="10"/>
  <c r="S35" i="10"/>
  <c r="R35" i="10"/>
  <c r="Q35" i="10"/>
  <c r="U34" i="10"/>
  <c r="T34" i="10"/>
  <c r="S34" i="10"/>
  <c r="R34" i="10"/>
  <c r="Q34" i="10"/>
  <c r="U33" i="10"/>
  <c r="T33" i="10"/>
  <c r="S33" i="10"/>
  <c r="R33" i="10"/>
  <c r="Q33" i="10"/>
  <c r="U32" i="10"/>
  <c r="T32" i="10"/>
  <c r="S32" i="10"/>
  <c r="R32" i="10"/>
  <c r="Q32" i="10"/>
  <c r="U31" i="10"/>
  <c r="T31" i="10"/>
  <c r="S31" i="10"/>
  <c r="R31" i="10"/>
  <c r="Q31" i="10"/>
  <c r="U30" i="10"/>
  <c r="T30" i="10"/>
  <c r="S30" i="10"/>
  <c r="R30" i="10"/>
  <c r="Q30" i="10"/>
  <c r="U29" i="10"/>
  <c r="T29" i="10"/>
  <c r="S29" i="10"/>
  <c r="R29" i="10"/>
  <c r="Q29" i="10"/>
  <c r="U28" i="10"/>
  <c r="T28" i="10"/>
  <c r="S28" i="10"/>
  <c r="R28" i="10"/>
  <c r="Q28" i="10"/>
  <c r="U27" i="10"/>
  <c r="T27" i="10"/>
  <c r="S27" i="10"/>
  <c r="R27" i="10"/>
  <c r="Q27" i="10"/>
  <c r="U26" i="10"/>
  <c r="T26" i="10"/>
  <c r="S26" i="10"/>
  <c r="R26" i="10"/>
  <c r="Q26" i="10"/>
  <c r="U25" i="10"/>
  <c r="T25" i="10"/>
  <c r="S25" i="10"/>
  <c r="R25" i="10"/>
  <c r="Q25" i="10"/>
  <c r="U24" i="10"/>
  <c r="T24" i="10"/>
  <c r="S24" i="10"/>
  <c r="R24" i="10"/>
  <c r="Q24" i="10"/>
  <c r="U23" i="10"/>
  <c r="T23" i="10"/>
  <c r="S23" i="10"/>
  <c r="R23" i="10"/>
  <c r="Q23" i="10"/>
  <c r="U22" i="10"/>
  <c r="T22" i="10"/>
  <c r="S22" i="10"/>
  <c r="R22" i="10"/>
  <c r="Q22" i="10"/>
  <c r="U21" i="10"/>
  <c r="T21" i="10"/>
  <c r="S21" i="10"/>
  <c r="R21" i="10"/>
  <c r="Q21" i="10"/>
  <c r="U20" i="10"/>
  <c r="T20" i="10"/>
  <c r="S20" i="10"/>
  <c r="R20" i="10"/>
  <c r="Q20" i="10"/>
  <c r="U19" i="10"/>
  <c r="T19" i="10"/>
  <c r="S19" i="10"/>
  <c r="R19" i="10"/>
  <c r="Q19" i="10"/>
  <c r="U18" i="10"/>
  <c r="T18" i="10"/>
  <c r="S18" i="10"/>
  <c r="R18" i="10"/>
  <c r="Q18" i="10"/>
  <c r="U17" i="10"/>
  <c r="T17" i="10"/>
  <c r="S17" i="10"/>
  <c r="R17" i="10"/>
  <c r="Q17" i="10"/>
  <c r="U16" i="10"/>
  <c r="T16" i="10"/>
  <c r="S16" i="10"/>
  <c r="R16" i="10"/>
  <c r="Q16" i="10"/>
  <c r="U15" i="10"/>
  <c r="T15" i="10"/>
  <c r="S15" i="10"/>
  <c r="R15" i="10"/>
  <c r="Q15" i="10"/>
  <c r="U14" i="10"/>
  <c r="T14" i="10"/>
  <c r="S14" i="10"/>
  <c r="R14" i="10"/>
  <c r="Q14" i="10"/>
  <c r="U13" i="10"/>
  <c r="T13" i="10"/>
  <c r="S13" i="10"/>
  <c r="R13" i="10"/>
  <c r="Q13" i="10"/>
  <c r="U12" i="10"/>
  <c r="T12" i="10"/>
  <c r="S12" i="10"/>
  <c r="R12" i="10"/>
  <c r="Q12" i="10"/>
  <c r="U11" i="10"/>
  <c r="T11" i="10"/>
  <c r="S11" i="10"/>
  <c r="R11" i="10"/>
  <c r="Q11" i="10"/>
  <c r="U10" i="10"/>
  <c r="T10" i="10"/>
  <c r="S10" i="10"/>
  <c r="R10" i="10"/>
  <c r="Q10" i="10"/>
  <c r="U9" i="10"/>
  <c r="T9" i="10"/>
  <c r="S9" i="10"/>
  <c r="R9" i="10"/>
  <c r="Q9" i="10"/>
  <c r="U8" i="10"/>
  <c r="T8" i="10"/>
  <c r="S8" i="10"/>
  <c r="R8" i="10"/>
  <c r="Q8" i="10"/>
  <c r="U7" i="10"/>
  <c r="T7" i="10"/>
  <c r="S7" i="10"/>
  <c r="R7" i="10"/>
  <c r="Q7" i="10"/>
  <c r="U6" i="10"/>
  <c r="T6" i="10"/>
  <c r="S6" i="10"/>
  <c r="R6" i="10"/>
  <c r="Q6" i="10"/>
  <c r="U5" i="10"/>
  <c r="T5" i="10"/>
  <c r="S5" i="10"/>
  <c r="R5" i="10"/>
  <c r="Q5" i="10"/>
  <c r="U4" i="10"/>
  <c r="T4" i="10"/>
  <c r="S4" i="10"/>
  <c r="R4" i="10"/>
  <c r="Q4" i="10"/>
  <c r="U3" i="10"/>
  <c r="T3" i="10"/>
  <c r="S3" i="10"/>
  <c r="R3" i="10"/>
  <c r="Q3" i="10"/>
  <c r="Q2" i="10"/>
  <c r="U2" i="10"/>
  <c r="T2" i="10"/>
  <c r="S2" i="10"/>
  <c r="R2" i="10"/>
  <c r="K11" i="1"/>
  <c r="K14" i="1" s="1"/>
  <c r="H9" i="1" l="1"/>
  <c r="N42" i="9"/>
  <c r="M42" i="9"/>
  <c r="L42" i="9"/>
  <c r="K42" i="9"/>
  <c r="H42" i="9"/>
  <c r="G42" i="9"/>
  <c r="F42" i="9"/>
  <c r="E42" i="9"/>
  <c r="D42" i="9"/>
  <c r="Q2" i="5"/>
  <c r="U39" i="5"/>
  <c r="T39" i="5"/>
  <c r="S39" i="5"/>
  <c r="R39" i="5"/>
  <c r="Q39" i="5"/>
  <c r="U38" i="5"/>
  <c r="T38" i="5"/>
  <c r="S38" i="5"/>
  <c r="R38" i="5"/>
  <c r="Q38" i="5"/>
  <c r="U37" i="5"/>
  <c r="T37" i="5"/>
  <c r="S37" i="5"/>
  <c r="R37" i="5"/>
  <c r="Q37" i="5"/>
  <c r="U36" i="5"/>
  <c r="T36" i="5"/>
  <c r="S36" i="5"/>
  <c r="R36" i="5"/>
  <c r="Q36" i="5"/>
  <c r="U35" i="5"/>
  <c r="T35" i="5"/>
  <c r="S35" i="5"/>
  <c r="R35" i="5"/>
  <c r="Q35" i="5"/>
  <c r="U34" i="5"/>
  <c r="T34" i="5"/>
  <c r="S34" i="5"/>
  <c r="R34" i="5"/>
  <c r="Q34" i="5"/>
  <c r="U33" i="5"/>
  <c r="T33" i="5"/>
  <c r="S33" i="5"/>
  <c r="R33" i="5"/>
  <c r="Q33" i="5"/>
  <c r="U32" i="5"/>
  <c r="T32" i="5"/>
  <c r="S32" i="5"/>
  <c r="R32" i="5"/>
  <c r="Q32" i="5"/>
  <c r="U31" i="5"/>
  <c r="T31" i="5"/>
  <c r="S31" i="5"/>
  <c r="R31" i="5"/>
  <c r="Q31" i="5"/>
  <c r="U30" i="5"/>
  <c r="T30" i="5"/>
  <c r="S30" i="5"/>
  <c r="R30" i="5"/>
  <c r="Q30" i="5"/>
  <c r="U29" i="5"/>
  <c r="T29" i="5"/>
  <c r="S29" i="5"/>
  <c r="R29" i="5"/>
  <c r="Q29" i="5"/>
  <c r="U28" i="5"/>
  <c r="T28" i="5"/>
  <c r="S28" i="5"/>
  <c r="R28" i="5"/>
  <c r="Q28" i="5"/>
  <c r="U27" i="5"/>
  <c r="T27" i="5"/>
  <c r="S27" i="5"/>
  <c r="R27" i="5"/>
  <c r="Q27" i="5"/>
  <c r="U26" i="5"/>
  <c r="T26" i="5"/>
  <c r="S26" i="5"/>
  <c r="R26" i="5"/>
  <c r="Q26" i="5"/>
  <c r="U25" i="5"/>
  <c r="T25" i="5"/>
  <c r="S25" i="5"/>
  <c r="R25" i="5"/>
  <c r="Q25" i="5"/>
  <c r="U24" i="5"/>
  <c r="T24" i="5"/>
  <c r="S24" i="5"/>
  <c r="R24" i="5"/>
  <c r="Q24" i="5"/>
  <c r="U23" i="5"/>
  <c r="T23" i="5"/>
  <c r="S23" i="5"/>
  <c r="R23" i="5"/>
  <c r="Q23" i="5"/>
  <c r="U22" i="5"/>
  <c r="T22" i="5"/>
  <c r="S22" i="5"/>
  <c r="R22" i="5"/>
  <c r="Q22" i="5"/>
  <c r="U21" i="5"/>
  <c r="T21" i="5"/>
  <c r="S21" i="5"/>
  <c r="R21" i="5"/>
  <c r="Q21" i="5"/>
  <c r="U20" i="5"/>
  <c r="T20" i="5"/>
  <c r="S20" i="5"/>
  <c r="R20" i="5"/>
  <c r="Q20" i="5"/>
  <c r="U19" i="5"/>
  <c r="T19" i="5"/>
  <c r="S19" i="5"/>
  <c r="R19" i="5"/>
  <c r="Q19" i="5"/>
  <c r="U18" i="5"/>
  <c r="T18" i="5"/>
  <c r="S18" i="5"/>
  <c r="R18" i="5"/>
  <c r="Q18" i="5"/>
  <c r="U17" i="5"/>
  <c r="T17" i="5"/>
  <c r="S17" i="5"/>
  <c r="R17" i="5"/>
  <c r="Q17" i="5"/>
  <c r="U16" i="5"/>
  <c r="T16" i="5"/>
  <c r="S16" i="5"/>
  <c r="R16" i="5"/>
  <c r="Q16" i="5"/>
  <c r="U15" i="5"/>
  <c r="T15" i="5"/>
  <c r="S15" i="5"/>
  <c r="R15" i="5"/>
  <c r="Q15" i="5"/>
  <c r="U14" i="5"/>
  <c r="T14" i="5"/>
  <c r="S14" i="5"/>
  <c r="R14" i="5"/>
  <c r="Q14" i="5"/>
  <c r="U13" i="5"/>
  <c r="T13" i="5"/>
  <c r="S13" i="5"/>
  <c r="R13" i="5"/>
  <c r="Q13" i="5"/>
  <c r="U12" i="5"/>
  <c r="T12" i="5"/>
  <c r="S12" i="5"/>
  <c r="R12" i="5"/>
  <c r="Q12" i="5"/>
  <c r="U11" i="5"/>
  <c r="T11" i="5"/>
  <c r="S11" i="5"/>
  <c r="R11" i="5"/>
  <c r="Q11" i="5"/>
  <c r="U10" i="5"/>
  <c r="T10" i="5"/>
  <c r="S10" i="5"/>
  <c r="R10" i="5"/>
  <c r="Q10" i="5"/>
  <c r="U9" i="5"/>
  <c r="T9" i="5"/>
  <c r="S9" i="5"/>
  <c r="R9" i="5"/>
  <c r="Q9" i="5"/>
  <c r="U8" i="5"/>
  <c r="T8" i="5"/>
  <c r="S8" i="5"/>
  <c r="R8" i="5"/>
  <c r="Q8" i="5"/>
  <c r="U7" i="5"/>
  <c r="T7" i="5"/>
  <c r="S7" i="5"/>
  <c r="R7" i="5"/>
  <c r="Q7" i="5"/>
  <c r="U6" i="5"/>
  <c r="T6" i="5"/>
  <c r="S6" i="5"/>
  <c r="R6" i="5"/>
  <c r="Q6" i="5"/>
  <c r="U5" i="5"/>
  <c r="T5" i="5"/>
  <c r="S5" i="5"/>
  <c r="R5" i="5"/>
  <c r="Q5" i="5"/>
  <c r="U4" i="5"/>
  <c r="T4" i="5"/>
  <c r="S4" i="5"/>
  <c r="R4" i="5"/>
  <c r="Q4" i="5"/>
  <c r="U3" i="5"/>
  <c r="T3" i="5"/>
  <c r="S3" i="5"/>
  <c r="R3" i="5"/>
  <c r="Q3" i="5"/>
  <c r="U2" i="5"/>
  <c r="T2" i="5"/>
  <c r="S2" i="5"/>
  <c r="R2" i="5"/>
  <c r="U38" i="4"/>
  <c r="U37" i="4"/>
  <c r="U36" i="4"/>
  <c r="U35" i="4"/>
  <c r="U34" i="4"/>
  <c r="U33" i="4"/>
  <c r="U32" i="4"/>
  <c r="U31" i="4"/>
  <c r="U30" i="4"/>
  <c r="U29" i="4"/>
  <c r="U28" i="4"/>
  <c r="U27" i="4"/>
  <c r="U26" i="4"/>
  <c r="U25" i="4"/>
  <c r="U24" i="4"/>
  <c r="U23" i="4"/>
  <c r="U22" i="4"/>
  <c r="U21" i="4"/>
  <c r="U20" i="4"/>
  <c r="U19" i="4"/>
  <c r="U18" i="4"/>
  <c r="U17" i="4"/>
  <c r="U16" i="4"/>
  <c r="U15" i="4"/>
  <c r="U14" i="4"/>
  <c r="U13" i="4"/>
  <c r="U12" i="4"/>
  <c r="U11" i="4"/>
  <c r="U10" i="4"/>
  <c r="U9" i="4"/>
  <c r="U8" i="4"/>
  <c r="U7" i="4"/>
  <c r="U6" i="4"/>
  <c r="U5" i="4"/>
  <c r="U4" i="4"/>
  <c r="U3" i="4"/>
  <c r="U2" i="4"/>
  <c r="U39" i="4"/>
  <c r="T39" i="4"/>
  <c r="T38" i="4"/>
  <c r="T37" i="4"/>
  <c r="T36" i="4"/>
  <c r="T35" i="4"/>
  <c r="T34" i="4"/>
  <c r="T33" i="4"/>
  <c r="T32" i="4"/>
  <c r="T31" i="4"/>
  <c r="T30" i="4"/>
  <c r="T29" i="4"/>
  <c r="T28" i="4"/>
  <c r="T27" i="4"/>
  <c r="T26" i="4"/>
  <c r="T25" i="4"/>
  <c r="T24" i="4"/>
  <c r="T23" i="4"/>
  <c r="T22" i="4"/>
  <c r="T21" i="4"/>
  <c r="T20" i="4"/>
  <c r="T19" i="4"/>
  <c r="T18" i="4"/>
  <c r="T17" i="4"/>
  <c r="T16" i="4"/>
  <c r="T15" i="4"/>
  <c r="T14" i="4"/>
  <c r="T13" i="4"/>
  <c r="T12" i="4"/>
  <c r="T11" i="4"/>
  <c r="T10" i="4"/>
  <c r="T9" i="4"/>
  <c r="T8" i="4"/>
  <c r="T7" i="4"/>
  <c r="T6" i="4"/>
  <c r="T5" i="4"/>
  <c r="T4" i="4"/>
  <c r="T3" i="4"/>
  <c r="T2" i="4"/>
  <c r="S38" i="4"/>
  <c r="S37" i="4"/>
  <c r="S36" i="4"/>
  <c r="S35" i="4"/>
  <c r="S34" i="4"/>
  <c r="S33" i="4"/>
  <c r="S32" i="4"/>
  <c r="S31" i="4"/>
  <c r="S30" i="4"/>
  <c r="S29" i="4"/>
  <c r="S28" i="4"/>
  <c r="S27" i="4"/>
  <c r="S26" i="4"/>
  <c r="S25" i="4"/>
  <c r="S24" i="4"/>
  <c r="S23" i="4"/>
  <c r="S22" i="4"/>
  <c r="S21" i="4"/>
  <c r="S20" i="4"/>
  <c r="S19" i="4"/>
  <c r="S18" i="4"/>
  <c r="S17" i="4"/>
  <c r="S16" i="4"/>
  <c r="S15" i="4"/>
  <c r="S14" i="4"/>
  <c r="S13" i="4"/>
  <c r="S12" i="4"/>
  <c r="S11" i="4"/>
  <c r="S10" i="4"/>
  <c r="S9" i="4"/>
  <c r="S8" i="4"/>
  <c r="S7" i="4"/>
  <c r="S6" i="4"/>
  <c r="S5" i="4"/>
  <c r="S4" i="4"/>
  <c r="S3" i="4"/>
  <c r="S2" i="4"/>
  <c r="S39"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R7" i="4"/>
  <c r="R6" i="4"/>
  <c r="R5" i="4"/>
  <c r="R4" i="4"/>
  <c r="R3" i="4"/>
  <c r="R2" i="4"/>
  <c r="J42" i="9"/>
  <c r="E7" i="6"/>
  <c r="E6" i="6"/>
  <c r="E5" i="6"/>
  <c r="E4" i="6"/>
  <c r="E3" i="6"/>
  <c r="D8" i="6"/>
  <c r="E8" i="6" s="1"/>
  <c r="C8" i="6"/>
  <c r="G9" i="1"/>
  <c r="P44" i="9" s="1"/>
  <c r="P43" i="9" s="1"/>
  <c r="Q2" i="4"/>
  <c r="Q39" i="4" l="1"/>
  <c r="Q38" i="4"/>
  <c r="Q37" i="4"/>
  <c r="Q36" i="4"/>
  <c r="Q35" i="4"/>
  <c r="Q34" i="4"/>
  <c r="Q33" i="4"/>
  <c r="Q32" i="4"/>
  <c r="Q31" i="4"/>
  <c r="Q30" i="4"/>
  <c r="Q29" i="4"/>
  <c r="Q28" i="4"/>
  <c r="Q27" i="4"/>
  <c r="Q26" i="4"/>
  <c r="Q25" i="4"/>
  <c r="Q24" i="4"/>
  <c r="Q23" i="4"/>
  <c r="Q22" i="4"/>
  <c r="Q21" i="4"/>
  <c r="Q20" i="4"/>
  <c r="Q19" i="4"/>
  <c r="Q18" i="4"/>
  <c r="Q17" i="4"/>
  <c r="Q16" i="4"/>
  <c r="Q15" i="4"/>
  <c r="Q14" i="4"/>
  <c r="Q13" i="4"/>
  <c r="Q12" i="4"/>
  <c r="Q11" i="4"/>
  <c r="Q10" i="4"/>
  <c r="Q9" i="4"/>
  <c r="Q8" i="4"/>
  <c r="Q7" i="4"/>
  <c r="Q6" i="4"/>
  <c r="Q5" i="4"/>
  <c r="Q4" i="4"/>
  <c r="Q3" i="4"/>
  <c r="F9" i="1"/>
  <c r="J44" i="9" s="1"/>
  <c r="J43" i="9" s="1"/>
  <c r="E9" i="1"/>
  <c r="D44" i="9" s="1"/>
  <c r="D43" i="9" s="1"/>
  <c r="D9" i="1"/>
  <c r="C9" i="1"/>
</calcChain>
</file>

<file path=xl/sharedStrings.xml><?xml version="1.0" encoding="utf-8"?>
<sst xmlns="http://schemas.openxmlformats.org/spreadsheetml/2006/main" count="5159" uniqueCount="777">
  <si>
    <t>未対応</t>
    <rPh sb="0" eb="3">
      <t>ミタイオウ</t>
    </rPh>
    <phoneticPr fontId="2"/>
  </si>
  <si>
    <t>処理中</t>
    <rPh sb="0" eb="3">
      <t>ショリチュウ</t>
    </rPh>
    <phoneticPr fontId="2"/>
  </si>
  <si>
    <t>処理済み</t>
  </si>
  <si>
    <t>完了</t>
    <rPh sb="0" eb="2">
      <t>カンリョウ</t>
    </rPh>
    <phoneticPr fontId="2"/>
  </si>
  <si>
    <t>合計</t>
    <rPh sb="0" eb="2">
      <t>ゴウケイ</t>
    </rPh>
    <phoneticPr fontId="2"/>
  </si>
  <si>
    <t>日付</t>
    <rPh sb="0" eb="2">
      <t>ヒヅケ</t>
    </rPh>
    <phoneticPr fontId="1"/>
  </si>
  <si>
    <t>時間</t>
    <rPh sb="0" eb="2">
      <t>ジカン</t>
    </rPh>
    <phoneticPr fontId="1"/>
  </si>
  <si>
    <t>14時</t>
    <rPh sb="2" eb="3">
      <t>ジ</t>
    </rPh>
    <phoneticPr fontId="1"/>
  </si>
  <si>
    <t>backlog</t>
    <phoneticPr fontId="2"/>
  </si>
  <si>
    <t>タイトル</t>
    <phoneticPr fontId="2"/>
  </si>
  <si>
    <t>現担当者</t>
    <rPh sb="0" eb="4">
      <t>ゲンタントウシャ</t>
    </rPh>
    <phoneticPr fontId="2"/>
  </si>
  <si>
    <t>ステータス</t>
    <phoneticPr fontId="2"/>
  </si>
  <si>
    <t>開始日</t>
    <rPh sb="0" eb="3">
      <t>カイシビ</t>
    </rPh>
    <phoneticPr fontId="2"/>
  </si>
  <si>
    <t>終了日</t>
    <rPh sb="0" eb="3">
      <t>シュウリョウビ</t>
    </rPh>
    <phoneticPr fontId="2"/>
  </si>
  <si>
    <t>障害分類</t>
    <phoneticPr fontId="2"/>
  </si>
  <si>
    <t>事象内容</t>
    <phoneticPr fontId="2"/>
  </si>
  <si>
    <t>障害原因</t>
    <rPh sb="0" eb="2">
      <t>ショウガイ</t>
    </rPh>
    <rPh sb="2" eb="4">
      <t>ゲンイン</t>
    </rPh>
    <phoneticPr fontId="2"/>
  </si>
  <si>
    <t>対応内容</t>
    <rPh sb="0" eb="2">
      <t>タイオウ</t>
    </rPh>
    <rPh sb="2" eb="4">
      <t>ナイヨウ</t>
    </rPh>
    <phoneticPr fontId="2"/>
  </si>
  <si>
    <t>障害対象設計書</t>
    <phoneticPr fontId="2"/>
  </si>
  <si>
    <t>SASUKE_PROJ_H8739-713</t>
  </si>
  <si>
    <t>【単体テスト・不具合】G0117_告知情報入力画面(AURA)_PCレイアウトだと〜門中〜問目の表記が表示されない</t>
  </si>
  <si>
    <t>Koichi Kibe</t>
  </si>
  <si>
    <t>未対応</t>
  </si>
  <si>
    <t>実装不備</t>
  </si>
  <si>
    <t>PCレイアウトだと〜門中〜問目の表記が表示されない
![image][スクリーンショット 2021-01-18 13.10.47.png]
![image][スクリーンショット 2021-01-18 13.11.03.png]</t>
  </si>
  <si>
    <t>SASUKE_PROJ_H8739-712</t>
  </si>
  <si>
    <t>【SS設計不備】G0124_申込内容最終確認画面_保険料が万単位で計算されない箇所がある</t>
  </si>
  <si>
    <t>SS設計不備</t>
  </si>
  <si>
    <t>保障内容・保険料のご確認欄に表示される保険料で万単位で表示される部分に、給付金を万単位で計算する処理が記載されていない物がある
・はなさく定期　主契約：保険料
・入院一時給付特約：保険料
![image][2021-01-18_12h24_47.png]
![image][2021-01-18_12h24_14.png]</t>
  </si>
  <si>
    <t>詳細設計書_G0124_申込内容最終確認画面</t>
  </si>
  <si>
    <t>SASUKE_PROJ_H8739-710</t>
  </si>
  <si>
    <t>【単体テスト・不具合】G0116_ご職業・年収入力画面_職業が無職の人が一時金じゃない商品を申し込んだ際のバリデーションが効かない</t>
  </si>
  <si>
    <t>inouchi</t>
  </si>
  <si>
    <t>完了</t>
  </si>
  <si>
    <t>職業が無職の人が一時金じゃない商品を申し込んだ際のバリデーションが効かない</t>
  </si>
  <si>
    <t>SASUKE_PROJ_H8739-709</t>
  </si>
  <si>
    <t>【単体テスト・不具合】G0124_申込内容最終確認画面_特定損傷特約の保険期間・払込期間が主契約と異なる場合でも表示されない</t>
  </si>
  <si>
    <t>TM森山</t>
  </si>
  <si>
    <t>特定損傷特約の保険期間と払込期間が、主契約の保険期間と払込期間と異なる場合でも表示されない
![image][2021-01-18_12h00_53.png]</t>
  </si>
  <si>
    <t>SASUKE_PROJ_H8739-708</t>
  </si>
  <si>
    <t>【単体テスト・不具合】G0124_申込内容最終確認画面_請求人・受取人情報の見出しが設計書と異なる</t>
  </si>
  <si>
    <t>請求人・受取人情報の見出しが定期商品の有無に関わらず「指定代理請求人、死亡時支払金受取人(死亡保険金受取人)」となっている。
詳細設計書では以下と記載
・定期のみの場合
指定代理請求人・死亡保険金受取人
・定期を含まない場合
指定代理請求人・死亡時支払金受取人
・定期とその他のいずれかの商品を含む場合
指定代理請求人・死亡時支払金受取人
(死亡保険金受取人)
![image][2021-01-18_10h46_31.png]</t>
  </si>
  <si>
    <t>SASUKE_PROJ_H8739-707</t>
  </si>
  <si>
    <t>【単体テスト・不具合】G0124_申込内容最終確認画面_特則ありなしで切り替わる表示関連の処理が行われていない</t>
  </si>
  <si>
    <t>1.「契約日に関する特則あり」と表示されず「契約日に関する特則適用する」と表示される
2. 現在日付の翌日から翌月一日（当日含む）まででの期間に生年月日がない場合にも「契約日に関する特則」が表示される
3. 計算基準日が特則ありで「申込完了日の日付」、特則なしで「翌月一日の日付」を表示する表示処理が分かれていない（どちらも申込完了日が表示される）
4. 特則あり、年払いの際の初回振込保険料の注意分「※ 契約日に関する特則が適用されています。」が表示れない
.![image][2021-01-18_10h20_29.png]
![image][2021-01-18_10h20_19.png]
![image][2021-01-18_10h24_27.png]</t>
  </si>
  <si>
    <t>詳細設計書のファイル名を記載する。</t>
  </si>
  <si>
    <t>SASUKE_PROJ_H8739-706</t>
  </si>
  <si>
    <t>【単体テスト・不具合】API呼び出しのリトライ機能追加</t>
  </si>
  <si>
    <t>その他</t>
  </si>
  <si>
    <t>https://sasuke-fl.backlog.com/view/SASUKE_PROJ_H8739-280#comment-53411708
リトライ0、タイムアウト10秒
※変更されることを考慮し定数化しておくこと</t>
  </si>
  <si>
    <t>SASUKE_PROJ_H8739-705</t>
  </si>
  <si>
    <t>【単体テスト・不具合】G0107_個人情報入力画面(G0124から遷移)_Web申込み専用ページログインの場合の文言が表示されない</t>
  </si>
  <si>
    <t>実装不備の他</t>
  </si>
  <si>
    <t>**G0124_申込内容最終確認画面から遷移してきたときの事象**
Web申込み専用ページログインの場合に下記文言が表示されない
・"web専用マイページID"</t>
  </si>
  <si>
    <t>実装不備
フロント側：該当箇所の出し分け処理がない
サーバー側：判別に必要な「外部認証ID」をセッションから取得していない</t>
  </si>
  <si>
    <t>詳細設計書_G0107_個人情報入力画面.xlsx</t>
  </si>
  <si>
    <t>SASUKE_PROJ_H8739-704</t>
  </si>
  <si>
    <t>【単体テスト・不具合】G0128_Web申込専用ページログイン画面（仮登録後） 外部認証ログインの設計不備</t>
  </si>
  <si>
    <t>基本設計不備</t>
  </si>
  <si>
    <t>外部認証でログインするとき、初期表示のとき外部認証IDと外部認証コードを保持していない。
そのため、認証するボタンを押下時、アカウント認証APIに外部認証IDと外部認証コードをポストできない。　</t>
  </si>
  <si>
    <t>基本設計書_G0128_Web申込専用ページログイン画面（仮登録後）
https://docs.google.com/spreadsheets/d/1GJq5fq8rWwjbzyZCDBcsmORKtotJFFwd/edit#gid=1122593218
詳細設計書_G0128_Web申込専用ページログイン画面（仮登録後）
https://docs.google.com/spreadsheets/d/1GJq5fq8rWwjbzyZCDBcsmORKtotJFFwd/edit#gid=1122593218</t>
  </si>
  <si>
    <t>SASUKE_PROJ_H8739-702</t>
  </si>
  <si>
    <t>【単体テスト・不具合】G0121_保険料払込方法選択画面_口座振替モーダルの×ボタンが非表示</t>
  </si>
  <si>
    <t>中道信行</t>
  </si>
  <si>
    <t>口座振替を選択した際に表示されるモーダルの×ボタンが非表示になっている。
![image][口座振替モーダルの×ボタンが非表示.png]</t>
  </si>
  <si>
    <t>詳細には確認できていませんが、クレジットカードのモーダルとdiv構造が異なっているように感じました。</t>
  </si>
  <si>
    <t>モーダルの記述が崩れていたため修正しました。</t>
  </si>
  <si>
    <t>【単体テスト・不具合】詳細設計書_G0121_保険料払込方法選択画面.xlsx
https://docs.google.com/spreadsheets/d/1yz8WC-mIkkmnPHbe1dGw_bFlZsuHjbnN/edit#gid=1692270551</t>
  </si>
  <si>
    <t>SASUKE_PROJ_H8739-700</t>
  </si>
  <si>
    <t>【単体テスト・不具合】G0124_申込内容最終確認画面_保険料払込免除特約の給付金額・日額等に「付加する」が表示されない</t>
  </si>
  <si>
    <t>5商品の保険料払込免除特約に付加区分１をセットしても「付加する」と表示されない
（該当約款コード'03A', '31A', '31C', '31D', '31E'）
![image][2021-01-15_15h07_20.png]</t>
  </si>
  <si>
    <t>SASUKE_PROJ_H8739-698</t>
  </si>
  <si>
    <t>【未実装】G0105_申込前確認画面_商品付加バージョン１の商品を複写する</t>
  </si>
  <si>
    <t>TM有友</t>
  </si>
  <si>
    <t>詳細設計書_G0105_申込前確認画面.xlsx
　→https://docs.google.com/spreadsheets/d/1vfRgJpXYhrNNFllllc5LllSvjJFnepyQ/edit#gid=1719533969</t>
  </si>
  <si>
    <t>SASUKE_PROJ_H8739-697</t>
  </si>
  <si>
    <t>【単体テスト・不具合】G0124_申込内容最終確認画面_セッションに値がない項目「-」が表示されない</t>
  </si>
  <si>
    <t>値がない場合は"-"ハイフン表示される場所に"-"ハイフンが表示されない
![image][2021-01-15_14h40_08.png]
![image][2021-01-15_14h40_16.png]
対象項目
1. 自宅電話番号
2. 仕事の内容
3. 勤務先</t>
  </si>
  <si>
    <t>SASUKE_PROJ_H8739-694</t>
  </si>
  <si>
    <t>【単体テスト・不具合】G0107_個人情報入力画面_二重押下出来てしまう</t>
  </si>
  <si>
    <t>次画面へ遷移するために、「次へ」ボタンを二重で押下出来てしまう。</t>
  </si>
  <si>
    <t>SASUKE_PROJ_H8739-693</t>
  </si>
  <si>
    <t>【単体テスト・不具合】G0107_個人情報入力画面_Figma上のデザインと異なる</t>
  </si>
  <si>
    <t>SASUKE_PROJ_H8739-692</t>
  </si>
  <si>
    <t>【単体テスト・不具合】G0121_保険料払込方法選択画面_SBPS外部サイトからの戻りのメソッドがGETになっている</t>
  </si>
  <si>
    <t>表題の通り。
詳細設計書：
&gt; SBPS外部サイトからの戻り
&gt;1. SBPSからの処理結果をPOSTで受け取る
実装：
```
// G0121.保険料払込方法選択画面のルート
Route::get('/estimate/payment-input', 'PaymentInputController')-&gt;name('G0121');  // 初期表示
Route::post('/estimate/payment-input/sbps-cgi-callback', 'PaymentInputController@sbpsCgiCallback')-&gt;name('G0121FromCGI');  // サーバ間通信
Route::get('/estimate/payment-input-sbps-callback', 'PaymentInputController@sbpsCallback')-&gt;name('G0121FromSBPS');  // SBPSからの戻り ←該当箇所
Route::post('/estimate/payment-input-next', 'PaymentInputController@next')-&gt;name('G0121Next');  // 「あとで入力を行う」押下時処理
```</t>
  </si>
  <si>
    <t>【単体テスト・不具合】単体テスト仕様書兼結果書_G0121_保険料払込方法選択画面.xlsx
https://drive.google.com/file/d/1yz8WC-mIkkmnPHbe1dGw_bFlZsuHjbnN/view?usp=sharing</t>
  </si>
  <si>
    <t>SASUKE_PROJ_H8739-691</t>
  </si>
  <si>
    <t>【詳細設計不備】G0121_保険料払込方法選択画面_「あとで入力を行う」押下時のPOSTパラメタ名が詳細設計書と実装で異なる</t>
  </si>
  <si>
    <t>あとで入力を行う処理時のPOSTパラメタ名が詳細設計書と実装で異なる。
詳細設計書：paymentMethod　　　
実装：paymentChannel
paymentMethodは、払込方法（回数）で
paymentChannelが、払込経路であると思います。</t>
  </si>
  <si>
    <t>コメント欄にて記載されているプルリクでの修正は、
森山さんのほうで戻しておくとのことです。</t>
  </si>
  <si>
    <t>SASUKE_PROJ_H8739-687</t>
  </si>
  <si>
    <t>【単体テスト・不具合】G0107_個人情報入力画面_各入力フォームのバリデーションチェック</t>
  </si>
  <si>
    <t>下記に表でまとめます。
| フォーム名  | 機能名 | 事象内容 | 入力内容 |
| ------------- | ------------- |------------- | ------------- |
| 氏名(姓)  | 全角文字に自動変換| 半角から全角に自動変換されない | ﾊﾅｻｸ |
| 氏名(名)  | 全角文字に自動変換| 半角から全角に自動変換されない | ﾊﾅｺ |
| 氏名(姓名)  | 漢字チェック | IBM拡張文字がバリデーションエラーとなる | ⅰ, 黑, 鉸 |
| 氏名(姓名)  | 全体桁数チェック | 姓名の合計桁数が34桁以上であってもエラーにならない | 姓、名フォーム：20文字 |
| 氏名(セイメイ)  | バリデーションチェック | 特殊１の一部が許容されていない | －ー―‐—−＿|
| 氏名(セイメイ)  | 全体桁数チェック | セイメイの合計桁数が34桁以上であってもエラーにならない | セイ、メイフォーム：20文字 |
| 市区郡・町村  | 漢字チェック | IBM拡張文字がバリデーションエラーとなる | ⅰ, 黑, 鉸 |
| 丁目・番地  | 漢字チェック | IBM拡張文字がバリデーションエラーとなる | ⅰ, 黑, 鉸 |
| 建物名・部屋番号| 漢字チェック | IBM拡張文字がバリデーションエラーとなる | ⅰ, 黑, 鉸 |
| 自宅電話番号| 桁数チェック| 合計桁数「９」でエラーが出ない | 03-873-8739 |
| メールアドレス| 文字種 | 許容以外の文字を入力してもエラーが出ない | あいうえお@example.com |
| メールアドレス| 特殊文字| 許容以外の文字を入力してもエラーが出ない | ☆彡star@example.com |</t>
  </si>
  <si>
    <t>詳細設計書_G0107_個人情報入力画面.xlsx
画面設計書_共通バリデーションチェック仕様書.xlsx</t>
  </si>
  <si>
    <t>SASUKE_PROJ_H8739-682</t>
  </si>
  <si>
    <t>【単体テスト・不具合】G0107_個人情報入力画面_セレクトボックスにプリセットする値が異なる</t>
  </si>
  <si>
    <t>TM石川</t>
  </si>
  <si>
    <t>郵便番号検索で、該当住所が複数あった場合に表示されるポップアップについて、
セレクトボックス内の選択肢が、想定の表示内容と異なる。</t>
  </si>
  <si>
    <t>SASUKE_PROJ_H8739-681</t>
  </si>
  <si>
    <t>【単体テスト・不具合】G0107_個人情報入力画面_該当住所取得後のプリセット箇所が違う</t>
  </si>
  <si>
    <t>郵便番号検索し、該当住所を取得してきた際に、下記フォームにプリセットする内容が異なる。
・市区群・町村
・丁目・番地</t>
  </si>
  <si>
    <t>SS設計不備による、取得したきたデータのプリセット箇所誤り</t>
  </si>
  <si>
    <t>取得してきたデータを下記のように設定するに変更
市区群・町村：city  **+ town**
丁目・番地： ~~town +~~  house_num</t>
  </si>
  <si>
    <t>SASUKE_PROJ_H8739-679</t>
  </si>
  <si>
    <t>【単体テスト・不具合】G0106 個人情報確認画面 次へボタンを押下した際に二重押下防止の処理がなく、押下できてしまう</t>
  </si>
  <si>
    <t>二重押下防止の処理がなく、押下できてしまう</t>
  </si>
  <si>
    <t>詳細設計書_G0106_ご本人さま確認に関して画面</t>
  </si>
  <si>
    <t>SASUKE_PROJ_H8739-678</t>
  </si>
  <si>
    <t>【単体テスト・不具合】G0108_個情報確認画面 ログイン時に次へボタンを押下すると、常にポップアップが表示される。</t>
  </si>
  <si>
    <t>申込参照APIのバックエンドモックの日付をnullにしても、
ログイン時に「すでにお申込み途中のプランがあります上書きしてよろしいですか
このままお申込みを進めると、～」の文言がポップアップが常に表示される。　</t>
  </si>
  <si>
    <t>SS設計を正規のURLに修正</t>
  </si>
  <si>
    <t>SASUKE_PROJ_H8739-676</t>
  </si>
  <si>
    <t>【SS設計不備】G0128_Web申込み専用ページログイン画面（仮登録後）_パスワードのバリデーションが表示されてしまう</t>
  </si>
  <si>
    <t xml:space="preserve">パスワードについてはバリデーションチェックは不要なため、下記記載は削除。
シート「プロセス詳細」
--------------------------------------
4.1 クライアントサイド・バリデーションチェック																																																			
	4.1.1 パスワード入力後のフォーカスアウト時、入力値が6文字以上の半角英数字でない場合																									
		パスワード入力項目直下に、入力項目のバリデーションエラー表示をおこなう。																								
			⇒ メッセージ名：バリデーション_パスワード																							
--------------------------------------																										</t>
  </si>
  <si>
    <t>詳細設計書_G0128_Web申込み専用ページログイン画面（仮登録後）.xlsx
https://drive.google.com/file/d/17FsWMQyY9xLFEOz3DQbbqFsJpwIlMciS/view?usp=sharing</t>
  </si>
  <si>
    <t>SASUKE_PROJ_H8739-675</t>
  </si>
  <si>
    <t>【単体テスト・不具合】G0128_Web申込み専用ページログイン画面（仮登録後）_パスワードのバリデーションが表示されてしまう</t>
  </si>
  <si>
    <t>パスワード入力時にパスワードに関するバリデーションエラーが表示されている</t>
  </si>
  <si>
    <t>SASUKE_PROJ_H8739-674</t>
  </si>
  <si>
    <t>【単体テスト・不具合】G0128_Web申込み専用ページログイン画面（仮登録後）_認証するボタンの多重押下が可能</t>
  </si>
  <si>
    <t>「認証する」ボタンが複数回クリックできる</t>
  </si>
  <si>
    <t>SASUKE_PROJ_H8739-673</t>
  </si>
  <si>
    <t>【単体テスト・不具合】G0128_Web申込み専用ページログイン画面（仮登録後）_helpers.phpでエラーが発生する</t>
  </si>
  <si>
    <t>ハッシュID有効期限切れ確認のため、APIで【HTTPステータスコード401 errorType=401001】を返却した際に
Laravelのエラー画面に遷移し、「$apierrosが定義されていない」という内容が表示される。</t>
  </si>
  <si>
    <t>・helpers.phpで変数$apierrosが定義されていない
　→helpers.phpの93行目に下記を追記
```
if ($statusCode === "401") {  // 認証エラー
    $apiErrors = $e-&gt;getErrorList();     // ←追記
    if ($apiErrors-&gt;errorType === "401001") {
        // Web申込み専用ページ仮登録画面の場合
```</t>
  </si>
  <si>
    <t>SASUKE_PROJ_H8739-672</t>
  </si>
  <si>
    <t>【単体テスト・不具合】G0128_Web申込み専用ページログイン画面（仮登録後）_ハッシュが無いURLへアクセスすると991では無く、Laravelのエラー画面に遷移</t>
  </si>
  <si>
    <t>ハッシュ値が含まれないURLへアクセスした際には「G9991_画面遷移エラー画面に遷移する」が想定されるが、
Laravelのエラー画面に遷移している。</t>
  </si>
  <si>
    <t>ログイン画面（仮登録後）への遷移URLと認証を行うためのURLが同一であることが原因だと考えられます。
下記web.php
```
// G0128.Web申込み専用ページログイン画面（仮登録後）画面のルート
Route::get('/webdirect/register-login/{hashCode}', 'RegisterLoginController')-&gt;name('G0128');
...
Route::post('/webdirect/register-login', 'RegisterLoginController@next')-&gt;name('G0128Next');
```
そのため、URLを変更するなどの対応が必要かと思います。</t>
  </si>
  <si>
    <t>SASUKE_PROJ_H8739-670</t>
  </si>
  <si>
    <t>【未実装】G0128_Web申込み専用ページログイン画面（仮登録後）_外部認証ログイン画面が表示されない</t>
  </si>
  <si>
    <t>下記3種類の外部認証ログイン画面が表示されない
・LINE
・dアカウント
・Yahoo!</t>
  </si>
  <si>
    <t>SASUKE_PROJ_H8739-669</t>
  </si>
  <si>
    <t>【単体テスト・不具合】G0128_Web申込み専用ページログイン画面（仮登録後）_Figmaのデザインと異なる</t>
  </si>
  <si>
    <t>下記箇所が異なる。
・「認証する」ボタンの形状が異なる
・背景色がついていない
■実装
![image][【現在の画面】218_web申込専用ページログイン画面.png]
■Figma
![image][【Figma】218_web申込専用ページログイン画面.png]</t>
  </si>
  <si>
    <t>SASUKE_PROJ_H8739-668</t>
  </si>
  <si>
    <t>【単体テスト・不具合】G0107_個人情報入力画面_住所情報を取得できなかった際にシステムエラー画面に遷移してしまう</t>
  </si>
  <si>
    <t>tm-s_teramoto</t>
  </si>
  <si>
    <t>郵便番号の入力フォームで、住所情報を取得できない郵便番号を入力した際に、システムエラー画面に遷移してしまう。</t>
  </si>
  <si>
    <t>詳細設計書に、エラーコードが「400」の場合、通知画面を表示というハンドリングがされているため。</t>
  </si>
  <si>
    <t>エラーコードを「440」に変更
※"JSドキュメント(v1-h20).pdf"を参照</t>
  </si>
  <si>
    <t>SASUKE_PROJ_H8739-665</t>
  </si>
  <si>
    <t>【単体テスト・不具合】G0128_Web申込み専用ページログイン画面（仮登録後）　メールアドレス認証でログインするとエラー画面に遷移する。</t>
  </si>
  <si>
    <t>G0128_Web申込み専用ページログイン画面（仮登録後）に遷移した後、再読込み時エラー画面に遷移される。</t>
  </si>
  <si>
    <t>この画面に遷移した時、セッションは何も詰められていないのでセッション取得処理を行うとエラーになる。
スタックトレース
```
"message":"App\\Repository\\NoSessionValueException: セッションキー「applies」が存在しない in /var/www/html/ ...
```
WebdRegisterLoginBusinessLogic.php nextメソッド内にgetApplyInfoList(true)が原因。
168行目　
```
$applyInfoList = $this-&gt;sessionRepository-&gt;getApplyInfoList(true);
```
該当箇所
WebdRegisterLoginBusinessLogic.php nextメソッド内</t>
  </si>
  <si>
    <t>SASUKE_PROJ_H8739-664</t>
  </si>
  <si>
    <t>【未実装】G0119_受取人・請求人入力画面</t>
  </si>
  <si>
    <t>Justin  Brunnette</t>
  </si>
  <si>
    <t>処理中</t>
  </si>
  <si>
    <t>生年月日周りのJS処理    (計算機から持ってくる)</t>
  </si>
  <si>
    <t>SASUKE_PROJ_H8739-659</t>
  </si>
  <si>
    <t>【単体テスト・不具合】G0127_Web申込み専用ページ仮登録完了画面　再読込み時エラー画面に遷移される。</t>
  </si>
  <si>
    <t>SS設計不備／実装不備</t>
  </si>
  <si>
    <t>G0127_Web申込み専用ページ仮登録完了画面に遷移した後、再読込み時にエラー画面に遷移される。</t>
  </si>
  <si>
    <t>セッションをすべて破棄しているため、再読み込み時にメールアドレスが存在せず
エラー画面に遷移されてしまう。</t>
  </si>
  <si>
    <t>SASUKE_PROJ_H8739-658</t>
  </si>
  <si>
    <t>【単体テスト・不具合】G0107_個人情報入力画面　Web申込み専用ページログインボタンを押下しても遷移できない</t>
  </si>
  <si>
    <t>Web申込み専用ページログインボタンを押下しても遷移できない</t>
  </si>
  <si>
    <t>SASUKE_PROJ_H8739-657</t>
  </si>
  <si>
    <t>【単体テスト・不具合】G0116_ご職業・年収入力画面_バリデーションエラー通知モーダル画面に「×」ボタンがない</t>
  </si>
  <si>
    <t>バリデーションエラー通知モーダル画面に「×」ボタンがない
![image][スクリーンショット 2021-01-13 20.41.03.png]</t>
  </si>
  <si>
    <t>SASUKE_PROJ_H8739-656</t>
  </si>
  <si>
    <t>【単体テスト・不具合】G0127_Web申込み専用ページ仮登録完了画面　エラー画面に遷移されてしまう。</t>
  </si>
  <si>
    <t>TM_y-ishigaki</t>
  </si>
  <si>
    <t>設計不備</t>
  </si>
  <si>
    <t>G9990エラー画面に遷移されてしまう。</t>
  </si>
  <si>
    <t>スタックレース
```
#0 [internal function]: Illuminate\\Foundation\\Bootstrap\\HandleExceptions-&gt;handleError(2, 'str_repeat(): S...', '/var/www/html/a...', 64, Array) 
#1 /var/www/html/app/Domain/WebdRegisterBusinessLogic.php(64): str_repeat('*', -1) 
#2 /var/www/html/app/Domain/WebdRegisterBusinessLogic.php(42): App\\Domain\\WebdRegisterBusinessLogic-&gt;hideEmail('') 
```
WebdRegisterBusinessLogic.php のprivate function hideEmail($email) の $replace = str_repeat("*", $hide); の部分で $hideが-1が入っている。
+ スタックトレースの詳細
添付ファイル参照　stacktraceG0127.txt</t>
  </si>
  <si>
    <t>メールアドレスを商品付加バージョン２の申込情報.契約者.メールアドレスから取得するよう修正</t>
  </si>
  <si>
    <t>https://drive.google.com/drive/folders/1fXyon-jhtG9DaFNDJ0Qot7R0vGHClbzR
詳細設計書_G0127_Web申込み専用ページ仮登録完了画面.xlsx</t>
  </si>
  <si>
    <t>SASUKE_PROJ_H8739-655</t>
  </si>
  <si>
    <t>【単体テスト・不具合】G0116_ご職業・年収入力画面_職業によって（例えば自営業だと）エラーになる条件で勤務先のエラー後に職業変更後全項目OKでも「次へ」が押せない</t>
  </si>
  <si>
    <t>家塚晃慈</t>
  </si>
  <si>
    <t>職業によって（例えば自営業だと）エラーになる条件で勤務先のエラー後に職業変更後全項目OKでも「次へ」が押せない
![image][スクリーンショット 2021-01-13 19.47.08.png]
↓
![image][スクリーンショット 2021-01-13 19.47.30.png]</t>
  </si>
  <si>
    <t>SASUKE_PROJ_H8739-654</t>
  </si>
  <si>
    <t>【未実装】G0107_個人情報入力画面_商品付加バージョン３である際の処理実装</t>
  </si>
  <si>
    <t>G0124_申込内容最終確認画面から遷移してきた際の挙動で、商品付加バージョン３を考慮する必要あり</t>
  </si>
  <si>
    <t>SASUKE_PROJ_H8739-653</t>
  </si>
  <si>
    <t>【単体テスト・不具合】G0116_ご職業・年収入力画面_「次へ」押下後に二重押下防止のために非活性にならない</t>
  </si>
  <si>
    <t>「次へ」押下後に二重押下防止のために非活性にならない</t>
  </si>
  <si>
    <t>SASUKE_PROJ_H8739-652</t>
  </si>
  <si>
    <t>【単体テスト・不具合】G0116_ご職業・年収入力画面_職業や職種選択の各種モーダルに「×」で閉じる機能がない</t>
  </si>
  <si>
    <t>職業や職種選択の各種モーダルに「×」で閉じる機能がない
Figmaだとあるので「×」があった方がいい
![image][スクリーンショット 2021-01-13 19.27.07.png]</t>
  </si>
  <si>
    <t>SASUKE_PROJ_H8739-651</t>
  </si>
  <si>
    <t>【単体テスト・不具合】G0107_個人情報入力画面_フロント側のバリデーションメッセージについて</t>
  </si>
  <si>
    <t>１．必須入力フォームについて
・”○○の入力は必須です"という文言が表示されない
　　→氏名は表示されるが、表示内容が異なる
２．氏名(姓名)の入力フォームについて
・バリデーションチェックでエラーの場合
　→"氏名は姓と名の合計で34文字以内の全角で入力してください"という文言が表示されない
・入力後フォーマットチェックでエラーの場合
　→"不正な文字種が入力されています。入力内容を見直してください。"という文言が表示されない
３．氏名(セイメイ)の入力フォームについて
・バリデーションチェックでエラーの場合
　→"氏名のフリガナはセイとメイの合計で34文字以内の全角カナで入力してください"という文言が表示されない
・入力後フォーマットチェックでエラーの場合
　→"不正な文字種が入力されています。入力内容を見直してください。"という文言が表示されない</t>
  </si>
  <si>
    <t>必須入力フォームと"不正な文字種…"について
・実装不備
そのほか
・設計書変更により、別途実装対応の必要あり</t>
  </si>
  <si>
    <t>★20200115_川村追記ここから★
氏名漢字(姓と名)合計桁数チェック、氏名カナ(セイとメイ)合計桁数チェックについて
現在使用しているバリデーションライブラリの場合、複合チェックをしてメッセージを両方に出力することはできず独自に作りこまなくてはいけない。
リクエストクラス内のバリデーション処理(フロントエンド)は既に実装済の為、js側で「氏名漢字(姓と名)合計桁数チェック、氏名カナ(セイとメイ)合計桁数チェック」は行わないことする。
※木部さん了承済
★20200115_川村追記ここまで★
以下対応内容整理
&gt;１．必須入力フォームについて
&gt;・”○○の入力は必須です"という文言が表示されない
&gt;　　→氏名は表示されるが、表示内容が異なる
必須チェックエラーの場合、「○○の入力は必須です」のメッセージを表示する。以下が対象
・氏名(漢字)姓
・氏名(漢字)名
・氏名(カナ)セイ
・氏名(カナ)メイ
・郵便番号
・都道府県
・市区群・町村
・丁目・番地
・メールアドレス
・メールアドレス(確認)
・パスワード
・パスワード(確認)
&gt;２．氏名(姓名)の入力フォームについて
&gt;・バリデーションチェックでエラーの場合
&gt;　→"氏名は姓と名の合計で34文字以内の全角で入力してください"という文言が表示されない
上記★書きで記載した通り、合計チェックは行わない。以下は行う。https://sasuke-fl.backlog.com/view/SASUKE_PROJ_H8739-628　参考
姓、名各テキストボックスの入力制限
エラーメッセージ「ERR_VALIDATION_FAMILY_NAME」の「氏名は姓と名の合計で34文字以内の全角で入力してください」を表示する。
&gt;・入力後フォーマットチェックでエラーの場合
&gt;　→"不正な文字種が入力されています。入力内容を見直してください。"という文言が表示されない
姓、名の空白、環境文字チェック
エラーメッセージ「ERR_VALIDATION_TEXTAREA」の「不正な文字種が入力されています。入力内容を見直してください。」を表示する。
&gt;３．氏名(セイメイ)の入力フォームについて
&gt;・バリデーションチェックでエラーの場合
&gt;　→"氏名のフリガナはセイとメイの合計で34文字以内の全角カナで入力してください"という文言が表示されない
上記★書きで記載した通り、合計チェックは行わない。以下は行う。https://sasuke-fl.backlog.com/view/SASUKE_PROJ_H8739-628　参考
セイ、メイ各テキストボックスの入力制限
「ERR_VALIDATION_FAMILY_NAME_KANA」の「氏名のフリガナはセイとメイの合計で34文字以内の全角カナで入力してください」を表示
&gt;・入力後フォーマットチェックでエラーの場合
&gt;　→"不正な文字種が入力されています。入力内容を見直してください。"という文言が表示されない
エラーメッセージ「ERR_VALIDATION_TEXTAREA」の「不正な文字種が入力されています。入力内容を見直してください。」を表示してください。</t>
  </si>
  <si>
    <t>画面設計書_共通メッセージ仕様書.xlsx
画面設計書_G0107_個人情報入力画面.xlsx
詳細設計書_G0107_個人情報入力画面.xlsx</t>
  </si>
  <si>
    <t>SASUKE_PROJ_H8739-650</t>
  </si>
  <si>
    <t>【単体テスト・不具合】G0107_個人情報入力画面_サーバ側のバリデーションについて</t>
  </si>
  <si>
    <t>**G0108_個人情報確認画面**へ遷移するときのリクエストバリデーションチェック
・エラー時に、期待値通りのバリデーションメッセージエラーが返ってこない
・Yahooログイン想定で、下記データを送信するテストを作成して実行したが、パスワードが入力されていないためエラーとなる
```
'lastName' =&gt; '花咲',
'firstName' =&gt; '花子',
'lastNameKana' =&gt; 'ハナサク',
'firstNameKana' =&gt; 'ハナコ',
'zipCode' =&gt; '1066233',
'prefectures' =&gt; '東京都',
'city' =&gt; '港区六本木',
'blockStreet' =&gt; '３－２－１',
'buildings' =&gt; '六本木ヒルズ７６階',
'mobileTel1' =&gt; '090',
'mobileTel2' =&gt; '1234',
'mobileTel3' =&gt; '5678',
'homeTel1' =&gt; '',
'homeTel2' =&gt; '',
'homeTel3' =&gt; '',
'mailAddress' =&gt; 'sample@example.com',
'mailAddressConfirmation' =&gt; 'sample@example.com',
'password' =&gt; '',
'passwordConfirmation' =&gt; '',
'extAuthCode' =&gt; '2',
'extAuthId' =&gt; 'yahooId1234',
```
**G0124_申込内容最終確認画面**へ遷移するときのリクエストバリデーションチェック
・エラー時に、期待値通りのバリデーションメッセージエラーが返ってこない</t>
  </si>
  <si>
    <t>**G0108_個人情報確認画面**へ遷移するときのリクエストバリデーションチェック
・設計書変更により、別途実装対応の必要あり
**G0124_申込内容最終確認画面**へ遷移するときのリクエストバリデーションチェック
・実装漏れ</t>
  </si>
  <si>
    <t>SASUKE_PROJ_H8739-649</t>
  </si>
  <si>
    <t>【単体テスト・不具合】G0116_ご職業・年収入力画面_次の告知情報事前確認画面から「戻る」で遷移した際に入力内容が反映されない</t>
  </si>
  <si>
    <t>次の告知情報入力画面から「戻る」で遷移した際に入力内容が反映されない</t>
  </si>
  <si>
    <t>SASUKE_PROJ_H8739-648</t>
  </si>
  <si>
    <t>【単体テスト・不具合】G0116_ご職業・年収入力画面_文言（各職業配下全ての）職種「サービス業」</t>
  </si>
  <si>
    <t>川上祐輝</t>
  </si>
  <si>
    <t>文言（各職業配下全ての）職種「サービス業」
【誤】サービス業
【正】サービス業(他に分類されないもの)
![image][スクリーンショット 2021-01-13 18.42.18.png]</t>
  </si>
  <si>
    <t>SASUKE_PROJ_H8739-647</t>
  </si>
  <si>
    <t>【詳細設計不備】G0116_ご職業・年収入力画面_専門技術職の文言表記</t>
  </si>
  <si>
    <t>正しくは「専門技術職」とのこと
![image][スクリーンショット 2021-01-13 17.57.50.png]
 同様に「芸能」となっているが正しくは「芸者」っぽい
![image][スクリーンショット 2021-01-13 18.32.30.png]</t>
  </si>
  <si>
    <t>画面設計書_G0116_ご職業・年収入力画面</t>
  </si>
  <si>
    <t>SASUKE_PROJ_H8739-643</t>
  </si>
  <si>
    <t>【SA/UI設計不備】G0116_ご職業・年収入力画面_勤務先で半角文字入力途中で禁則文字エラーが表示される</t>
  </si>
  <si>
    <t>SA/UI設計不備</t>
  </si>
  <si>
    <t>勤務先で半角文字入力途中で禁則文字エラーが表示される
その後フォーカス移動して全角になるとOKとなるが
英語の勤務先は必ず存在して、かつ入力途中に入力できないとユーザーが思うので改善の余地あり
入力中
![image][スクリーンショット 2021-01-13 16.53.14.png]
フォーカスアウト後
![image][スクリーンショット 2021-01-13 16.53.24.png]</t>
  </si>
  <si>
    <t>SASUKE_PROJ_H8739-641</t>
  </si>
  <si>
    <t>【単体テスト・不具合】G0123_本人確認書類提出画面_dアカウント選択時にファイルアップロードしてるがよろしいですかのポップアップ</t>
  </si>
  <si>
    <t>G0123本人確認書類提出画面で
（１）ファイルアップロード
（２）dアカウントで本人確認ラジオボタン選択
（３）次へ
「アップロードされている画像がありますが、あとで提出するで進んでよろしいですか？」というポップアップが出る
　↓
こちら、詳細設計書でもこうなっていましたが、ポップアップでないように詳細設計を川村さんに修正していただいたので実装も修正お願いします</t>
  </si>
  <si>
    <t>SASUKE_PROJ_H8739-640</t>
  </si>
  <si>
    <t>【単体テスト・不具合】G0116_ご職業・年収入力画面_年収ドロップダウンの左右の余白が他のドロップダウンより狭い</t>
  </si>
  <si>
    <t>年収ドロップダウンの余白が他のドロップダウンより狭い
同じ画面の「仕事の内容」ドロップダウンよりも「年収」の左右の余白が狭い（スクショ参照）
![image][スクリーンショット 2021-01-13 15.37.34.png]</t>
  </si>
  <si>
    <t>SASUKE_PROJ_H8739-639</t>
  </si>
  <si>
    <t>【単体テスト・不具合】G0107_個人情報入力画面　外部認証ができない。</t>
  </si>
  <si>
    <t>Yahoo,Line,DocomoのClient_idが設定されていないため外部認証ができない。</t>
  </si>
  <si>
    <t>SASUKE_PROJ_H8739-638</t>
  </si>
  <si>
    <t>【単体テスト・不具合】G127_Web申込み専用ページ仮登録完了画面　閉じるボタンでウィンドウが閉じない。</t>
  </si>
  <si>
    <t>閉じるボタンでウィンドウが閉じない。</t>
  </si>
  <si>
    <t>SASUKE_PROJ_H8739-636</t>
  </si>
  <si>
    <t>【単体テスト・不具合】G0116_ご職業・年収入力画面_年収選択ドロップダウンリストを選択すると青い枠が表示される</t>
  </si>
  <si>
    <t>年収選択ドロップダウンリストを選択すると青い枠が表示される
![image][スクリーンショット 2021-01-13 11.02.42.png]</t>
  </si>
  <si>
    <t>SASUKE_PROJ_H8739-635</t>
  </si>
  <si>
    <t>【単体テスト・不具合】 バックエンドAPIの共有部分で返却値改修後の対応に漏れがある</t>
  </si>
  <si>
    <t>TM薬袋</t>
  </si>
  <si>
    <t>App\Repository\Backend\BackendApi
```
    public function post($request, bool $exceptionOnError = false): array
    {
　　　　　　：
　　　　　　：
        $jsonData = (string)$rawResponse-&gt;getBody();
        $statusCode = (string)$rawResponse-&gt;getStatusCode();
        return [$jsonData, $statusCode];
　　　　　　↓ 修正
        $jsonData = (string)$rawResponse-&gt;getBody();
        return $jsonData;
    }
```
返却値が array から string に変更されたが、メソッドの返却値の定義が array のままである。
get() メソッドも同様</t>
  </si>
  <si>
    <t>前回返却値を修正したが、返却値の型指定まで修正されていなかった。</t>
  </si>
  <si>
    <t>返却値の型をarrayからstringに修正しました。</t>
  </si>
  <si>
    <t>ー</t>
  </si>
  <si>
    <t>SASUKE_PROJ_H8739-633</t>
  </si>
  <si>
    <t>【SS設計不備／単体テスト・不具合】G0116_ご職業・年収入力画面_自営業の勤務先に「なし」と入れないとバリデーションエラー</t>
  </si>
  <si>
    <t>【単体テスト・不具合】G0116_ご職業・年収入力画面_自営業の勤務先に「なし」と入れないとバリデーションエラー
自営業で勤務先が有る人のために注意書きが記載されていて、入力項目が表示されていると思う　かつ、勤務先非表示になるケースがあるので設計不備な気がする
バリデーション仕様書
https://docs.google.com/spreadsheets/d/1bM9GwmW8A7Mwjw8rLljv1R7PpcdkA-Tr/edit#gid=1606889947
![image][スクリーンショット 2021-01-13 10.29.15.png]
![image][スクリーンショット 2021-01-13 16.17.36.png]</t>
  </si>
  <si>
    <t>SASUKE_PROJ_H8739-632</t>
  </si>
  <si>
    <t>【単体テスト・不具合】G0116_ご職業・年収入力画面_選択項目の文字が長い場合にレイアウト崩れ</t>
  </si>
  <si>
    <t>選択項目の文字が長い場合にレイアウト崩れ
![image][スクリーンショット 2021-01-13 10.20.28.png]</t>
  </si>
  <si>
    <t>SASUKE_PROJ_H8739-628</t>
  </si>
  <si>
    <t>【SA/UI設計不備】G0119_受取人・請求人入力画面_JS側のバリデーションエラーのメッセージが設計書と異なる</t>
  </si>
  <si>
    <t>下記4点の項目はフロント(js)側のバリデーション処理になります。
1.姓と名の各テキストボックスが 34文字以上入力できない（maxlengthで33と指定してあるが設計書に記載なし）
2.姓と名の各テキストボックスにスペースを入れフォーカスアウトすると、姓のフォーマットが表示されないと表示される（設計書に記載なし）
3.姓と名の各テキストボックスで環境文字など入力し、フォーカスアウトすると「氏名は35文字以内以内で入力してください」と表示される（メッセージが不正な文字種が入力されています。入力内容を見直してください。に基本設計書を変更1/9）
4.入力必須のバリデーションメッセージが「〇〇は必須項目です」と表示される（設計書では「〇〇は入力が必須です」）</t>
  </si>
  <si>
    <t>・姓、名各テキストボックスの入力制限
万が一、34文字以上を入力された場合のチェックで引っ掛かった場合は
エラーメッセージ「ERR_VALIDATION_FAMILY_NAME」の「氏名は姓と名の合計で34文字以内の全角で入力してください」を表示
※カナの場合は「ERR_VALIDATION_FAMILY_NAME_KANA」の「氏名のフリガナはセイとメイの合計で34文字以内の全角カナで入力してください」
・姓、名の空白、環境文字チェック
エラーメッセージ「ERR_VALIDATION_TEXTAREA」の「不正な文字種が入力されています。入力内容を見直してください。」を表示してください。
環境依存文字なども同様にこのエラーメッセージで良いです。
・入力必須チェックのバリデーションメッセージ
「〇〇は入力が必須です」に変更を行う
※リクエストクラス内のバリデーション処理でも同様のチェックが入っているかご確認お願いいたします。</t>
  </si>
  <si>
    <t>画面設計書_G0119_受取人・請求人入力画面</t>
  </si>
  <si>
    <t>SASUKE_PROJ_H8739-625</t>
  </si>
  <si>
    <t>【単体テスト・不具合】G0123_本人確認書類提出画面_HEIC画像をアップロードするとプレビューが表示されない</t>
  </si>
  <si>
    <t>HEIC画像をアップロードするとプレビューが表示されない</t>
  </si>
  <si>
    <t>SASUKE_PROJ_H8739-624</t>
  </si>
  <si>
    <t>【単体テスト・不具合】G0123_本人確認書類提出画面_PDFファイルを添付するとプレビューが正しく表示されない</t>
  </si>
  <si>
    <t>PDFファイルを添付するとプレビューが正しく表示されない
（Macのプレビューなどのソフトだと表示される）</t>
  </si>
  <si>
    <t>SASUKE_PROJ_H8739-623</t>
  </si>
  <si>
    <t>【単体テスト・不具合】元号が「昭和64・平成1」とならず「平成1」となっている</t>
  </si>
  <si>
    <t>西暦→元号の変換処理で、表題ような元号の境目のときに新しい方の元号しか表示されていない。
また、変換処理は生年月日を扱う個々の画面で実装されているため、横串で見直す必要がある。
&lt;詳細&gt;
下記の見直しが必要。
・申込フロー内で共通化し横串
・試算エリアと申込フローで表示内容を横串
なお、下記の理由で、試算エリアと申込フローでは変換処理が別途となる。そのため、対応は「表示内容の横串」に留まる。
　・セッションのアカウント情報に和暦が存在する
　・セッションの申込情報に和暦が存在しない</t>
  </si>
  <si>
    <t>SASUKE_PROJ_H8739-622</t>
  </si>
  <si>
    <t>【単体テスト・不具合】G0123_本人確認書類提出画面_画像アップロード後にデザインの「OK」が表示されない</t>
  </si>
  <si>
    <t>【単体テスト・不具合】G0123_本人確認書類提出画面_画像アップロード後にデザイン（Figma）の「OK」が表示されない
以下はFigmaのコピー
![image][スクリーンショット 2021-01-12 16.04.57.png]</t>
  </si>
  <si>
    <t>SASUKE_PROJ_H8739-619</t>
  </si>
  <si>
    <t>【単体テスト・不具合】外部ログインの共有ロジックファイルについて</t>
  </si>
  <si>
    <t>テスト環境不備</t>
  </si>
  <si>
    <t>共有ロジックファイル「 **ExternalLogin.php** 」の関数である、 **getExternalLoginInfo** の第二引数と、
各外部ログインに関するロジックファイルで、呼び出した際の第二引数が、
ユニットテストを実行した際に、タイプエラーとして認識され、テストが出来ない。
※今回は、「IndividualInputYahooBusinessLogic」のテストを行っていました。</t>
  </si>
  <si>
    <t>引数のタイプに差異があるため
※外部認証の動作確認をすることが不可能なため、現コードで正常に動作するか不明です。</t>
  </si>
  <si>
    <t>SASUKE_PROJ_H8739-618</t>
  </si>
  <si>
    <t>【単体テスト・不具合】G0123_本人確認書類提出画面_SPでファイルアップロード時、ファイルサイズ大きい場合にバリデーションエラーメッセージに気づかない</t>
  </si>
  <si>
    <t>SPでファイルアップロード時、ファイルサイズ大きい場合にバリデーションエラーメッセージに気づかない
期待結果は、アップロード部品のすぐ下にエラーメッセージを表示されること
（チケットのコメントから引用、こちらがエラー表示位置の共通仕様だそうです）
・バリデーションエラー：項目のすぐ下にエラー表示
・フロントサーバーチェックエラー：画面上部にエラー文言
・APIエラー：エラーポップアップ
１
![image][スクリーンショット 2021-01-12 14.35.25.png]
↓
２
![image][スクリーンショット 2021-01-12 14.35.43.png]
↓
３選択後
![image][スクリーンショット 2021-01-12 14.35.56.png]
↓
４上にスクロールするとエラーメッセージが出ている
![image][スクリーンショット 2021-01-12 14.36.05.png]</t>
  </si>
  <si>
    <t>SASUKE_PROJ_H8739-616</t>
  </si>
  <si>
    <t>【未実装】G0123_本人確認書類提出画面_ドコモの本人確認API</t>
  </si>
  <si>
    <t>dアカウントラジオボタンを選択して「次へ」でドコモの本人確認API呼び出しがされていない
## そもそも、以下の要因で着手ができない状態
### hanasakuとdocomoが契約成立していない為、外部認証で必要な情報が提供されておりません。
外部認証コードについては以下のチケット参照
https://sasuke-fl.backlog.com/view/SASUKE_PROJ_H8739-557</t>
  </si>
  <si>
    <t>SASUKE_PROJ_H8739-615</t>
  </si>
  <si>
    <t>【単体テスト・不具合】G0123_本人確認書類提出画面_承諾対象コードの設定値誤り</t>
  </si>
  <si>
    <t>承諾対象コードは
「dアカウントの場合」に  14、15
「この画面でアップロードする場合」に　14、16
「あとでアップロードする場合」に  14
が設定されるはずだが、
「この画面でアップロードする場合」と「あとでアップロードする場合」が逆になっている
承諾対象コードの設定値誤り</t>
  </si>
  <si>
    <t>SASUKE_PROJ_H8739-613</t>
  </si>
  <si>
    <t>【単体テスト・不具合】G0123_本人確認書類提出画面_dアカウントで確認完了後の画面遷移でエラー</t>
  </si>
  <si>
    <t>dアカウントで確認完了後の画面遷移でエラー
![image][スクリーンショット 2021-01-12 12.38.27.png]</t>
  </si>
  <si>
    <t>SASUKE_PROJ_H8739-612</t>
  </si>
  <si>
    <t>【詳細設計書不備】G0123_本人確認書類提出画面_書類ドロップダウン変更時にアップロード済ファイル情報がクリアされる仕様は必要ないので削除</t>
  </si>
  <si>
    <t>G0123_本人確認書類提出画面_書類ドロップダウン変更時にアップロード済ファイル情報がクリアされる仕様について1/9に追記されているが、マインナンバーカード選択時に裏面非表示になって次へを押下した際に別書類の裏面情報が送信されることを懸念したもので
マイナンバーカード選択時には裏面情報が送信されないようにはなっているので当該の仕様は不要</t>
  </si>
  <si>
    <t xml:space="preserve"> 詳細設計書_G0123_本人確認書類提出画面</t>
  </si>
  <si>
    <t>SASUKE_PROJ_H8739-611</t>
  </si>
  <si>
    <t>【SS設計不備】G0123_本人確認書類提出画面_「dアカウントでの確認について」リンク非活性の仕様の記述は不要</t>
  </si>
  <si>
    <t>以下の仕様は不要
「dアカウントでの確認について」リンク押下									
1.「https://www.nttdocomo.co.jp/biz/service/kyc/」左記を別タブで表示する。									
	※チェックボックス未選択時の際は当該ボタン非活性とする。	
![image][スクリーンショット 2021-01-12 13.17.12.png]</t>
  </si>
  <si>
    <t>詳細設計書_G0123_本人確認書類提出画面</t>
  </si>
  <si>
    <t>SASUKE_PROJ_H8739-610</t>
  </si>
  <si>
    <t>【詳細設計書不備】G0123_本人確認書類提出画面_ファイルアップロードしてるがよろしいですかのメッセージ文言</t>
  </si>
  <si>
    <t>G0123本人確認書類提出画面の詳細設計で
（１）ファイルアップロード
（２）dアカウントで本人確認ラジオボタン選択
（３）次へ
で、詳細設計、実装、ともに
「アップロードされている画像がありますが、あとで提出するで進んでよろしいですか？」というポップアップが出ることになっているが
「あとで提出する」を選んでいないので違和感がある
（違和感があるというか、dアカウントの場合も後で提出するんですかね？）</t>
  </si>
  <si>
    <t>SASUKE_PROJ_H8739-608</t>
  </si>
  <si>
    <t>【単体テスト・不具合】G0123_本人確認書類提出画面_マイナンバー、保険証選択後の注意事項のチェックを片方入れて閉じるともう片方に変更してチェックしなくても次へが押せてしまう</t>
  </si>
  <si>
    <t>マイナンバー、保険証選択後の注意事項のチェックを片方入れて閉じるともう片方に変更してチェックしなくても次へが押せてしまう</t>
  </si>
  <si>
    <t>SASUKE_PROJ_H8739-607</t>
  </si>
  <si>
    <t>【SS設計不備】G0123_本人確認書類提出画面_次へボタンの活性化制御</t>
  </si>
  <si>
    <t>G0123_本人確認書類提出画面_次へボタンの活性化制御が、詳細設計書では
マイナンバーカード以外は
裏面をアップロードしないと「次へ」が非活性になる記述があるが、実際は必須ではないので非活性にしなくて良い
![image][スクリーンショット 2021-01-12 11.24.23.png]
![image][スクリーンショット 2021-01-12 11.30.17.png]</t>
  </si>
  <si>
    <t>SASUKE_PROJ_H8739-606</t>
  </si>
  <si>
    <t>【SA/UI設計不備】G0123_本人確認書類提出画面_リンクの横のアイコンを押しても何も起こらない</t>
  </si>
  <si>
    <t>リンクの横のアイコンを押しても何も起こらない
![image][スクリーンショット 2021-01-12 11.14.16.png]</t>
  </si>
  <si>
    <t>SASUKE_PROJ_H8739-605</t>
  </si>
  <si>
    <t>【単体テスト・不具合】G0123_本人確認書類提出画面_nginxのX-Frame-Options設定がDENYだと書類をアップロードする際の注意事項が表示されない</t>
  </si>
  <si>
    <t>nginxのX-Frame-Options設定がDENYだと書類をアップロードする際の注意事項が表示されない</t>
  </si>
  <si>
    <t>（１）nginxの設定で、該当機能だけDENYとしないようにするか、できるか決める
（２）全体で許可するならば対応不要、該当機能だけそうするならその対応を入れる</t>
  </si>
  <si>
    <t>SASUKE_PROJ_H8739-604</t>
  </si>
  <si>
    <t>【単体テスト・不具合】G0123_本人確認書類提出画面_添付画像削除用の「×」ボタンの活性制御</t>
  </si>
  <si>
    <t>川村和英</t>
  </si>
  <si>
    <t>（１）「×」ボタンが初期状態で、見た目はグレーになっているが非活性になっていない（マウスオーバーでマウスポインターが押せそうに見える）
（２）また、ファイルアップロード後に「×」が活性状態になったかどうか見た目に変化がなくグレーのままで、判別ができない（ボタン自体は使える）
上記、表面、裏面の×ボタン共通の事象です
![image][スクリーンショット 2021-01-12 10.42.10.png]</t>
  </si>
  <si>
    <t>SASUKE_PROJ_H8739-601</t>
  </si>
  <si>
    <t>【未実装】G0128_Web申込み専用ページログイン画面（仮登録後）_外部認証ログイン機能</t>
  </si>
  <si>
    <t>外部認証コードがまだ揃っていないため、検証環境にて該当部分が動作しない。
外部認証コードについては以下のチケット参照
https://sasuke-fl.backlog.com/view/SASUKE_PROJ_H8739-557</t>
  </si>
  <si>
    <t>SASUKE_PROJ_H8739-600</t>
  </si>
  <si>
    <t>【単体テスト・不具合】G0121_保険料払込方法選択画面_ボタンの二重押下防止が未実装</t>
  </si>
  <si>
    <t>・ボタン押下後にボタンが非活性化していない</t>
  </si>
  <si>
    <t>実装しました。</t>
  </si>
  <si>
    <t>SASUKE_PROJ_H8739-599</t>
  </si>
  <si>
    <t>【単体テスト・不具合】G0121_保険料払込方法選択画面_支払方法未選択前にボタンが活性化していない</t>
  </si>
  <si>
    <t>・支払方法が未選択状態で活性状態であること</t>
  </si>
  <si>
    <t>SASUKE_PROJ_H8739-598</t>
  </si>
  <si>
    <t>【単体テスト・不具合】（PEND）G0121_保険料払込方法選択画面_外部サイト(SBPS)へ遷移しない</t>
  </si>
  <si>
    <t>・遷移先が「/xxx」となっている。
　1/11に中道さんに確認したところ、接続先情報について提供されていないため未実装とのことでした。</t>
  </si>
  <si>
    <t>SASUKE_PROJ_H8739-597</t>
  </si>
  <si>
    <t>【単体テスト・不具合】（PEND）G0121_保険料払込方法選択画面_ポップアップのデザイン・文言が異なる</t>
  </si>
  <si>
    <t>★要件不備／SA/UI設計不備／SS設計不備／実装不備／テスト仕様書不備／テスト実施不備／テスト環境不備／その他</t>
  </si>
  <si>
    <t>・おすすめの支払方法の表示が無い（Figmaはクレジットカード支払いが推されている）
・支払方法の着色が異なる（Figmaは無色）
・次画面へ進むボタンの文言が「支払い入力を行う」）となっている（Figmaでは「次へ（収納代行サービス画面に遷移する」）
　...等
※Figmaは「遷移図(SPレイアウト)と比較」
■画面
G0121_保険料払込方法選択画面</t>
  </si>
  <si>
    <t>SASUKE_PROJ_H8739-596</t>
  </si>
  <si>
    <t>【単体テスト・不具合】商品の表示順が未実装</t>
  </si>
  <si>
    <t>申込内容確認画面などにおいて、商品（主契約特約の約款含む）の表示順が担保されていない。</t>
  </si>
  <si>
    <t>SASUKE_PROJ_H8739-594</t>
  </si>
  <si>
    <t>【単体テスト・不具合】キーボードのEnterによる挙動</t>
  </si>
  <si>
    <t>Enterにより次の画面に遷移させるかどうか</t>
  </si>
  <si>
    <t>SASUKE_PROJ_H8739-593</t>
  </si>
  <si>
    <t>【単体テスト・不具合】G0119_受取人・請求人入力画面_コンソールにjsのエラーが出力される</t>
  </si>
  <si>
    <t>下記のエラーが開発者ツールのコンソールに表示される
Error in v-on handler:"TypeError: Cannot read property 'selected' of undefined"
TypeError: Cannot read property 'selected' of undefined</t>
  </si>
  <si>
    <t>うるう年の判定用の関数に、準備されていないオブジェクトを渡していたため。</t>
  </si>
  <si>
    <t>オブジェクトの有無の判定とデフォルト値の指定。</t>
  </si>
  <si>
    <t>詳細設計書_G0119_受取人・請求人入力画面.xlsx</t>
  </si>
  <si>
    <t>SASUKE_PROJ_H8739-592</t>
  </si>
  <si>
    <t>【単体テスト・不具合】G0120_受取人・請求人確認画面_戻るを押下した際、プリセットで被保険者からみた続柄が選択されない</t>
  </si>
  <si>
    <t>プリセットで被保険者からみた続柄が選択されない
![image][No5.png]</t>
  </si>
  <si>
    <t>初期表示で続柄が表示されないことからセッションに情報が上手く保存されていないと考えられる
続柄コードが、文字列ではなく整数として扱われている箇所が存在していたため。</t>
  </si>
  <si>
    <t>続柄コードは、文字列として取り扱うように修正</t>
  </si>
  <si>
    <t>詳細設計書_G0120_受取人・請求人確認画面.xlsx</t>
  </si>
  <si>
    <t>SASUKE_PROJ_H8739-591</t>
  </si>
  <si>
    <t>【単体テスト・不具合】G0102_試算結果画面_申込内容確認画面からプラン修正ボタンを押下して遷移した際エラーになる</t>
  </si>
  <si>
    <t>松橋佑矢</t>
  </si>
  <si>
    <t>　試算結果画面が表示されずにシステムエラー画面へ遷移する</t>
  </si>
  <si>
    <t>　申込内容確認画面から遷移した際、セットされている情報を画面表示の方に渡す処理で
　参照の仕方が異なっていた</t>
  </si>
  <si>
    <t>　・申込内容確認画面から遷移した時の上記の部分の処理について、参照の仕方を修正する
　　※修正してローカル環境で画面を出そうとしても、ローカル環境ではAPIに接続できないためシステムエラー画面には
　　　なってしまう
　　　まずはローカル環境で計算機画面から遷移してきた時と同様にAPIのエラーで落ちる状態に合わせる</t>
  </si>
  <si>
    <t>詳細設計書_G0102_試算結果画面.xlsx</t>
  </si>
  <si>
    <t>SASUKE_PROJ_H8739-590</t>
  </si>
  <si>
    <t>【単体テスト・不具合】（PEND）G0120_受取人・請求人確認画面_初期表示がfigmaと異なる</t>
  </si>
  <si>
    <t>1.配偶者が表示されない
![image][No1_2.png]
2.画面上部の文言がfigmaと異なる
![image][figmaと文言が異なる箇所.jpg]</t>
  </si>
  <si>
    <t>SASUKE_PROJ_H8739-587</t>
  </si>
  <si>
    <t>【単体テスト・不具合】ヘッダー誤り</t>
  </si>
  <si>
    <t>ヘッダーに誤りがある画面がある（G0111_意向確認画面は誤りがあることを確認済）</t>
  </si>
  <si>
    <t>SASUKE_PROJ_H8739-586</t>
  </si>
  <si>
    <t>【単体テスト・不具合】再開時の承諾対象コード確認</t>
  </si>
  <si>
    <t>再開時の承諾対象コード確認</t>
  </si>
  <si>
    <t>SASUKE_PROJ_H8739-585</t>
  </si>
  <si>
    <t>【単体テスト・不具合】遷移元制御処理</t>
  </si>
  <si>
    <t>遷移元制御処理についての考慮がされていない</t>
  </si>
  <si>
    <t>SASUKE_PROJ_H8739-584</t>
  </si>
  <si>
    <t>【単体テスト・不具合】商品・特約などの並び順がソートされていない</t>
  </si>
  <si>
    <t>商品・特約などの並び順がソートされていない</t>
  </si>
  <si>
    <t>SASUKE_PROJ_H8739-583</t>
  </si>
  <si>
    <t>【単体テスト・不具合】二重ログイン防止</t>
  </si>
  <si>
    <t>二重ログイン防止対応がされていない</t>
  </si>
  <si>
    <t>SASUKE_PROJ_H8739-582</t>
  </si>
  <si>
    <t>【単体テスト・不具合】最初から始める際セッションに前回の申込情報がいる場合の考慮</t>
  </si>
  <si>
    <t>最初から始める際セッションに前回の申込情報がいる場合の考慮ができていない</t>
  </si>
  <si>
    <t>SASUKE_PROJ_H8739-581</t>
  </si>
  <si>
    <t>【単体テスト・不具合】二週目の申込情報の配列制御ができていない</t>
  </si>
  <si>
    <t>SASUKE_PROJ_H8739-580</t>
  </si>
  <si>
    <t>【単体テスト・不具合】G0111意向確認画面　戻るボタンで戻ってきた時にチェックがクリアされている</t>
  </si>
  <si>
    <t>チェックがクリアされていて、次へボタンが押せない</t>
  </si>
  <si>
    <t>SASUKE_PROJ_H8739-579</t>
  </si>
  <si>
    <t>【単体テスト・不具合】 ブラウザバックされた際に警告メッセージを表示する実装がされていない</t>
  </si>
  <si>
    <t xml:space="preserve"> ブラウザバックされた際に警告メッセージを表示する実装がされていない
「ブラウザの戻るボタンは使えません、画面上の戻るボタンで前の画面に戻ってください」のようなメッセージが表示されるのが正しい挙動</t>
  </si>
  <si>
    <t>SASUKE_PROJ_H8739-578</t>
  </si>
  <si>
    <t>【単体テスト・不具合】G0111 意向確認画面「 次へ」ボタンを押下した際に二重押下防止の処理がなく、押下できてしまう</t>
  </si>
  <si>
    <t>SASUKE_PROJ_H8739-577</t>
  </si>
  <si>
    <t>【SA/UI設計不備】（PEND）G0111_意向確認画面_割増しされている　と　割増されていない　の表記揺れ　</t>
  </si>
  <si>
    <t>G0111_意向確認画面_割増しされている　と　割増されていない　の表記揺れ　
添付参照</t>
  </si>
  <si>
    <t>デザイン</t>
  </si>
  <si>
    <t>SASUKE_PROJ_H8739-576</t>
  </si>
  <si>
    <t>【SA/UI設計不備】（PEND）G0111_意向確認画面_冒頭文言とチェックボックスの文言について</t>
  </si>
  <si>
    <t>Figmaのデザインで、冒頭に以下のように「はい」「いいえ」でお答えください
とあるが
各チェックボックスは「確認しました」になっていて違和感がある
↓
お申込みいただく商品がお客様の最終的なご意向に沿ったものであるかご確認のうえ、各質問事項に「はい」「いいえ」でお答えください。</t>
  </si>
  <si>
    <t>SASUKE_PROJ_H8739-575</t>
  </si>
  <si>
    <t>【SS設計不備】G0111_意向確認画面_詳細設計 意向カテゴリ文言誤り</t>
  </si>
  <si>
    <t>【誤】特定の疾病の **補償** （がんなどへの備え）
【正】特定の疾病の **保障** （がんなどへの備え）</t>
  </si>
  <si>
    <t>詳細設計書_G0111_意向確認画面</t>
  </si>
  <si>
    <t>SASUKE_PROJ_H8739-574</t>
  </si>
  <si>
    <t>【SS設計不備】G0111_意向確認画面_商品コードのソートの記述があるがこちらは各機能ではソートしないので記述不要</t>
  </si>
  <si>
    <t>sunaga-natsuko</t>
  </si>
  <si>
    <t>以下の記述はこの機能の処理では対応しないので不要
商品の並びは、申込[0].商品グループ[i].商品付加.販売商品コードを参照し、以下の並びとすること																		
	'31A005', '31E002', '31C003', '31D002', '03A003'</t>
  </si>
  <si>
    <t>詳細設計書_G0111_意向確認画面.xlsx</t>
  </si>
  <si>
    <t>SASUKE_PROJ_H8739-573</t>
  </si>
  <si>
    <t>【単体テスト・不具合】G0109_申込内容確認画面_お申込みプランを変更するボタンを押下しても遷移しない</t>
  </si>
  <si>
    <t>　お申込みプランを変更するボタンを押下しても、G0102.試算結果画面へ遷移することなく
　再度当画面が表示されてしまう。</t>
  </si>
  <si>
    <t>　vue.Jsでnpm run devで生成されるファイルの内容が古いものであったことが原因で
　最新のものが反映されていなかった</t>
  </si>
  <si>
    <t>　npm run devをローカル環境で実行して、そのソースをリポジトリ上にアップする</t>
  </si>
  <si>
    <t>詳細設計書_G0109_申込内容確認画面.xlsx</t>
  </si>
  <si>
    <t>SASUKE_PROJ_H8739-572</t>
  </si>
  <si>
    <t>【単体テスト・不具合】G0109_申込内容確認画面_Figmaのレイアウトと差異がある</t>
  </si>
  <si>
    <t>　・各商品の画像の下にある文言が右寄せで表示されている。
　　→figmaを見直していて、そもそも画像が想定されているものと異なるものを使用していることが
　　　確認できた
　・お支払い回数が表示されていない。（571で報告した内容、修正済み）</t>
  </si>
  <si>
    <t>　実装不備</t>
  </si>
  <si>
    <t>　・参照している画像を想定している画像の方に変更する</t>
  </si>
  <si>
    <t>SASUKE_PROJ_H8739-571</t>
  </si>
  <si>
    <t>【単体テスト・不具合】G0109_申込内容確認画面_支払情報のお支払い回数が表示されていない</t>
  </si>
  <si>
    <t>　お支払い回数が表示されていない。（figmaと差異がある）</t>
  </si>
  <si>
    <t>　・テストデータに判定のためのデータがセットできていなかった
　・表示の際も想定されている表示になるような実装がされていなかった</t>
  </si>
  <si>
    <t>　・お支払い回数の箇所に年払い・月払いの情報が表示されるよう修正
　・テストデータでお支払い回数の箇所のための判定用のデータをセット</t>
  </si>
  <si>
    <t>SASUKE_PROJ_H8739-570</t>
  </si>
  <si>
    <t>【単体テスト・不具合】（PEND）G0111_意向確認画面 意向変更された際のメッセージの文言に誤りがある</t>
  </si>
  <si>
    <t xml:space="preserve"> 意向変更された際のメッセージの文言に誤りがある
【誤】お申込み手続き開始当初よりご意向の変更しました。確認してください。
【正】お申込み手続き開始当初よりご意向が変更されました。ご確認ください。</t>
  </si>
  <si>
    <t>SASUKE_PROJ_H8739-569</t>
  </si>
  <si>
    <t>【SS設計不備】G0111_意向確認画面_セッションがない場合の遷移先画面がシステムエラー画面になっていない</t>
  </si>
  <si>
    <t>設計書において、セッションがない場合の遷移先画面がシステムエラー画面になっていない</t>
  </si>
  <si>
    <t>SASUKE_PROJ_H8739-568</t>
  </si>
  <si>
    <t>【単体テスト・不具合】G0111意向確認画面 セッションの商品コード、もしくは商品付加バージョン3のデータがない場合に最終意向が空で表示される</t>
  </si>
  <si>
    <t>セッションの商品コード、もしくは商品付加バージョン3のデータがない場合に最終意向が空で表示される
（正しい挙動）
システムエラー画面に遷移するのが正しい挙動</t>
  </si>
  <si>
    <t>SASUKE_PROJ_H8739-567</t>
  </si>
  <si>
    <t>【単体テスト・不具合】G0111意向確認画面 当初意向→最終意向で同じ商品は残ったまま商品追加されている場合に変更確認メッセージが出ない</t>
  </si>
  <si>
    <t>G0111意向確認画面 当初意向→最終意向で同じ商品は残ったまま商品追加されている場合に変更確認メッセージ
「お申込み手続き開始当初よりご意向が変更されました。ご確認ください。」
が表示されない</t>
  </si>
  <si>
    <t>SASUKE_PROJ_H8739-566</t>
  </si>
  <si>
    <t>【単体テスト・不具合】G0119_受取人・請求人入力画面_入力情報の確認へボタンが２重押下できる</t>
  </si>
  <si>
    <t>t.taguchi</t>
  </si>
  <si>
    <t>詳細設計書_G0119_受取人・請求人入力画面</t>
  </si>
  <si>
    <t>SASUKE_PROJ_H8739-565</t>
  </si>
  <si>
    <t>【SA/UI設計不備】G0119_受取人・請求人入力画面_氏名欄に合計35文字以上入力した場合のJS側のバリデーションメッセージが表示されない</t>
  </si>
  <si>
    <t>「氏名は姓と名の合計で34文字以内で入力してください」と表示されない</t>
  </si>
  <si>
    <t>「氏名は姓と名の合計で34文字以内で入力してください」とバリデーションメッセージを表示させる
メッセージは姓と名の両方に表示する
※リクエストクラス内のバリデーション処理でも同様のチェックが入っているかご確認お願いいたします。
★20200115_川村追記ここから★
現在使用しているバリデーションライブラリの場合、複合チェックをしてメッセージを両方に出力することはできず独自に作りこまなくてはいけない。
リクエストクラス内のバリデーション処理(フロントエンド)は既に実装済の為、js側で当該バリデーションチェックは行わないことする。
※木部さん了承済
★20200115_川村追記ここまで★</t>
  </si>
  <si>
    <t>SASUKE_PROJ_H8739-558</t>
  </si>
  <si>
    <t>【単体テスト・不具合】ITAテスト開始画面_IEでJSエラーが起き初期画面表示が上手くいかない</t>
  </si>
  <si>
    <t>IE、Chromeで画面表示差異あり</t>
  </si>
  <si>
    <t>- IE未対応の記法（アロー演算子, 無名関数）</t>
  </si>
  <si>
    <t>- webpackによる処理において、IE対応となるようにコンパイルの方法を変更  
　combine→「.js」「.babel」にへの変更</t>
  </si>
  <si>
    <t>当画面は開発用画面のため無し</t>
  </si>
  <si>
    <t>SASUKE_PROJ_H8739-554</t>
  </si>
  <si>
    <t>【単体テスト・不具合】G0106 ご本人さま確認に関して画面 G0107個人情報入力画面からブラウザバックした際に進むボタンが非活性状態</t>
  </si>
  <si>
    <t>進むボタンが非活性状態</t>
  </si>
  <si>
    <t>詳細設計書_G0106_ご本人さま確認に関して画面.xlsx</t>
  </si>
  <si>
    <t>SASUKE_PROJ_H8739-553</t>
  </si>
  <si>
    <t>【単体テスト・不具合】G0106 ご本人さま確認に関して画面 進むボタンを押下した際に二重押下防止の処理がなく、押下できてしまう</t>
  </si>
  <si>
    <t>SASUKE_PROJ_H8739-552</t>
  </si>
  <si>
    <t>【単体テスト・不具合】G0119_受取人・請求人入力画面_氏名に半角文字を入力した後フォーカスアウトで全角に変換されない</t>
  </si>
  <si>
    <t>・氏名入力欄に半角で文字を入力・フォーカスアウト後、全角に自動変換されない</t>
  </si>
  <si>
    <t>SASUKE_PROJ_H8739-551</t>
  </si>
  <si>
    <t>【単体テスト・不具合】G0119_受取人・請求人入力画面_figmaとデザインが異なる</t>
  </si>
  <si>
    <t xml:space="preserve"> 
・ 受取人、指定代理請求人についてのリンクがない（以前の指定代理請求人について等のリンクのまま）
・保険者から見た続柄に説明文がない
・保険者からみた続柄に本人、その他の選択肢が存在する</t>
  </si>
  <si>
    <t>SASUKE_PROJ_H8739-548</t>
  </si>
  <si>
    <t>【単体テスト・不具合】（PEND）G0112_告知情報事前確認画面_表のレイアウトが異なる</t>
  </si>
  <si>
    <t>表のタイトル、本文がFigmaでは横並びだが、実装では縦並びのレイアウトになっている</t>
  </si>
  <si>
    <t>要調査</t>
  </si>
  <si>
    <t>SASUKE_PROJ_H8739-543</t>
  </si>
  <si>
    <t>【単体テスト・不具合】G0105_申込前確認画面_ヘッダー部の表示内容</t>
  </si>
  <si>
    <t>ヘッダー部に電話番号が表示されていない。(Figmaと差異がある)</t>
  </si>
  <si>
    <t>Figmaのデザイン変更が取り込まれていないため</t>
  </si>
  <si>
    <t>デザインを正規のものに変更</t>
  </si>
  <si>
    <t>SASUKE_PROJ_H8739-542</t>
  </si>
  <si>
    <t>【単体テスト・不具合】G0105_申込前確認画面_画面URLに差異有</t>
  </si>
  <si>
    <t>詳細設計書_G0105_申込前確認画面.xlsx＞プロセス概要＞URLの表記と、実際のURLに差異が生じている
・詳細設計書→/estimate/before-entry
・実際のURI→/estimate/before-apply</t>
  </si>
  <si>
    <t>SS設計不備のため</t>
  </si>
  <si>
    <t>詳細設計書_G0105_申込前確認画面.xlsx＞プロセス概要
　→資料URL：https://docs.google.com/spreadsheets/d/1vfRgJpXYhrNNFllllc5LllSvjJFnepyQ/edit#gid=1646711699</t>
  </si>
  <si>
    <t>SASUKE_PROJ_H8739-541</t>
  </si>
  <si>
    <t>【単体テスト・不具合】G0105_申込前確認画面_ブラウザバックで遷移してきたときの挙動</t>
  </si>
  <si>
    <t>Safari(iOS)のみ、次画面の"G0106_重要事項確認画面"からブラウザバックで遷移してきたとき際に、「次へ」ボタンが非活性のまま表示されている</t>
  </si>
  <si>
    <t>読み込み時に、キャッシュを使用しており、javascriptが再実行されないため
(iOSの仕様という記事を散見)</t>
  </si>
  <si>
    <t>SASUKE_PROJ_H8739-534</t>
  </si>
  <si>
    <t>【SS設計不備】G0106 ご本人さま確認に関して画面_申込セッションが存在しないときG9991画面にリダイレクトと記載されているがG9990が正</t>
  </si>
  <si>
    <t>（※必須）
SS設計不備</t>
  </si>
  <si>
    <t>（必須）
~~申込セッションが削除された状態で次へボタンを押下するとG9990エラー画面に遷移される。~~
~~本来はG9991認証エラー画面に遷移されることが期待値である。~~
(2021/1/8判明)実装不備ではなく、詳細設計不備でした。
修正点
詳細設計書のセッション取得エラーのリダイレクト先の画面を下記のように修正オネガイシマス。
(誤)
申込セッションが取得できなかった場合は、G9991_画面遷移エラー画面に遷移する
(正)
申込セッションが取得できなかった場合は、 **G9990** _画面遷移エラー画面に遷移する</t>
  </si>
  <si>
    <t>~~helpers.phpのexecRequestメソッドにG9991画面にリダイレクトされる処理がないためだと考えられる。~~
~~対処法~~
~~execRequestメソッドに下記の分岐を追加~~
詳細設計書の記載誤り</t>
  </si>
  <si>
    <t>詳細設計書を修正致しました。</t>
  </si>
  <si>
    <t>SASUKE_PROJ_H8739-529</t>
  </si>
  <si>
    <t>【単体テスト・不具合】Karriere\JsonDecoder\ClassBindings参照エラー</t>
  </si>
  <si>
    <t>以下のエラーが出てカバレッジレポートが出力できない
```
Fatal error: Could not check compatibility between App\Repository\Backend\DisclosureAnswer\DisclosureAnswerBackendApiResponseTransformer::register(App\Repository\Backend\DisclosureAnswer\ClassBindings $classBindings) and Karriere\JsonDecoder\Transformer::register(Karriere\JsonDecoder\ClassBindings $classBindings), because class App\Repository\Backend\DisclosureAnswer\ClassBindings is not available in /server/app/Repository/Backend/DisclosureAnswer/DisclosureAnswerBackendApiResponseTransformer.php on line 10
```</t>
  </si>
  <si>
    <t>use の記述漏れ</t>
  </si>
  <si>
    <t>use Karriere\JsonDecoder\ClassBindings;
を追記する</t>
  </si>
  <si>
    <t>SASUKE_PROJ_H8739-528</t>
  </si>
  <si>
    <t>【単体テスト・不具合】商品情報のドメインバリュークラスで存在しないクラスを継承している</t>
  </si>
  <si>
    <t>継承元のクラスが内とエラーが出力される</t>
  </si>
  <si>
    <t>継承元クラスが存在しないProductionInfoとなっている（実際に存在しているのはProductInfo）</t>
  </si>
  <si>
    <t>継承元クラスProductInfoに変更</t>
  </si>
  <si>
    <t>SASUKE_PROJ_H8739-527</t>
  </si>
  <si>
    <t>【単体テスト・不具合】告知情報事前確認画面_戻るボタン押下時にエラーが表示される</t>
  </si>
  <si>
    <t>・戻るボタン押下でG0116画面に遷移後、エラーが表示される。</t>
  </si>
  <si>
    <t>G0116画面で必要なjsファイルがsasuketmブランチに入っていないのではないかと考えられる。
![image][screencapture-local-sasuke-jp-estimate-profession-input-2021-01-06-17_08_19 (1).png]</t>
  </si>
  <si>
    <t>SASUKE_PROJ_H8739-526</t>
  </si>
  <si>
    <t>【単体テスト・不具合】G0112_告知情報事前確認画面_次へボタン押下時の二重押下防止処理が未実装</t>
  </si>
  <si>
    <t>・ボタン押下時に非活性にならない</t>
  </si>
  <si>
    <t>SASUKE_PROJ_H8739-525</t>
  </si>
  <si>
    <t xml:space="preserve"> 【単体テスト・不具合】G0112_告知情報事前確認画面_次へボタン押下時にエラー画面に遷移</t>
  </si>
  <si>
    <t>・エラー画面に遷移する</t>
  </si>
  <si>
    <t>・未実装のため
　web.phpが下記のようになっているためsasuketmにコードが入っていないと考えられます。
```
// G0117.告知情報入力画面（AURA）のルート
Route::get('/G0117', 'G9999Controller')-&gt;name('G0117');
```</t>
  </si>
  <si>
    <t>SASUKE_PROJ_H8739-524</t>
  </si>
  <si>
    <t>【単体テスト・不具合】G0106 ご本人さま確認に関して画面 IE11でモーダルが表示されない</t>
  </si>
  <si>
    <t>ボタン押下時にモーダルが表示されない。
　　　・インターネット保険サービス利用規約ボタン
　　　・個人情報の取り扱いボタン
　　　・電磁的方法による交付ボタン</t>
  </si>
  <si>
    <t>SASUKE_PROJ_H8739-522</t>
  </si>
  <si>
    <t>【単体テスト・不具合】受取人・請求人情報の入力画面　定期なしの際の条件分岐が行われていない</t>
  </si>
  <si>
    <t>初期画面が表示されない、テストケースのアサーションが通らない</t>
  </si>
  <si>
    <t>定期なしの際の条件分岐が行われていない
定期なしの場合のdescription変数が宣言されていないためリターンする際にエラーになる
```
if ($this-&gt;hasOnlyRegularProduct($productGroups)) {
    // 定期のみの場合
    $description = sprintf($baseDescription, '死亡保険金受取人');
} elseif ($this-&gt;hasRegularProduct($productGroups)) {
    // 定期を含む同時申込みの場合
    $description = sprintf($baseDescription, '死亡時支払金受取人（死亡保険金受取人）');
     // 定期なしの場合
     $description = sprintf($baseDescription, '死亡時支払金受取人');
     $isDeathBenefitBeneficiariesLinkShown = false;
}
return [
    'form' =&gt; $form,
    'description' =&gt; $description,
    'isDeathBenefitBeneficiariesLinkShown' =&gt; $isDeathBenefitBeneficiariesLinkShown,
];
```</t>
  </si>
  <si>
    <t>定期なしの際の条件分岐が行われるように修正する</t>
  </si>
  <si>
    <t>SASUKE_PROJ_H8739-521</t>
  </si>
  <si>
    <t>App\Repository\SessionRepository の仕様変更対応漏れ</t>
  </si>
  <si>
    <t>App\Repository\SessionRepository
こちらの仕様が変更になったと思われるのですが
変更後の対応が漏れているソースがいくつか存在しているようです。
例）今回発覚のきっかけとなった部分
App\Domain\WebdRegisterBusinessLogic#execute
```
        // セッションを破棄する
        $this-&gt;sessionRepository-&gt;forgetAccountInfo($session);
        $this-&gt;sessionRepository-&gt;forgetApplyInfo($session);
```
App\Repository\SessionRepository
```
    public function forgetAccountInfo(): void
    {
        session()-&gt;forget(self::ACCOUNT_KEY);
    }
    public function forgetApplyInfo(): void
    {
        session()-&gt;forget(self::APPLY_KEY);
    }
```
セッションまわりはSessionRepositoryに集約されている前提になってしまいますが
コントローラからビジネスロジックにセッションを引数で渡している部分も不要と思われます。
（ビジネスロジックではSessionRepositoryが注入されているため）
■下記の調査・修正が発生すると思われます
・コントローラ→ビジネスロジックでセッションを引数で渡している部分の調査と修正
・ビジネスロジックでSessionRepositoryを使用している部分の引数調査と修正
■ロジックへの引数
$request-&gt;session()　を削除する
```
$data = $this-&gt;webdRegisterBusinessLogic-&gt;execute($request-&gt;session(), $previousUrl);
　　↓
$data = $this-&gt;webdRegisterBusinessLogic-&gt;execute($previousUrl);
```
■Doc、引数
$session関連を削除する
```
    /**
     * 初期表示処理
     *
     * @param \Illuminate\Session\Store $session セッション
     * @param string string $previousUrl 前のURL
     */
    public function execute(Store $session, string $previousUrl): array
　　　↓
    /**
     * 初期表示処理
     *
     * @param string string $previousUrl 前のURL
     */
    public function execute(string $previousUrl): array
```
■リポジトリへの引数
引数の$sessionを削除する
```
$this-&gt;sessionRepository-&gt;forgetAccountInfo($session);
　　　　↓
$this-&gt;sessionRepository-&gt;forgetAccountInfo();
```</t>
  </si>
  <si>
    <t>App\Repository\SessionRepository
の仕様変更対応漏れ</t>
  </si>
  <si>
    <t>■ロジックへの引数
$request-&gt;session()　を削除する
```
$data = $this-&gt;webdRegisterBusinessLogic-&gt;execute($request-&gt;session(), $previousUrl);
　　↓
$data = $this-&gt;webdRegisterBusinessLogic-&gt;execute($previousUrl);
```
■Doc、引数
$session関連を削除する
```
    /**
     * 初期表示処理
     *
     * @param \Illuminate\Session\Store $session セッション
     * @param string string $previousUrl 前のURL
     */
    public function execute(Store $session, string $previousUrl): array
　　　↓
    /**
     * 初期表示処理
     *
     * @param string string $previousUrl 前のURL
     */
    public function execute(string $previousUrl): array
```
■リポジトリへの引数
引数の$sessionを削除する
```
$this-&gt;sessionRepository-&gt;forgetAccountInfo($session);
　　　　↓
$this-&gt;sessionRepository-&gt;forgetAccountInfo();
```</t>
  </si>
  <si>
    <t>16時</t>
    <rPh sb="2" eb="3">
      <t>ジ</t>
    </rPh>
    <phoneticPr fontId="1"/>
  </si>
  <si>
    <t>SASUKE_PROJ_H8739-719</t>
  </si>
  <si>
    <t>【その他】G0117_告知情報入力画面(AURA)_告知のポイント、用語解説モーダルのiframe内のHTMLを受領できていない</t>
  </si>
  <si>
    <t>告知のポイント、用語解説モーダルのiframe内のHTMLを受領できていない
そのため、空っぽのモーダルが表示される
いつまでに誰が対応して誰が受領するのか管理する必要がある
![image][スクリーンショット 2021-01-18 16.37.53.png]
![image][スクリーンショット 2021-01-18 16.38.02.png]
![image][スクリーンショット 2021-01-18 16.41.14.png]</t>
  </si>
  <si>
    <t>SASUKE_PROJ_H8739-718</t>
  </si>
  <si>
    <t>【単体テスト・不具合】G0117_告知情報入力画面(AURA)_告知のポイントのリンククリックしたモーダルのタイトルが表示されない</t>
  </si>
  <si>
    <t>- 告知のポイントのリンククリックしたモーダルのタイトルが表示されない
- よくある質問・用語解説についても同様にモーダルのタイトルが表示されない
期待結果としては、Figmaのように正しいタイトルが表示されること
（中のiframeのHTMLは後日対応）
![image][スクリーンショット 2021-01-18 16.37.53.png]
![image][スクリーンショット 2021-01-18 16.38.02.png]
Figma
![image][スクリーンショット 2021-01-18 16.41.14.png]</t>
  </si>
  <si>
    <t>SASUKE_PROJ_H8739-717</t>
  </si>
  <si>
    <t>【単体テスト・不具合】G0107_個人情報入力画面_セッションにアカウント情報がセットされていない</t>
  </si>
  <si>
    <t>・通常フローで「次へ」ボタンを押下した際に、セッションのアカウント情報に詰める情報が足りない。
・アカウント情報に、外部認証コードをIntでキャストして格納しているが、フォーム情報がnullだった際に、０が格納されてしまっている</t>
  </si>
  <si>
    <t>SASUKE_PROJ_H8739-716</t>
  </si>
  <si>
    <t>【単体テスト・不具合】G0117_告知情報入力画面(AURA)_〜門中〜問目の表記の問題数計算単位</t>
  </si>
  <si>
    <t>〜門中〜問目の表記の問題数計算単位が、大きい質問単位で数えるのが正しく
最大で「７問中〜問目」となるはずだが、２５問中と表記されている</t>
  </si>
  <si>
    <t>遷移先であるWeb申込み専用ページログイン画面（G0201）がセットされていなかった。</t>
  </si>
  <si>
    <t>hrefに遷移先を追加　&lt;a href="{{ route('G0201') }}" class="btn small white rounded-login personal-content-item-btn"&gt;</t>
  </si>
  <si>
    <t>「×ボタン」は初期表示時、非表示。
アップロード済みの場合、表示とする。</t>
  </si>
  <si>
    <t>10時</t>
    <rPh sb="2" eb="3">
      <t>ジ</t>
    </rPh>
    <phoneticPr fontId="1"/>
  </si>
  <si>
    <t>16時半</t>
    <rPh sb="2" eb="3">
      <t>ジ</t>
    </rPh>
    <rPh sb="3" eb="4">
      <t>ハン</t>
    </rPh>
    <phoneticPr fontId="1"/>
  </si>
  <si>
    <t>SASUKE_PROJ_H8739-729</t>
  </si>
  <si>
    <t>【単体テスト・不具合】G0118_告知情報確認画面(AURA)_健康状態に関する告知のモーダルの「修正」ボタンが押せない</t>
  </si>
  <si>
    <t>健康状態に関する告知のモーダルの「修正」ボタンが押せない
また
親画面の「告知情報を確定する」ボタンも押せない</t>
  </si>
  <si>
    <t>SASUKE_PROJ_H8739-728</t>
  </si>
  <si>
    <t>【単体テスト・不具合】G0118_告知情報確認画面(AURA)_身長を修正後に無関係に思われるモーダルが表示されて閉じると修正が反映されていない</t>
  </si>
  <si>
    <t xml:space="preserve">身長を修正後に無関係に思われるモーダルが表示されて閉じると修正が反映されていない
</t>
  </si>
  <si>
    <t>SASUKE_PROJ_H8739-727</t>
  </si>
  <si>
    <t>【単体テスト・不具合】G0117_告知情報入力画面(AURA)_フリーワード検索を選択時に表示されるテキストボックスの枠が見えない、他フリーワード検索周り</t>
  </si>
  <si>
    <t>・フリーワード検索を選択時に表示されるテキストボックスの枠が見えない
・フリーワード検索を選択後にテキスト入力し、補完されるリスト選択後のモーダルに表示されるテキストに { などの記号が含まれている
・フリーワード検索の選択を外して次へを押下するとフリーワード検索用っぽいテキスト入力欄が表示されている</t>
  </si>
  <si>
    <t>SASUKE_PROJ_H8739-726</t>
  </si>
  <si>
    <t>【単体テスト・不具合】G0117_告知情報入力画面(AURA)_次の質問へ遷移する際に縦スクロール位置が保持されているために、次の質問を読む際に再度上にスクロールしないと読めない</t>
  </si>
  <si>
    <t>次の質問へ遷移する際に縦スクロール位置が保持されているために、次の質問を読む際に再度上にスクロールしないと読めない
質問読んでスクロールして「次へ」
![image][スクリーンショット 2021-01-18 17.28.38.png]
↓
次の画面で質問の上の方が読めない
![image][スクリーンショット 2021-01-18 17.28.48.png]</t>
  </si>
  <si>
    <t>SASUKE_PROJ_H8739-725</t>
  </si>
  <si>
    <t>【SS設計不備】G0124_申込内容最終確認画面_生年月日の月日部分のフォーマットについて</t>
  </si>
  <si>
    <t>設計書において、生年月日の「月日」部分のフォーマットは「01月01日」であるが、実装では「1月1日」となっている。
どちらが正しいか確定する必要がある。
また、本画面では「計算基準日」も存在するので、あわせて確認をお願いします。</t>
  </si>
  <si>
    <t>SASUKE_PROJ_H8739-724</t>
  </si>
  <si>
    <t>【単体テスト・不具合】G0117_告知情報入力画面(AURA)_先の質問から前の質問に戻ると先の質問で入力した値が保持されていない</t>
  </si>
  <si>
    <t>先の質問から前の質問に戻ると先の質問で入力した値が保持されていない
質問
![image][スクリーンショット 2021-01-18 17.21.29.png]
次へ
↓
次の画面で
![image][スクリーンショット 2021-01-18 17.21.39.png]
戻る
↓
![image][スクリーンショット 2021-01-18 17.21.47.png]</t>
  </si>
  <si>
    <t>SASUKE_PROJ_H8739-723</t>
  </si>
  <si>
    <t>【単体テスト・不具合】G0117_告知情報入力画面(AURA)_「はい」「いいえ」のチェックしたボタンにうっすら青い枠が表示される</t>
  </si>
  <si>
    <t>「はい」「いいえ」のチェックしたボタンを選択するとうっすら青い枠が表示される
![image][スクリーンショット 2021-01-18 17.16.05.png]</t>
  </si>
  <si>
    <t>SASUKE_PROJ_H8739-722</t>
  </si>
  <si>
    <t>【単体テスト・不具合】G0117_告知情報入力画面(AURA)_３問目の初期表示の際に「次へ」ボタンの色が薄い</t>
  </si>
  <si>
    <t>３問目の初期表示の際に「次へ」ボタンの色が薄い
２問目
![image][スクリーンショット 2021-01-18 17.05.26.png]
↓
３問目
![image][スクリーンショット 2021-01-18 17.05.37.png]</t>
  </si>
  <si>
    <t>SASUKE_PROJ_H8739-721</t>
  </si>
  <si>
    <t>【単体テスト・不具合】G0117_告知情報入力画面(AURA)_次へで質問を進めていくとシステムエラー</t>
  </si>
  <si>
    <t>次へで質問を進めていくとシステムエラーが発生して先に進めなくなる</t>
  </si>
  <si>
    <t>SASUKE_PROJ_H8739-720</t>
  </si>
  <si>
    <t>【単体テスト・不具合】G0117_告知情報入力画面(AURA)_緩和型の商品を申し込んだ場合にヘルプリンクの文言が緩和型のものになっていない</t>
  </si>
  <si>
    <t>緩和型の商品を申し込んだ場合にヘルプリンクの文言が緩和型のものになっていない
添付画像のように
告知忘れの多い事項について
用語解説と留意点
のリンクになっている必要がある。
また、そこから開いたモーダルのタイトルも同様。
![image][スクリーンショット 2021-01-18 16.52.13.png]
![image][スクリーンショット 2021-01-18 16.52.29.png]
![image][スクリーンショット 2021-01-18 16.54.27.png]</t>
  </si>
  <si>
    <t>・通常フローで「次へ」ボタンを押下した際に、セッションのアカウント情報に詰める情報が足りない。
・外部認証をしていない場合、外部認証コードには「null」を格納するが、現在フォームから送られてきた空文字をintでキャストして格納している結果「０」が格納されてしまっている。
　　※sasuke須永さんより、外部認証をしていない場合の格納する値を伺ったところ、「null」を格納とご回答いただきました。</t>
  </si>
  <si>
    <t>未実装</t>
  </si>
  <si>
    <t>表示条件取得処理実装
表示条件出し分け処理実装</t>
  </si>
  <si>
    <t>1.文言違い
2. 未実装
3. 障害ではない。試算結果画面にて計算後の計算基準日をセッションに入れているため当画面ではセッションの値をそのまま使用すればよい（sasuke小川様に確認済み）
4. 未実装</t>
  </si>
  <si>
    <t>1.文言修正
2. 実装
3. ー
4. 実装</t>
  </si>
  <si>
    <t>リクエストから取得していた外部認証コードをセッションアカウント情報からも取得するように修正
取得した外部認証コードが０の場合、メールアドレス項目にWeb申込み専用ページIDの文言が表示されるように、条件判定をbladeに追加</t>
  </si>
  <si>
    <t>テストでは、additionTypeを参照、
実装では、保険料払込免除特約種類であるfreeOfPremiumRiderClsを参照。
インターフェース仕様書より、商品情報ラインアップ取得APIにより、付加リストであるadditionListと
保険料払込免除特約種類リストであるfreeOfPremiumRiderClsListが返却される。
ここで、それぞれの値は、下記画像の通り。
インターフェース仕様書より、付加する、しないの条件分岐ははadditionTypeによって行う。
■freeOfPremiumRiderClsList
![image][freeOfPremiumRiderClsList.png]
■additionList
![image][additionList.png]</t>
  </si>
  <si>
    <t>画面へ表示する値変更</t>
  </si>
  <si>
    <t>値によって表示出し分け
項目「仕事の内容」については、
無しの場合はセッション空ではなく、00になる。</t>
  </si>
  <si>
    <t>変更されたモーダルのデザインに対応していなかった。</t>
  </si>
  <si>
    <t>変更されたモーダルのデザインに対応するためにheaderの記述を修正。</t>
  </si>
  <si>
    <t>https://drive.google.com/drive/u/0/folders/1fXyon-jhtG9DaFNDJ0Qot7R0vGHClbzR 詳細設計書_G0116_ご職業・年収入力画面</t>
  </si>
  <si>
    <t>画面設計書_共通バリデーションチェック仕様書不備による、誤ったバリデーションをかけていたため。</t>
  </si>
  <si>
    <t>自営業を選択時に、勤務先名をなしと入力しないといけないバリデーションをrequiredに変更。
自営業から違う職業を選択時に勤務先名をリセットする処理追加。</t>
  </si>
  <si>
    <t>二重押下防止の処理の実装漏れ。</t>
  </si>
  <si>
    <t>二重押下防止の処理の実装を実施。</t>
  </si>
  <si>
    <t>**G0108_個人情報確認画面**へ遷移するときのリクエストバリデーションチェック
・エラー時に、期待値通りのバリデーションメッセージエラーが返ってこない
・「建物名・部屋番号」が入力必須ではないのに、入力必須というエラーメッセージが出てしまう。
・Yahooログイン想定で、下記データを送信するテストを作成して実行したが、パスワードが入力されていないためエラーとなる
```
'lastName' =&gt; '花咲',
'firstName' =&gt; '花子',
'lastNameKana' =&gt; 'ハナサク',
'firstNameKana' =&gt; 'ハナコ',
'zipCode' =&gt; '1066233',
'prefectures' =&gt; '東京都',
'city' =&gt; '港区六本木',
'blockStreet' =&gt; '３－２－１',
'buildings' =&gt; '六本木ヒルズ７６階',
'mobileTel1' =&gt; '090',
'mobileTel2' =&gt; '1234',
'mobileTel3' =&gt; '5678',
'homeTel1' =&gt; '',
'homeTel2' =&gt; '',
'homeTel3' =&gt; '',
'mailAddress' =&gt; 'sample@example.com',
'mailAddressConfirmation' =&gt; 'sample@example.com',
'password' =&gt; '',
'passwordConfirmation' =&gt; '',
'extAuthCode' =&gt; '2',
'extAuthId' =&gt; 'yahooId1234',
```
**G0124_申込内容最終確認画面**へ遷移するときのリクエストバリデーションチェック
・エラー時に、期待値通りのバリデーションメッセージエラーが返ってこない</t>
  </si>
  <si>
    <t>画面設計書_共通バリデーションチェック仕様書不備</t>
  </si>
  <si>
    <t>画面設計書_共通バリデーションチェック仕様書の修正</t>
  </si>
  <si>
    <t>https://drive.google.com/drive/u/0/folders/1CbM56AVtzmWiYuitAMop9srEf2sz1X7- 画面設計書_共通バリデーションチェック仕様書</t>
  </si>
  <si>
    <t>申込フロー側が使用している共通変換処理に年計算の不具合があり
1989年であれば、「昭和62年・平成元年」に変換されていました。
また「表題ような元号の境目のときに新しい方の元号しか表示されていない」に関しては再現できませんでした。
「昭和」でGrepしても、処理は試算エリア式と申込フローが利用している共通処理式の２パターンしかないようです。</t>
  </si>
  <si>
    <t>試算エリアと同じ処理に合わせました。
不具合部分のみ対応すると紛らわしくなるため。
（JavaScriptやItaTestControllerも試算エリアと同じ処理になっています）</t>
  </si>
  <si>
    <t>- IE未対応の記法（アロー演算子, 無名関数）
▼要件として・・
IEは対象
→Windows：Edge最新版および一つ前版、IE11.0
→Mac：Safari最新版および一つ前版、Firefox最新版および一つ前版
→iPhone：Safari最新版および一つ前版
→Android：Chrome最新版および一つ前版
▼vue.jsってそもそも・・・
E11対象外。
フロントエンドのライブラリ選定でそもそもミスっている。
https://qiita.com/chenglin/items/da71b3648401f48fa9c6
▼対応案・・・
babelを入れる？or構文エラーを1つ1つ解決していく？
https://www.petitmonte.com/ruby/vue-babel-polyfill.html
https://qiita.com/Hirata-Masato/items/6f48eeac46b921e537fe
https://macoblog.com/vuejs-ie11-error/
※Babel7.4で非推奨になったbabel/polyfill。。。
https://aloerina01.github.io/blog/2019-06-21-1</t>
  </si>
  <si>
    <t>G0101</t>
  </si>
  <si>
    <t>G0102</t>
  </si>
  <si>
    <t>G0105</t>
  </si>
  <si>
    <t>G0106</t>
  </si>
  <si>
    <t>G0107</t>
  </si>
  <si>
    <t>G0108</t>
  </si>
  <si>
    <t>G0109</t>
  </si>
  <si>
    <t>G0110</t>
  </si>
  <si>
    <t>G0111</t>
  </si>
  <si>
    <t>G0112</t>
  </si>
  <si>
    <t>G0116</t>
  </si>
  <si>
    <t>G0117</t>
  </si>
  <si>
    <t>G0118</t>
  </si>
  <si>
    <t>G0119</t>
  </si>
  <si>
    <t>G0120</t>
  </si>
  <si>
    <t>G0121</t>
  </si>
  <si>
    <t>G0123</t>
  </si>
  <si>
    <t>G0124</t>
  </si>
  <si>
    <t>G0125</t>
  </si>
  <si>
    <t>G0126</t>
  </si>
  <si>
    <t>G0127</t>
  </si>
  <si>
    <t>G0128</t>
  </si>
  <si>
    <t>G0199</t>
  </si>
  <si>
    <t>G0201</t>
  </si>
  <si>
    <t>G0202</t>
  </si>
  <si>
    <t>G0203</t>
  </si>
  <si>
    <t>G0204</t>
  </si>
  <si>
    <t>G0205</t>
  </si>
  <si>
    <t>G0206</t>
  </si>
  <si>
    <t>G0208</t>
  </si>
  <si>
    <t>G0209</t>
  </si>
  <si>
    <t>G0210</t>
  </si>
  <si>
    <t>G0211</t>
  </si>
  <si>
    <t>G0212</t>
  </si>
  <si>
    <t>G0213</t>
  </si>
  <si>
    <t>G0214</t>
  </si>
  <si>
    <t>G0215</t>
  </si>
  <si>
    <t>G0216</t>
  </si>
  <si>
    <t>計算機画面</t>
  </si>
  <si>
    <t>試算結果画面</t>
  </si>
  <si>
    <t>申込前確認画面</t>
  </si>
  <si>
    <t>ご本人さま確認に関して画面</t>
  </si>
  <si>
    <t>個人情報入力画面</t>
  </si>
  <si>
    <t>個人情報確認画面</t>
  </si>
  <si>
    <t>申込内容確認画面</t>
  </si>
  <si>
    <t>重要事項確認画面</t>
  </si>
  <si>
    <t>意向確認画面</t>
  </si>
  <si>
    <t>告知情報事前確認画面</t>
  </si>
  <si>
    <t>ご職業・年収入力画面</t>
  </si>
  <si>
    <t>告知情報入力画面(AURA)</t>
  </si>
  <si>
    <t>告知情報確認画面(AURA)</t>
  </si>
  <si>
    <t>受取人・請求人入力画面</t>
  </si>
  <si>
    <t>受取人・請求人確認画面</t>
  </si>
  <si>
    <t>保険料払込方法選択画面</t>
  </si>
  <si>
    <t>本人確認書類提出画面</t>
  </si>
  <si>
    <t>申込内容最終確認画面</t>
  </si>
  <si>
    <t>申込完了画面</t>
  </si>
  <si>
    <t>システムメンテナンス画面</t>
  </si>
  <si>
    <t>Web申込み専用ページ仮登録完了画面</t>
  </si>
  <si>
    <t>Web申込み専用ページログイン画面（仮登録後）</t>
  </si>
  <si>
    <t>補足説明画面(共通画面)</t>
  </si>
  <si>
    <t>Web申込み専用ページログイン画面</t>
  </si>
  <si>
    <t>Web申込み専用ページトップ画面</t>
  </si>
  <si>
    <t>Web申込み専用ページメッセージBox画面</t>
  </si>
  <si>
    <t>Web申込み専用ページメッセージBox詳細画面</t>
  </si>
  <si>
    <t>Web申込み専用ページ申込データ確認画面</t>
  </si>
  <si>
    <t>Web申込み専用ページ本人確認書類提出画面</t>
  </si>
  <si>
    <t>Web申込み専用ページ特別条件付・承諾対応画面</t>
  </si>
  <si>
    <t>Web申込み専用ページ意向確認画面（特別条件付承諾後）</t>
  </si>
  <si>
    <t>Web申込み専用ページ特別条件付・承諾対応確認画面</t>
  </si>
  <si>
    <t>Web申込み専用ページ引受不可確認画面</t>
  </si>
  <si>
    <t>Web申込み専用ページパスワード変更画面(未ログイン)</t>
  </si>
  <si>
    <t>Web申込み専用ページパスワード変更確認画面</t>
  </si>
  <si>
    <t>Web申込み専用ページメールアドレス変更画面</t>
  </si>
  <si>
    <t>Web申込み専用ページメールアドレス変更確認画面</t>
  </si>
  <si>
    <t>Web申込み専用ページパスワード変更画面</t>
  </si>
  <si>
    <t>G0101_計算機画面</t>
  </si>
  <si>
    <t>G0102_試算結果画面</t>
  </si>
  <si>
    <t>G0105_申込前確認画面</t>
  </si>
  <si>
    <t>G0106_ご本人さま確認に関して画面</t>
  </si>
  <si>
    <t>G0107_個人情報入力画面</t>
  </si>
  <si>
    <t>G0108_個人情報確認画面</t>
  </si>
  <si>
    <t>G0109_申込内容確認画面</t>
  </si>
  <si>
    <t>G0110_重要事項確認画面</t>
  </si>
  <si>
    <t>G0111_意向確認画面</t>
  </si>
  <si>
    <t>G0112_告知情報事前確認画面</t>
  </si>
  <si>
    <t>G0116_ご職業・年収入力画面</t>
  </si>
  <si>
    <t>G0117_告知情報入力画面(AURA)</t>
  </si>
  <si>
    <t>G0118_告知情報確認画面(AURA)</t>
  </si>
  <si>
    <t>G0119_受取人・請求人入力画面</t>
  </si>
  <si>
    <t>G0120_受取人・請求人確認画面</t>
  </si>
  <si>
    <t>G0121_保険料払込方法選択画面</t>
  </si>
  <si>
    <t>G0123_本人確認書類提出画面</t>
  </si>
  <si>
    <t>G0124_申込内容最終確認画面</t>
  </si>
  <si>
    <t>G0125_申込完了画面</t>
  </si>
  <si>
    <t>G0126_システムメンテナンス画面</t>
  </si>
  <si>
    <t>G0127_Web申込み専用ページ仮登録完了画面</t>
  </si>
  <si>
    <t>G0128_Web申込み専用ページログイン画面（仮登録後）</t>
  </si>
  <si>
    <t>G0199_補足説明画面(共通画面)</t>
  </si>
  <si>
    <t>G0201_Web申込み専用ページログイン画面</t>
  </si>
  <si>
    <t>G0202_Web申込み専用ページトップ画面</t>
  </si>
  <si>
    <t>G0203_Web申込み専用ページメッセージBox画面</t>
  </si>
  <si>
    <t>G0204_Web申込み専用ページメッセージBox詳細画面</t>
  </si>
  <si>
    <t>G0205_Web申込み専用ページ申込データ確認画面</t>
  </si>
  <si>
    <t>G0206_Web申込み専用ページ本人確認書類提出画面</t>
  </si>
  <si>
    <t>G0208_Web申込み専用ページ特別条件付・承諾対応画面</t>
  </si>
  <si>
    <t>G0209_Web申込み専用ページ意向確認画面（特別条件付承諾後）</t>
  </si>
  <si>
    <t>G0210_Web申込み専用ページ特別条件付・承諾対応確認画面</t>
  </si>
  <si>
    <t>G0211_Web申込み専用ページ引受不可確認画面</t>
  </si>
  <si>
    <t>G0212_Web申込み専用ページパスワード変更画面(未ログイン)</t>
  </si>
  <si>
    <t>G0213_Web申込み専用ページパスワード変更確認画面</t>
  </si>
  <si>
    <t>G0214_Web申込み専用ページメールアドレス変更画面</t>
  </si>
  <si>
    <t>G0215_Web申込み専用ページメールアドレス変更確認画面</t>
  </si>
  <si>
    <t>G0216_Web申込み専用ページパスワード変更画面</t>
  </si>
  <si>
    <t>合計</t>
    <rPh sb="0" eb="2">
      <t>ゴウケイ</t>
    </rPh>
    <phoneticPr fontId="1"/>
  </si>
  <si>
    <t>その他</t>
    <rPh sb="2" eb="3">
      <t>タ</t>
    </rPh>
    <phoneticPr fontId="1"/>
  </si>
  <si>
    <t>画面別合計</t>
    <rPh sb="0" eb="2">
      <t>ガメン</t>
    </rPh>
    <rPh sb="2" eb="3">
      <t>ベツ</t>
    </rPh>
    <rPh sb="3" eb="5">
      <t>ゴウケイ</t>
    </rPh>
    <phoneticPr fontId="1"/>
  </si>
  <si>
    <t>SASUKE_PROJ_H8739-758</t>
  </si>
  <si>
    <t>【単体テスト・不具合】G0125_申込完了画面_セッションが削除されていない</t>
  </si>
  <si>
    <t>セッション削除処理が未実装なため、画面描画後、画面リフレッシュすると申込完了画面が再表示される</t>
  </si>
  <si>
    <t>詳細設計書_G0125_申込完了画面.xlsx</t>
  </si>
  <si>
    <t>SASUKE_PROJ_H8739-743</t>
  </si>
  <si>
    <t>【単体テスト・不具合】G0125_申込完了画面_本人書類確認提出のコードが格納されているときに完了とならない</t>
  </si>
  <si>
    <t>承諾コードに「16：本人確認書類提出完了」が格納されている際に、判定フラグがtrueにならない</t>
  </si>
  <si>
    <t>SA/UI設計不備、実装不備</t>
  </si>
  <si>
    <t>画面設計書_G0125_申込完了画面.xlsx</t>
  </si>
  <si>
    <t>【サスケ】小川啓太</t>
  </si>
  <si>
    <t>※特約(特定損傷特約以外)の保険期間・払込期間は主契約と同値となるため表示不要につき非表示とする
詳細設計書に記載があるため、特定損傷特約（特定約款コード=D1E）は表示対象とする。
![image][約款コード.png]</t>
  </si>
  <si>
    <t>【単体テスト・不具合】G0106 ご本人さま確認に関して画面 次へボタンを押下した際に二重押下防止の処理がなく、押下できてしまう</t>
  </si>
  <si>
    <t>SASUKE_PROJ_H8739-671</t>
  </si>
  <si>
    <t>【単体テスト・不具合】G0107_個人情報入力画面_ZIPSERVERエラー通知画面が表示されない</t>
  </si>
  <si>
    <t>ZIPSERVERから、レスポンスエラーが返ってきた際に、システムエラー画面に遷移してしまう。</t>
  </si>
  <si>
    <t>SS設計不備による、実装不備</t>
  </si>
  <si>
    <t>window.close() は、chromeにおいてセキュリティ的にNGとなっている。</t>
  </si>
  <si>
    <t>「閉じる」ボタンではなく、「TOPに戻る」ボタンに変更いたしました。
（須永さん確認済み　→　Figma変更済み）</t>
  </si>
  <si>
    <t>担当者名</t>
    <rPh sb="0" eb="3">
      <t>タントウシャ</t>
    </rPh>
    <rPh sb="3" eb="4">
      <t>メイ</t>
    </rPh>
    <phoneticPr fontId="1"/>
  </si>
  <si>
    <t>ジャスティン</t>
    <phoneticPr fontId="1"/>
  </si>
  <si>
    <t>森山</t>
    <rPh sb="0" eb="2">
      <t>モリヤマ</t>
    </rPh>
    <phoneticPr fontId="1"/>
  </si>
  <si>
    <t>家塚</t>
    <rPh sb="0" eb="2">
      <t>イエヅカ</t>
    </rPh>
    <phoneticPr fontId="1"/>
  </si>
  <si>
    <t>薬袋</t>
    <rPh sb="0" eb="2">
      <t>ミナイ</t>
    </rPh>
    <phoneticPr fontId="1"/>
  </si>
  <si>
    <t>石川</t>
    <rPh sb="0" eb="2">
      <t>イシカワ</t>
    </rPh>
    <phoneticPr fontId="1"/>
  </si>
  <si>
    <t>予定</t>
    <rPh sb="0" eb="2">
      <t>ヨテイ</t>
    </rPh>
    <phoneticPr fontId="1"/>
  </si>
  <si>
    <t>実績</t>
    <rPh sb="0" eb="2">
      <t>ジッセキ</t>
    </rPh>
    <phoneticPr fontId="1"/>
  </si>
  <si>
    <t>進捗率</t>
    <rPh sb="0" eb="2">
      <t>シンチョク</t>
    </rPh>
    <rPh sb="2" eb="3">
      <t>リツ</t>
    </rPh>
    <phoneticPr fontId="1"/>
  </si>
  <si>
    <t>全体</t>
    <rPh sb="0" eb="2">
      <t>ゼンタイ</t>
    </rPh>
    <phoneticPr fontId="1"/>
  </si>
  <si>
    <t>内容</t>
    <rPh sb="0" eb="2">
      <t>ナイヨウ</t>
    </rPh>
    <phoneticPr fontId="1"/>
  </si>
  <si>
    <t>バグ総件数減少理由：
ブラウザバックボタン対応(ITテストに影響がない障害)や優先度低(デザイン周り)について、親課題を変更している。
その為、バグ総件数が減少した</t>
    <rPh sb="2" eb="3">
      <t>ソウ</t>
    </rPh>
    <rPh sb="3" eb="5">
      <t>ケンスウ</t>
    </rPh>
    <rPh sb="5" eb="7">
      <t>ゲンショウ</t>
    </rPh>
    <rPh sb="7" eb="9">
      <t>リユウ</t>
    </rPh>
    <rPh sb="21" eb="23">
      <t>タイオウ</t>
    </rPh>
    <rPh sb="30" eb="32">
      <t>エイキョウ</t>
    </rPh>
    <rPh sb="35" eb="37">
      <t>ショウガイ</t>
    </rPh>
    <rPh sb="39" eb="42">
      <t>ユウセンド</t>
    </rPh>
    <rPh sb="42" eb="43">
      <t>テイ</t>
    </rPh>
    <rPh sb="48" eb="49">
      <t>マワ</t>
    </rPh>
    <rPh sb="56" eb="57">
      <t>オヤ</t>
    </rPh>
    <rPh sb="57" eb="59">
      <t>カダイ</t>
    </rPh>
    <rPh sb="60" eb="62">
      <t>ヘンコウ</t>
    </rPh>
    <rPh sb="70" eb="71">
      <t>タメ</t>
    </rPh>
    <rPh sb="74" eb="77">
      <t>ソウケンスウ</t>
    </rPh>
    <rPh sb="78" eb="80">
      <t>ゲンショウ</t>
    </rPh>
    <phoneticPr fontId="1"/>
  </si>
  <si>
    <t>総件数</t>
    <rPh sb="0" eb="3">
      <t>ソウケンスウ</t>
    </rPh>
    <phoneticPr fontId="1"/>
  </si>
  <si>
    <t>未対応</t>
    <rPh sb="0" eb="3">
      <t>ミタイオウ</t>
    </rPh>
    <phoneticPr fontId="1"/>
  </si>
  <si>
    <t>処理中</t>
    <rPh sb="0" eb="3">
      <t>ショリチュウ</t>
    </rPh>
    <phoneticPr fontId="1"/>
  </si>
  <si>
    <t>処理済み</t>
    <rPh sb="0" eb="2">
      <t>ショリ</t>
    </rPh>
    <rPh sb="2" eb="3">
      <t>スミ</t>
    </rPh>
    <phoneticPr fontId="1"/>
  </si>
  <si>
    <t>完了</t>
    <rPh sb="0" eb="2">
      <t>カンリョウ</t>
    </rPh>
    <phoneticPr fontId="1"/>
  </si>
  <si>
    <t>画面別</t>
    <phoneticPr fontId="1"/>
  </si>
  <si>
    <t>画面別総件数</t>
    <rPh sb="0" eb="2">
      <t>ガメン</t>
    </rPh>
    <rPh sb="2" eb="3">
      <t>ベツ</t>
    </rPh>
    <rPh sb="3" eb="6">
      <t>ソウケンスウ</t>
    </rPh>
    <phoneticPr fontId="1"/>
  </si>
  <si>
    <t>未対応</t>
    <rPh sb="0" eb="3">
      <t>ミタイオウ</t>
    </rPh>
    <phoneticPr fontId="1"/>
  </si>
  <si>
    <t>処理中</t>
    <rPh sb="0" eb="3">
      <t>ショリチュウ</t>
    </rPh>
    <phoneticPr fontId="1"/>
  </si>
  <si>
    <t>処理済み</t>
    <rPh sb="0" eb="2">
      <t>ショリ</t>
    </rPh>
    <rPh sb="2" eb="3">
      <t>スミ</t>
    </rPh>
    <phoneticPr fontId="1"/>
  </si>
  <si>
    <t>完了</t>
    <rPh sb="0" eb="2">
      <t>カンリョウ</t>
    </rPh>
    <phoneticPr fontId="1"/>
  </si>
  <si>
    <t>日付時刻</t>
    <rPh sb="0" eb="2">
      <t>ヒヅケ</t>
    </rPh>
    <rPh sb="2" eb="4">
      <t>ジコク</t>
    </rPh>
    <phoneticPr fontId="1"/>
  </si>
  <si>
    <t>2021/1/19　10時</t>
    <rPh sb="12" eb="13">
      <t>ジ</t>
    </rPh>
    <phoneticPr fontId="1"/>
  </si>
  <si>
    <t>2021/1/19　17時</t>
    <rPh sb="12" eb="13">
      <t>ジ</t>
    </rPh>
    <phoneticPr fontId="1"/>
  </si>
  <si>
    <t>未対応　処理中</t>
    <rPh sb="0" eb="3">
      <t>ミタイオウ</t>
    </rPh>
    <rPh sb="4" eb="7">
      <t>ショリチュウ</t>
    </rPh>
    <phoneticPr fontId="1"/>
  </si>
  <si>
    <t>対応メンバ数</t>
    <rPh sb="0" eb="2">
      <t>タイオウ</t>
    </rPh>
    <rPh sb="5" eb="6">
      <t>スウ</t>
    </rPh>
    <phoneticPr fontId="1"/>
  </si>
  <si>
    <t>一人当たり消化目安件数</t>
    <rPh sb="0" eb="2">
      <t>ヒトリ</t>
    </rPh>
    <rPh sb="2" eb="3">
      <t>ア</t>
    </rPh>
    <rPh sb="5" eb="7">
      <t>ショウカ</t>
    </rPh>
    <rPh sb="7" eb="9">
      <t>メヤス</t>
    </rPh>
    <rPh sb="9" eb="11">
      <t>ケンスウ</t>
    </rPh>
    <phoneticPr fontId="1"/>
  </si>
  <si>
    <t>残日数
(翌日～1月末の営業日数)</t>
    <rPh sb="0" eb="1">
      <t>ザン</t>
    </rPh>
    <rPh sb="1" eb="3">
      <t>ニッスウ</t>
    </rPh>
    <rPh sb="5" eb="7">
      <t>ヨクジツ</t>
    </rPh>
    <rPh sb="9" eb="11">
      <t>ガツマツ</t>
    </rPh>
    <rPh sb="12" eb="14">
      <t>エイギョウ</t>
    </rPh>
    <rPh sb="14" eb="16">
      <t>ニッスウ</t>
    </rPh>
    <phoneticPr fontId="1"/>
  </si>
  <si>
    <t>単体テストバグ対応状況管理</t>
    <rPh sb="0" eb="2">
      <t>タンタイ</t>
    </rPh>
    <rPh sb="7" eb="9">
      <t>タイオウ</t>
    </rPh>
    <rPh sb="9" eb="11">
      <t>ジョウキョウ</t>
    </rPh>
    <rPh sb="11" eb="13">
      <t>カンリ</t>
    </rPh>
    <phoneticPr fontId="1"/>
  </si>
  <si>
    <t>SASUKE_PROJ_H8739-771</t>
  </si>
  <si>
    <t>【単体テスト・不具合】G0128_Web申込み専用ページログイン画面（仮登録後）外部認証のコールバックURLの不備</t>
  </si>
  <si>
    <t>★SS設計不備／実装不備</t>
  </si>
  <si>
    <t>G0128_Web申込み専用ページログイン画面（仮登録後）外部認証のコールバックURLの不備。
外部認証する際のURL　`"webdirect/'/webdirect/register-login/callback"`は画面の初期表示する`'/webdirect/register-login/{hashCode}'`のURLとみなされる。
Laravelが`/callback`部分をハッシュコードとして認識してしまう。</t>
  </si>
  <si>
    <t>外部認証する際のURL　`"/webdirect/register-login/callback"`のURLを下記のいずれかの方法で変更する。
+ 定義の順番を変えてみる
+ 正規表現で制約をかける
+ ルート階層を変える</t>
  </si>
  <si>
    <t>G0128_Web申込み専用ページログイン画面（仮登録後）詳細設計書　プロセス概要
https://docs.google.com/spreadsheets/d/17FsWMQyY9xLFEOz3DQbbqFsJpwIlMciS/edit#gid=418015088</t>
  </si>
  <si>
    <t>SASUKE_PROJ_H8739-765</t>
  </si>
  <si>
    <t>【単体テスト・不具合】G0116_ ご職業・年収入力画面_「次へ」ボタンが有効にならない</t>
  </si>
  <si>
    <t>入力項目が全てOKな状態になっても、「次へ」ボタンが有効にならない
![image][スクリーンショット 2021-01-20 12.27.01.png]</t>
  </si>
  <si>
    <t>SASUKE_PROJ_H8739-762</t>
  </si>
  <si>
    <t>【SS設計不備】】G0128_Web申込み専用ページログイン画面（仮登録後）_単体テスト不具合の確認で修正が必要な箇所がある</t>
  </si>
  <si>
    <t>関連する単体テスト不具合（SASUKE_PROJ_H8739-675）
■初期表示
![image][G0128_1.png]
関連する単体テスト不具合（SASUKE_PROJ_H8739-665）
■メールアドレスパスワードによる認証
![image][G0128_2.png]</t>
  </si>
  <si>
    <t>SASUKE_PROJ_H8739-761</t>
  </si>
  <si>
    <t>【SS設計不備】】G127_Web申込み専用ページ仮登録完了画面_閉じるボタンが使えない</t>
  </si>
  <si>
    <t>閉じるボタンを実行するための、window.close() がchromeのセキュリティ的に動作しないので変更する必要がある。
→TOPに戻るボタンに変更する。
→実装は対応済みのため、設計書への反映をお願いします。
SASUKE_PROJ_H8739-638</t>
  </si>
  <si>
    <t>SA/UI設計書を修正
実装：条件式のコード値を修正</t>
  </si>
  <si>
    <t>【SA/UI設計不備】G0117_告知情報入力画面(AURA)_〜門中〜問目の表記の問題数計算単位</t>
  </si>
  <si>
    <t>実装時にUI設計書、SS設計書の見落とし</t>
  </si>
  <si>
    <t>実装修正</t>
  </si>
  <si>
    <t>CSSで横幅720px以上で非表示にする処理が入っているため</t>
  </si>
  <si>
    <t>リクエストから取得していた外部認証コードをセッションアカウント情報からも取得するように修正
取得した外部認証コードがnullの場合、メールアドレス項目にWeb申込み専用ページIDの文言が表示されるように、条件判定をbladeに追加</t>
  </si>
  <si>
    <t>・表示するプロパティの修正
※郵便番号「4520961」であればtownまで入っているのでスペースが追加されていることを確認できます。</t>
  </si>
  <si>
    <t>バリデーションが設定されている</t>
  </si>
  <si>
    <t>入力文字数によるボタンのON/OFF制御以外のバリエーションを削除しました。</t>
  </si>
  <si>
    <t>特にボタン押下時の制御は何も行われていない状態であった。</t>
  </si>
  <si>
    <t>ボタン押下時のチェックをフラグ形式で行うように修正。</t>
  </si>
  <si>
    <t>パラメータなしを許容し、コントローラ側も省略可能かつ初期値を設定するように修正
```
Route::get('/webdirect/register-login/{hashCode?}', 'RegisterLoginController')-&gt;name('G0128');
public function __invoke(Request $request, ?string $hashCode = '')
```
また、ビジネスロジックでセッションからハッシュを取得していましたが、不要とのことなので削除しました。</t>
  </si>
  <si>
    <t>対応時の取り込み漏れと思われる。</t>
  </si>
  <si>
    <t>下記をFigmaに合わせて修正しました。
・「認証する」ボタンの形状が異なる
・背景色がついていない</t>
  </si>
  <si>
    <t>SASUKE_PROJ_H8739-762
セッション取得処理が不要だったため、処理を削除しました。</t>
  </si>
  <si>
    <t>詳細設計書_G0128_Web申込み専用ページログイン画面（仮登録後）.xlsx
https://drive.google.com/file/d/17FsWMQyY9xLFEOz3DQbbqFsJpwIlMciS/view</t>
  </si>
  <si>
    <t>計算機画面をG0119の生年月日と合わせました</t>
  </si>
  <si>
    <t>**G0108_個人情報確認画面**へ遷移するときのリクエストバリデーションチェック
**G0124_申込内容最終確認画面**へ遷移するときのリクエストバリデーションチェック
・実装漏れ</t>
  </si>
  <si>
    <t>・バリデーション追加
・外部認証の場合、パスワードバリデーションは実行しない
・バリデーションメッセージの修正</t>
  </si>
  <si>
    <t>cssの設定値不備</t>
  </si>
  <si>
    <t>PCレイアウト修正時にセレクトボックスのデザイン修正</t>
  </si>
  <si>
    <t>詳細設計書_G0116_ご職業・年収入力画面</t>
  </si>
  <si>
    <t>試算エリアと同じ処理に合わせました。
不具合部分のみ対応すると紛らわしくなるため。
（JavaScriptやItaTestControllerも試算エリアと同じ処理になっています）
→試算エリアも申込フローが利用している共通処理の呼出に変更されていることを確認（1/20）</t>
  </si>
  <si>
    <t>2021/1/20　17時</t>
    <rPh sb="12" eb="13">
      <t>ジ</t>
    </rPh>
    <phoneticPr fontId="1"/>
  </si>
  <si>
    <t>外部認証系のバグ解消の為、有友氏を後日アサイン予定</t>
    <rPh sb="0" eb="2">
      <t>ガイブ</t>
    </rPh>
    <rPh sb="2" eb="4">
      <t>ニンショウ</t>
    </rPh>
    <rPh sb="4" eb="5">
      <t>ケイ</t>
    </rPh>
    <rPh sb="8" eb="10">
      <t>カイショウ</t>
    </rPh>
    <rPh sb="11" eb="12">
      <t>タメ</t>
    </rPh>
    <rPh sb="13" eb="16">
      <t>アリトモシ</t>
    </rPh>
    <rPh sb="17" eb="19">
      <t>ゴジツ</t>
    </rPh>
    <rPh sb="23" eb="25">
      <t>ヨテイ</t>
    </rPh>
    <phoneticPr fontId="1"/>
  </si>
  <si>
    <t>計算機画面</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</si>
</sst>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游ゴシック"/>
      <family val="2"/>
      <charset val="128"/>
      <scheme val="minor"/>
    </font>
    <font>
      <sz val="6"/>
      <name val="游ゴシック"/>
      <family val="2"/>
      <charset val="128"/>
      <scheme val="minor"/>
    </font>
    <font>
      <sz val="6"/>
      <name val="游ゴシック"/>
      <family val="3"/>
      <charset val="128"/>
      <scheme val="minor"/>
    </font>
    <font>
      <u/>
      <sz val="11"/>
      <color theme="10"/>
      <name val="游ゴシック"/>
      <family val="2"/>
      <charset val="128"/>
      <scheme val="minor"/>
    </font>
    <font>
      <b/>
      <sz val="11"/>
      <color theme="1"/>
      <name val="游ゴシック"/>
      <family val="3"/>
      <charset val="128"/>
      <scheme val="minor"/>
    </font>
    <font>
      <u/>
      <sz val="9"/>
      <color theme="10"/>
      <name val="游ゴシック"/>
      <family val="2"/>
      <scheme val="minor"/>
    </font>
    <font>
      <sz val="9"/>
      <color theme="1"/>
      <name val="游ゴシック"/>
      <family val="3"/>
      <charset val="128"/>
      <scheme val="minor"/>
    </font>
    <font>
      <sz val="11"/>
      <color rgb="FFFF0000"/>
      <name val="游ゴシック"/>
      <family val="2"/>
      <charset val="128"/>
      <scheme val="minor"/>
    </font>
  </fonts>
  <fills count="8">
    <fill>
      <patternFill patternType="none"/>
    </fill>
    <fill>
      <patternFill patternType="gray125"/>
    </fill>
    <fill>
      <patternFill patternType="solid">
        <fgColor theme="8" tint="0.79998168889431442"/>
        <bgColor indexed="64"/>
      </patternFill>
    </fill>
    <fill>
      <patternFill patternType="solid">
        <fgColor rgb="FFFFCCFF"/>
        <bgColor indexed="64"/>
      </patternFill>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6">
    <xf numFmtId="0" fontId="0" fillId="0" borderId="0" xfId="0">
      <alignment vertical="center"/>
    </xf>
    <xf numFmtId="0" fontId="0" fillId="2" borderId="1" xfId="0" applyFill="1" applyBorder="1" applyAlignment="1"/>
    <xf numFmtId="0" fontId="0" fillId="0" borderId="1" xfId="0" applyBorder="1" applyAlignment="1"/>
    <xf numFmtId="0" fontId="0" fillId="3" borderId="1" xfId="0" applyFill="1" applyBorder="1" applyAlignment="1"/>
    <xf numFmtId="0" fontId="4" fillId="4" borderId="1" xfId="0" applyFont="1" applyFill="1" applyBorder="1" applyAlignment="1">
      <alignment horizontal="center" vertical="center" wrapText="1"/>
    </xf>
    <xf numFmtId="0" fontId="5" fillId="0" borderId="1" xfId="1" applyFont="1" applyBorder="1" applyAlignment="1"/>
    <xf numFmtId="0" fontId="6" fillId="0" borderId="1" xfId="0" applyFont="1" applyBorder="1" applyAlignment="1"/>
    <xf numFmtId="14" fontId="6" fillId="0" borderId="1" xfId="0" applyNumberFormat="1" applyFont="1" applyBorder="1" applyAlignment="1"/>
    <xf numFmtId="0" fontId="6" fillId="0" borderId="1" xfId="0" applyFont="1" applyBorder="1" applyAlignment="1">
      <alignment wrapText="1"/>
    </xf>
    <xf numFmtId="0" fontId="0" fillId="0" borderId="1" xfId="0" applyBorder="1">
      <alignment vertical="center"/>
    </xf>
    <xf numFmtId="0" fontId="0" fillId="5" borderId="1" xfId="0" applyFill="1" applyBorder="1">
      <alignment vertical="center"/>
    </xf>
    <xf numFmtId="0" fontId="0" fillId="5" borderId="1" xfId="0" applyFill="1" applyBorder="1" applyAlignment="1">
      <alignment vertical="center"/>
    </xf>
    <xf numFmtId="0" fontId="0" fillId="6" borderId="1" xfId="0" applyFill="1" applyBorder="1">
      <alignment vertical="center"/>
    </xf>
    <xf numFmtId="14" fontId="0" fillId="6" borderId="1" xfId="0" applyNumberFormat="1" applyFill="1" applyBorder="1">
      <alignment vertical="center"/>
    </xf>
    <xf numFmtId="0" fontId="0" fillId="7" borderId="1" xfId="0" applyFill="1" applyBorder="1">
      <alignment vertical="center"/>
    </xf>
    <xf numFmtId="9" fontId="0" fillId="0" borderId="1" xfId="0" applyNumberFormat="1" applyBorder="1">
      <alignment vertical="center"/>
    </xf>
    <xf numFmtId="0" fontId="0" fillId="6" borderId="1" xfId="0" applyFill="1" applyBorder="1" applyAlignment="1">
      <alignment horizontal="center" vertical="center"/>
    </xf>
    <xf numFmtId="0" fontId="0" fillId="0" borderId="1" xfId="0" applyBorder="1" applyAlignment="1">
      <alignment vertical="center" wrapText="1"/>
    </xf>
    <xf numFmtId="0" fontId="0" fillId="5" borderId="1" xfId="0" applyFill="1" applyBorder="1" applyAlignment="1">
      <alignment vertical="center" shrinkToFit="1"/>
    </xf>
    <xf numFmtId="0" fontId="7" fillId="0" borderId="1" xfId="0" applyFont="1" applyBorder="1">
      <alignment vertical="center"/>
    </xf>
    <xf numFmtId="0" fontId="0" fillId="6" borderId="1" xfId="0" applyFill="1" applyBorder="1" applyAlignment="1">
      <alignment vertical="center" wrapText="1"/>
    </xf>
    <xf numFmtId="0" fontId="0" fillId="6" borderId="1" xfId="0" applyFill="1" applyBorder="1" applyAlignment="1">
      <alignment vertical="center" shrinkToFit="1"/>
    </xf>
    <xf numFmtId="0" fontId="0" fillId="6" borderId="1" xfId="0" applyFill="1" applyBorder="1" applyAlignment="1">
      <alignment vertical="center"/>
    </xf>
    <xf numFmtId="0" fontId="0" fillId="0" borderId="1" xfId="0" applyBorder="1" applyAlignment="1">
      <alignment vertical="center"/>
    </xf>
    <xf numFmtId="56" fontId="0" fillId="7" borderId="1" xfId="0" applyNumberFormat="1" applyFill="1" applyBorder="1" applyAlignment="1">
      <alignment horizontal="center" vertical="center"/>
    </xf>
    <xf numFmtId="0" fontId="0" fillId="7" borderId="1" xfId="0" applyFill="1" applyBorder="1" applyAlignment="1">
      <alignment horizontal="center" vertical="center"/>
    </xf>
  </cellXfs>
  <cellStyles count="2">
    <cellStyle name="ハイパーリンク" xfId="1" builtinId="8"/>
    <cellStyle name="標準"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6" Type="http://schemas.openxmlformats.org/officeDocument/2006/relationships/hyperlink" Target="https://sasuke-fl.backlog.com/view/SASUKE_PROJ_H8739-673" TargetMode="External"/><Relationship Id="rId117" Type="http://schemas.openxmlformats.org/officeDocument/2006/relationships/hyperlink" Target="https://sasuke-fl.backlog.com/view/SASUKE_PROJ_H8739-529" TargetMode="External"/><Relationship Id="rId21" Type="http://schemas.openxmlformats.org/officeDocument/2006/relationships/hyperlink" Target="https://sasuke-fl.backlog.com/view/SASUKE_PROJ_H8739-679" TargetMode="External"/><Relationship Id="rId42" Type="http://schemas.openxmlformats.org/officeDocument/2006/relationships/hyperlink" Target="https://sasuke-fl.backlog.com/view/SASUKE_PROJ_H8739-650" TargetMode="External"/><Relationship Id="rId47" Type="http://schemas.openxmlformats.org/officeDocument/2006/relationships/hyperlink" Target="https://sasuke-fl.backlog.com/view/SASUKE_PROJ_H8739-641" TargetMode="External"/><Relationship Id="rId63" Type="http://schemas.openxmlformats.org/officeDocument/2006/relationships/hyperlink" Target="https://sasuke-fl.backlog.com/view/SASUKE_PROJ_H8739-615" TargetMode="External"/><Relationship Id="rId68" Type="http://schemas.openxmlformats.org/officeDocument/2006/relationships/hyperlink" Target="https://sasuke-fl.backlog.com/view/SASUKE_PROJ_H8739-608" TargetMode="External"/><Relationship Id="rId84" Type="http://schemas.openxmlformats.org/officeDocument/2006/relationships/hyperlink" Target="https://sasuke-fl.backlog.com/view/SASUKE_PROJ_H8739-587" TargetMode="External"/><Relationship Id="rId89" Type="http://schemas.openxmlformats.org/officeDocument/2006/relationships/hyperlink" Target="https://sasuke-fl.backlog.com/view/SASUKE_PROJ_H8739-582" TargetMode="External"/><Relationship Id="rId112" Type="http://schemas.openxmlformats.org/officeDocument/2006/relationships/hyperlink" Target="https://sasuke-fl.backlog.com/view/SASUKE_PROJ_H8739-548" TargetMode="External"/><Relationship Id="rId16" Type="http://schemas.openxmlformats.org/officeDocument/2006/relationships/hyperlink" Target="https://sasuke-fl.backlog.com/view/SASUKE_PROJ_H8739-692" TargetMode="External"/><Relationship Id="rId107" Type="http://schemas.openxmlformats.org/officeDocument/2006/relationships/hyperlink" Target="https://sasuke-fl.backlog.com/view/SASUKE_PROJ_H8739-558" TargetMode="External"/><Relationship Id="rId11" Type="http://schemas.openxmlformats.org/officeDocument/2006/relationships/hyperlink" Target="https://sasuke-fl.backlog.com/view/SASUKE_PROJ_H8739-700" TargetMode="External"/><Relationship Id="rId32" Type="http://schemas.openxmlformats.org/officeDocument/2006/relationships/hyperlink" Target="https://sasuke-fl.backlog.com/view/SASUKE_PROJ_H8739-664" TargetMode="External"/><Relationship Id="rId37" Type="http://schemas.openxmlformats.org/officeDocument/2006/relationships/hyperlink" Target="https://sasuke-fl.backlog.com/view/SASUKE_PROJ_H8739-655" TargetMode="External"/><Relationship Id="rId53" Type="http://schemas.openxmlformats.org/officeDocument/2006/relationships/hyperlink" Target="https://sasuke-fl.backlog.com/view/SASUKE_PROJ_H8739-633" TargetMode="External"/><Relationship Id="rId58" Type="http://schemas.openxmlformats.org/officeDocument/2006/relationships/hyperlink" Target="https://sasuke-fl.backlog.com/view/SASUKE_PROJ_H8739-623" TargetMode="External"/><Relationship Id="rId74" Type="http://schemas.openxmlformats.org/officeDocument/2006/relationships/hyperlink" Target="https://sasuke-fl.backlog.com/view/SASUKE_PROJ_H8739-600" TargetMode="External"/><Relationship Id="rId79" Type="http://schemas.openxmlformats.org/officeDocument/2006/relationships/hyperlink" Target="https://sasuke-fl.backlog.com/view/SASUKE_PROJ_H8739-594" TargetMode="External"/><Relationship Id="rId102" Type="http://schemas.openxmlformats.org/officeDocument/2006/relationships/hyperlink" Target="https://sasuke-fl.backlog.com/view/SASUKE_PROJ_H8739-569" TargetMode="External"/><Relationship Id="rId123" Type="http://schemas.openxmlformats.org/officeDocument/2006/relationships/hyperlink" Target="https://sasuke-fl.backlog.com/view/SASUKE_PROJ_H8739-522" TargetMode="External"/><Relationship Id="rId5" Type="http://schemas.openxmlformats.org/officeDocument/2006/relationships/hyperlink" Target="https://sasuke-fl.backlog.com/view/SASUKE_PROJ_H8739-708" TargetMode="External"/><Relationship Id="rId90" Type="http://schemas.openxmlformats.org/officeDocument/2006/relationships/hyperlink" Target="https://sasuke-fl.backlog.com/view/SASUKE_PROJ_H8739-581" TargetMode="External"/><Relationship Id="rId95" Type="http://schemas.openxmlformats.org/officeDocument/2006/relationships/hyperlink" Target="https://sasuke-fl.backlog.com/view/SASUKE_PROJ_H8739-576" TargetMode="External"/><Relationship Id="rId22" Type="http://schemas.openxmlformats.org/officeDocument/2006/relationships/hyperlink" Target="https://sasuke-fl.backlog.com/view/SASUKE_PROJ_H8739-678" TargetMode="External"/><Relationship Id="rId27" Type="http://schemas.openxmlformats.org/officeDocument/2006/relationships/hyperlink" Target="https://sasuke-fl.backlog.com/view/SASUKE_PROJ_H8739-672" TargetMode="External"/><Relationship Id="rId43" Type="http://schemas.openxmlformats.org/officeDocument/2006/relationships/hyperlink" Target="https://sasuke-fl.backlog.com/view/SASUKE_PROJ_H8739-649" TargetMode="External"/><Relationship Id="rId48" Type="http://schemas.openxmlformats.org/officeDocument/2006/relationships/hyperlink" Target="https://sasuke-fl.backlog.com/view/SASUKE_PROJ_H8739-640" TargetMode="External"/><Relationship Id="rId64" Type="http://schemas.openxmlformats.org/officeDocument/2006/relationships/hyperlink" Target="https://sasuke-fl.backlog.com/view/SASUKE_PROJ_H8739-613" TargetMode="External"/><Relationship Id="rId69" Type="http://schemas.openxmlformats.org/officeDocument/2006/relationships/hyperlink" Target="https://sasuke-fl.backlog.com/view/SASUKE_PROJ_H8739-607" TargetMode="External"/><Relationship Id="rId113" Type="http://schemas.openxmlformats.org/officeDocument/2006/relationships/hyperlink" Target="https://sasuke-fl.backlog.com/view/SASUKE_PROJ_H8739-543" TargetMode="External"/><Relationship Id="rId118" Type="http://schemas.openxmlformats.org/officeDocument/2006/relationships/hyperlink" Target="https://sasuke-fl.backlog.com/view/SASUKE_PROJ_H8739-528" TargetMode="External"/><Relationship Id="rId80" Type="http://schemas.openxmlformats.org/officeDocument/2006/relationships/hyperlink" Target="https://sasuke-fl.backlog.com/view/SASUKE_PROJ_H8739-593" TargetMode="External"/><Relationship Id="rId85" Type="http://schemas.openxmlformats.org/officeDocument/2006/relationships/hyperlink" Target="https://sasuke-fl.backlog.com/view/SASUKE_PROJ_H8739-586" TargetMode="External"/><Relationship Id="rId12" Type="http://schemas.openxmlformats.org/officeDocument/2006/relationships/hyperlink" Target="https://sasuke-fl.backlog.com/view/SASUKE_PROJ_H8739-698" TargetMode="External"/><Relationship Id="rId17" Type="http://schemas.openxmlformats.org/officeDocument/2006/relationships/hyperlink" Target="https://sasuke-fl.backlog.com/view/SASUKE_PROJ_H8739-691" TargetMode="External"/><Relationship Id="rId33" Type="http://schemas.openxmlformats.org/officeDocument/2006/relationships/hyperlink" Target="https://sasuke-fl.backlog.com/view/SASUKE_PROJ_H8739-659" TargetMode="External"/><Relationship Id="rId38" Type="http://schemas.openxmlformats.org/officeDocument/2006/relationships/hyperlink" Target="https://sasuke-fl.backlog.com/view/SASUKE_PROJ_H8739-654" TargetMode="External"/><Relationship Id="rId59" Type="http://schemas.openxmlformats.org/officeDocument/2006/relationships/hyperlink" Target="https://sasuke-fl.backlog.com/view/SASUKE_PROJ_H8739-622" TargetMode="External"/><Relationship Id="rId103" Type="http://schemas.openxmlformats.org/officeDocument/2006/relationships/hyperlink" Target="https://sasuke-fl.backlog.com/view/SASUKE_PROJ_H8739-568" TargetMode="External"/><Relationship Id="rId108" Type="http://schemas.openxmlformats.org/officeDocument/2006/relationships/hyperlink" Target="https://sasuke-fl.backlog.com/view/SASUKE_PROJ_H8739-554" TargetMode="External"/><Relationship Id="rId124" Type="http://schemas.openxmlformats.org/officeDocument/2006/relationships/hyperlink" Target="https://sasuke-fl.backlog.com/view/SASUKE_PROJ_H8739-521" TargetMode="External"/><Relationship Id="rId54" Type="http://schemas.openxmlformats.org/officeDocument/2006/relationships/hyperlink" Target="https://sasuke-fl.backlog.com/view/SASUKE_PROJ_H8739-632" TargetMode="External"/><Relationship Id="rId70" Type="http://schemas.openxmlformats.org/officeDocument/2006/relationships/hyperlink" Target="https://sasuke-fl.backlog.com/view/SASUKE_PROJ_H8739-606" TargetMode="External"/><Relationship Id="rId75" Type="http://schemas.openxmlformats.org/officeDocument/2006/relationships/hyperlink" Target="https://sasuke-fl.backlog.com/view/SASUKE_PROJ_H8739-599" TargetMode="External"/><Relationship Id="rId91" Type="http://schemas.openxmlformats.org/officeDocument/2006/relationships/hyperlink" Target="https://sasuke-fl.backlog.com/view/SASUKE_PROJ_H8739-580" TargetMode="External"/><Relationship Id="rId96" Type="http://schemas.openxmlformats.org/officeDocument/2006/relationships/hyperlink" Target="https://sasuke-fl.backlog.com/view/SASUKE_PROJ_H8739-575" TargetMode="External"/><Relationship Id="rId1" Type="http://schemas.openxmlformats.org/officeDocument/2006/relationships/hyperlink" Target="https://sasuke-fl.backlog.com/view/SASUKE_PROJ_H8739-713" TargetMode="External"/><Relationship Id="rId6" Type="http://schemas.openxmlformats.org/officeDocument/2006/relationships/hyperlink" Target="https://sasuke-fl.backlog.com/view/SASUKE_PROJ_H8739-707" TargetMode="External"/><Relationship Id="rId23" Type="http://schemas.openxmlformats.org/officeDocument/2006/relationships/hyperlink" Target="https://sasuke-fl.backlog.com/view/SASUKE_PROJ_H8739-676" TargetMode="External"/><Relationship Id="rId28" Type="http://schemas.openxmlformats.org/officeDocument/2006/relationships/hyperlink" Target="https://sasuke-fl.backlog.com/view/SASUKE_PROJ_H8739-670" TargetMode="External"/><Relationship Id="rId49" Type="http://schemas.openxmlformats.org/officeDocument/2006/relationships/hyperlink" Target="https://sasuke-fl.backlog.com/view/SASUKE_PROJ_H8739-639" TargetMode="External"/><Relationship Id="rId114" Type="http://schemas.openxmlformats.org/officeDocument/2006/relationships/hyperlink" Target="https://sasuke-fl.backlog.com/view/SASUKE_PROJ_H8739-542" TargetMode="External"/><Relationship Id="rId119" Type="http://schemas.openxmlformats.org/officeDocument/2006/relationships/hyperlink" Target="https://sasuke-fl.backlog.com/view/SASUKE_PROJ_H8739-527" TargetMode="External"/><Relationship Id="rId44" Type="http://schemas.openxmlformats.org/officeDocument/2006/relationships/hyperlink" Target="https://sasuke-fl.backlog.com/view/SASUKE_PROJ_H8739-648" TargetMode="External"/><Relationship Id="rId60" Type="http://schemas.openxmlformats.org/officeDocument/2006/relationships/hyperlink" Target="https://sasuke-fl.backlog.com/view/SASUKE_PROJ_H8739-619" TargetMode="External"/><Relationship Id="rId65" Type="http://schemas.openxmlformats.org/officeDocument/2006/relationships/hyperlink" Target="https://sasuke-fl.backlog.com/view/SASUKE_PROJ_H8739-612" TargetMode="External"/><Relationship Id="rId81" Type="http://schemas.openxmlformats.org/officeDocument/2006/relationships/hyperlink" Target="https://sasuke-fl.backlog.com/view/SASUKE_PROJ_H8739-592" TargetMode="External"/><Relationship Id="rId86" Type="http://schemas.openxmlformats.org/officeDocument/2006/relationships/hyperlink" Target="https://sasuke-fl.backlog.com/view/SASUKE_PROJ_H8739-585" TargetMode="External"/><Relationship Id="rId4" Type="http://schemas.openxmlformats.org/officeDocument/2006/relationships/hyperlink" Target="https://sasuke-fl.backlog.com/view/SASUKE_PROJ_H8739-709" TargetMode="External"/><Relationship Id="rId9" Type="http://schemas.openxmlformats.org/officeDocument/2006/relationships/hyperlink" Target="https://sasuke-fl.backlog.com/view/SASUKE_PROJ_H8739-704" TargetMode="External"/><Relationship Id="rId13" Type="http://schemas.openxmlformats.org/officeDocument/2006/relationships/hyperlink" Target="https://sasuke-fl.backlog.com/view/SASUKE_PROJ_H8739-697" TargetMode="External"/><Relationship Id="rId18" Type="http://schemas.openxmlformats.org/officeDocument/2006/relationships/hyperlink" Target="https://sasuke-fl.backlog.com/view/SASUKE_PROJ_H8739-687" TargetMode="External"/><Relationship Id="rId39" Type="http://schemas.openxmlformats.org/officeDocument/2006/relationships/hyperlink" Target="https://sasuke-fl.backlog.com/view/SASUKE_PROJ_H8739-653" TargetMode="External"/><Relationship Id="rId109" Type="http://schemas.openxmlformats.org/officeDocument/2006/relationships/hyperlink" Target="https://sasuke-fl.backlog.com/view/SASUKE_PROJ_H8739-553" TargetMode="External"/><Relationship Id="rId34" Type="http://schemas.openxmlformats.org/officeDocument/2006/relationships/hyperlink" Target="https://sasuke-fl.backlog.com/view/SASUKE_PROJ_H8739-658" TargetMode="External"/><Relationship Id="rId50" Type="http://schemas.openxmlformats.org/officeDocument/2006/relationships/hyperlink" Target="https://sasuke-fl.backlog.com/view/SASUKE_PROJ_H8739-638" TargetMode="External"/><Relationship Id="rId55" Type="http://schemas.openxmlformats.org/officeDocument/2006/relationships/hyperlink" Target="https://sasuke-fl.backlog.com/view/SASUKE_PROJ_H8739-628" TargetMode="External"/><Relationship Id="rId76" Type="http://schemas.openxmlformats.org/officeDocument/2006/relationships/hyperlink" Target="https://sasuke-fl.backlog.com/view/SASUKE_PROJ_H8739-598" TargetMode="External"/><Relationship Id="rId97" Type="http://schemas.openxmlformats.org/officeDocument/2006/relationships/hyperlink" Target="https://sasuke-fl.backlog.com/view/SASUKE_PROJ_H8739-574" TargetMode="External"/><Relationship Id="rId104" Type="http://schemas.openxmlformats.org/officeDocument/2006/relationships/hyperlink" Target="https://sasuke-fl.backlog.com/view/SASUKE_PROJ_H8739-567" TargetMode="External"/><Relationship Id="rId120" Type="http://schemas.openxmlformats.org/officeDocument/2006/relationships/hyperlink" Target="https://sasuke-fl.backlog.com/view/SASUKE_PROJ_H8739-526" TargetMode="External"/><Relationship Id="rId7" Type="http://schemas.openxmlformats.org/officeDocument/2006/relationships/hyperlink" Target="https://sasuke-fl.backlog.com/view/SASUKE_PROJ_H8739-706" TargetMode="External"/><Relationship Id="rId71" Type="http://schemas.openxmlformats.org/officeDocument/2006/relationships/hyperlink" Target="https://sasuke-fl.backlog.com/view/SASUKE_PROJ_H8739-605" TargetMode="External"/><Relationship Id="rId92" Type="http://schemas.openxmlformats.org/officeDocument/2006/relationships/hyperlink" Target="https://sasuke-fl.backlog.com/view/SASUKE_PROJ_H8739-579" TargetMode="External"/><Relationship Id="rId2" Type="http://schemas.openxmlformats.org/officeDocument/2006/relationships/hyperlink" Target="https://sasuke-fl.backlog.com/view/SASUKE_PROJ_H8739-712" TargetMode="External"/><Relationship Id="rId29" Type="http://schemas.openxmlformats.org/officeDocument/2006/relationships/hyperlink" Target="https://sasuke-fl.backlog.com/view/SASUKE_PROJ_H8739-669" TargetMode="External"/><Relationship Id="rId24" Type="http://schemas.openxmlformats.org/officeDocument/2006/relationships/hyperlink" Target="https://sasuke-fl.backlog.com/view/SASUKE_PROJ_H8739-675" TargetMode="External"/><Relationship Id="rId40" Type="http://schemas.openxmlformats.org/officeDocument/2006/relationships/hyperlink" Target="https://sasuke-fl.backlog.com/view/SASUKE_PROJ_H8739-652" TargetMode="External"/><Relationship Id="rId45" Type="http://schemas.openxmlformats.org/officeDocument/2006/relationships/hyperlink" Target="https://sasuke-fl.backlog.com/view/SASUKE_PROJ_H8739-647" TargetMode="External"/><Relationship Id="rId66" Type="http://schemas.openxmlformats.org/officeDocument/2006/relationships/hyperlink" Target="https://sasuke-fl.backlog.com/view/SASUKE_PROJ_H8739-611" TargetMode="External"/><Relationship Id="rId87" Type="http://schemas.openxmlformats.org/officeDocument/2006/relationships/hyperlink" Target="https://sasuke-fl.backlog.com/view/SASUKE_PROJ_H8739-584" TargetMode="External"/><Relationship Id="rId110" Type="http://schemas.openxmlformats.org/officeDocument/2006/relationships/hyperlink" Target="https://sasuke-fl.backlog.com/view/SASUKE_PROJ_H8739-552" TargetMode="External"/><Relationship Id="rId115" Type="http://schemas.openxmlformats.org/officeDocument/2006/relationships/hyperlink" Target="https://sasuke-fl.backlog.com/view/SASUKE_PROJ_H8739-541" TargetMode="External"/><Relationship Id="rId61" Type="http://schemas.openxmlformats.org/officeDocument/2006/relationships/hyperlink" Target="https://sasuke-fl.backlog.com/view/SASUKE_PROJ_H8739-618" TargetMode="External"/><Relationship Id="rId82" Type="http://schemas.openxmlformats.org/officeDocument/2006/relationships/hyperlink" Target="https://sasuke-fl.backlog.com/view/SASUKE_PROJ_H8739-591" TargetMode="External"/><Relationship Id="rId19" Type="http://schemas.openxmlformats.org/officeDocument/2006/relationships/hyperlink" Target="https://sasuke-fl.backlog.com/view/SASUKE_PROJ_H8739-682" TargetMode="External"/><Relationship Id="rId14" Type="http://schemas.openxmlformats.org/officeDocument/2006/relationships/hyperlink" Target="https://sasuke-fl.backlog.com/view/SASUKE_PROJ_H8739-694" TargetMode="External"/><Relationship Id="rId30" Type="http://schemas.openxmlformats.org/officeDocument/2006/relationships/hyperlink" Target="https://sasuke-fl.backlog.com/view/SASUKE_PROJ_H8739-668" TargetMode="External"/><Relationship Id="rId35" Type="http://schemas.openxmlformats.org/officeDocument/2006/relationships/hyperlink" Target="https://sasuke-fl.backlog.com/view/SASUKE_PROJ_H8739-657" TargetMode="External"/><Relationship Id="rId56" Type="http://schemas.openxmlformats.org/officeDocument/2006/relationships/hyperlink" Target="https://sasuke-fl.backlog.com/view/SASUKE_PROJ_H8739-625" TargetMode="External"/><Relationship Id="rId77" Type="http://schemas.openxmlformats.org/officeDocument/2006/relationships/hyperlink" Target="https://sasuke-fl.backlog.com/view/SASUKE_PROJ_H8739-597" TargetMode="External"/><Relationship Id="rId100" Type="http://schemas.openxmlformats.org/officeDocument/2006/relationships/hyperlink" Target="https://sasuke-fl.backlog.com/view/SASUKE_PROJ_H8739-571" TargetMode="External"/><Relationship Id="rId105" Type="http://schemas.openxmlformats.org/officeDocument/2006/relationships/hyperlink" Target="https://sasuke-fl.backlog.com/view/SASUKE_PROJ_H8739-566" TargetMode="External"/><Relationship Id="rId8" Type="http://schemas.openxmlformats.org/officeDocument/2006/relationships/hyperlink" Target="https://sasuke-fl.backlog.com/view/SASUKE_PROJ_H8739-705" TargetMode="External"/><Relationship Id="rId51" Type="http://schemas.openxmlformats.org/officeDocument/2006/relationships/hyperlink" Target="https://sasuke-fl.backlog.com/view/SASUKE_PROJ_H8739-636" TargetMode="External"/><Relationship Id="rId72" Type="http://schemas.openxmlformats.org/officeDocument/2006/relationships/hyperlink" Target="https://sasuke-fl.backlog.com/view/SASUKE_PROJ_H8739-604" TargetMode="External"/><Relationship Id="rId93" Type="http://schemas.openxmlformats.org/officeDocument/2006/relationships/hyperlink" Target="https://sasuke-fl.backlog.com/view/SASUKE_PROJ_H8739-578" TargetMode="External"/><Relationship Id="rId98" Type="http://schemas.openxmlformats.org/officeDocument/2006/relationships/hyperlink" Target="https://sasuke-fl.backlog.com/view/SASUKE_PROJ_H8739-573" TargetMode="External"/><Relationship Id="rId121" Type="http://schemas.openxmlformats.org/officeDocument/2006/relationships/hyperlink" Target="https://sasuke-fl.backlog.com/view/SASUKE_PROJ_H8739-525" TargetMode="External"/><Relationship Id="rId3" Type="http://schemas.openxmlformats.org/officeDocument/2006/relationships/hyperlink" Target="https://sasuke-fl.backlog.com/view/SASUKE_PROJ_H8739-710" TargetMode="External"/><Relationship Id="rId25" Type="http://schemas.openxmlformats.org/officeDocument/2006/relationships/hyperlink" Target="https://sasuke-fl.backlog.com/view/SASUKE_PROJ_H8739-674" TargetMode="External"/><Relationship Id="rId46" Type="http://schemas.openxmlformats.org/officeDocument/2006/relationships/hyperlink" Target="https://sasuke-fl.backlog.com/view/SASUKE_PROJ_H8739-643" TargetMode="External"/><Relationship Id="rId67" Type="http://schemas.openxmlformats.org/officeDocument/2006/relationships/hyperlink" Target="https://sasuke-fl.backlog.com/view/SASUKE_PROJ_H8739-610" TargetMode="External"/><Relationship Id="rId116" Type="http://schemas.openxmlformats.org/officeDocument/2006/relationships/hyperlink" Target="https://sasuke-fl.backlog.com/view/SASUKE_PROJ_H8739-534" TargetMode="External"/><Relationship Id="rId20" Type="http://schemas.openxmlformats.org/officeDocument/2006/relationships/hyperlink" Target="https://sasuke-fl.backlog.com/view/SASUKE_PROJ_H8739-681" TargetMode="External"/><Relationship Id="rId41" Type="http://schemas.openxmlformats.org/officeDocument/2006/relationships/hyperlink" Target="https://sasuke-fl.backlog.com/view/SASUKE_PROJ_H8739-651" TargetMode="External"/><Relationship Id="rId62" Type="http://schemas.openxmlformats.org/officeDocument/2006/relationships/hyperlink" Target="https://sasuke-fl.backlog.com/view/SASUKE_PROJ_H8739-616" TargetMode="External"/><Relationship Id="rId83" Type="http://schemas.openxmlformats.org/officeDocument/2006/relationships/hyperlink" Target="https://sasuke-fl.backlog.com/view/SASUKE_PROJ_H8739-590" TargetMode="External"/><Relationship Id="rId88" Type="http://schemas.openxmlformats.org/officeDocument/2006/relationships/hyperlink" Target="https://sasuke-fl.backlog.com/view/SASUKE_PROJ_H8739-583" TargetMode="External"/><Relationship Id="rId111" Type="http://schemas.openxmlformats.org/officeDocument/2006/relationships/hyperlink" Target="https://sasuke-fl.backlog.com/view/SASUKE_PROJ_H8739-551" TargetMode="External"/><Relationship Id="rId15" Type="http://schemas.openxmlformats.org/officeDocument/2006/relationships/hyperlink" Target="https://sasuke-fl.backlog.com/view/SASUKE_PROJ_H8739-693" TargetMode="External"/><Relationship Id="rId36" Type="http://schemas.openxmlformats.org/officeDocument/2006/relationships/hyperlink" Target="https://sasuke-fl.backlog.com/view/SASUKE_PROJ_H8739-656" TargetMode="External"/><Relationship Id="rId57" Type="http://schemas.openxmlformats.org/officeDocument/2006/relationships/hyperlink" Target="https://sasuke-fl.backlog.com/view/SASUKE_PROJ_H8739-624" TargetMode="External"/><Relationship Id="rId106" Type="http://schemas.openxmlformats.org/officeDocument/2006/relationships/hyperlink" Target="https://sasuke-fl.backlog.com/view/SASUKE_PROJ_H8739-565" TargetMode="External"/><Relationship Id="rId10" Type="http://schemas.openxmlformats.org/officeDocument/2006/relationships/hyperlink" Target="https://sasuke-fl.backlog.com/view/SASUKE_PROJ_H8739-702" TargetMode="External"/><Relationship Id="rId31" Type="http://schemas.openxmlformats.org/officeDocument/2006/relationships/hyperlink" Target="https://sasuke-fl.backlog.com/view/SASUKE_PROJ_H8739-665" TargetMode="External"/><Relationship Id="rId52" Type="http://schemas.openxmlformats.org/officeDocument/2006/relationships/hyperlink" Target="https://sasuke-fl.backlog.com/view/SASUKE_PROJ_H8739-635" TargetMode="External"/><Relationship Id="rId73" Type="http://schemas.openxmlformats.org/officeDocument/2006/relationships/hyperlink" Target="https://sasuke-fl.backlog.com/view/SASUKE_PROJ_H8739-601" TargetMode="External"/><Relationship Id="rId78" Type="http://schemas.openxmlformats.org/officeDocument/2006/relationships/hyperlink" Target="https://sasuke-fl.backlog.com/view/SASUKE_PROJ_H8739-596" TargetMode="External"/><Relationship Id="rId94" Type="http://schemas.openxmlformats.org/officeDocument/2006/relationships/hyperlink" Target="https://sasuke-fl.backlog.com/view/SASUKE_PROJ_H8739-577" TargetMode="External"/><Relationship Id="rId99" Type="http://schemas.openxmlformats.org/officeDocument/2006/relationships/hyperlink" Target="https://sasuke-fl.backlog.com/view/SASUKE_PROJ_H8739-572" TargetMode="External"/><Relationship Id="rId101" Type="http://schemas.openxmlformats.org/officeDocument/2006/relationships/hyperlink" Target="https://sasuke-fl.backlog.com/view/SASUKE_PROJ_H8739-570" TargetMode="External"/><Relationship Id="rId122" Type="http://schemas.openxmlformats.org/officeDocument/2006/relationships/hyperlink" Target="https://sasuke-fl.backlog.com/view/SASUKE_PROJ_H8739-524"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sasuke-fl.backlog.com/view/SASUKE_PROJ_H8739-678" TargetMode="External"/><Relationship Id="rId117" Type="http://schemas.openxmlformats.org/officeDocument/2006/relationships/hyperlink" Target="https://sasuke-fl.backlog.com/view/SASUKE_PROJ_H8739-543" TargetMode="External"/><Relationship Id="rId21" Type="http://schemas.openxmlformats.org/officeDocument/2006/relationships/hyperlink" Target="https://sasuke-fl.backlog.com/view/SASUKE_PROJ_H8739-691" TargetMode="External"/><Relationship Id="rId42" Type="http://schemas.openxmlformats.org/officeDocument/2006/relationships/hyperlink" Target="https://sasuke-fl.backlog.com/view/SASUKE_PROJ_H8739-654" TargetMode="External"/><Relationship Id="rId47" Type="http://schemas.openxmlformats.org/officeDocument/2006/relationships/hyperlink" Target="https://sasuke-fl.backlog.com/view/SASUKE_PROJ_H8739-649" TargetMode="External"/><Relationship Id="rId63" Type="http://schemas.openxmlformats.org/officeDocument/2006/relationships/hyperlink" Target="https://sasuke-fl.backlog.com/view/SASUKE_PROJ_H8739-622" TargetMode="External"/><Relationship Id="rId68" Type="http://schemas.openxmlformats.org/officeDocument/2006/relationships/hyperlink" Target="https://sasuke-fl.backlog.com/view/SASUKE_PROJ_H8739-613" TargetMode="External"/><Relationship Id="rId84" Type="http://schemas.openxmlformats.org/officeDocument/2006/relationships/hyperlink" Target="https://sasuke-fl.backlog.com/view/SASUKE_PROJ_H8739-593" TargetMode="External"/><Relationship Id="rId89" Type="http://schemas.openxmlformats.org/officeDocument/2006/relationships/hyperlink" Target="https://sasuke-fl.backlog.com/view/SASUKE_PROJ_H8739-586" TargetMode="External"/><Relationship Id="rId112" Type="http://schemas.openxmlformats.org/officeDocument/2006/relationships/hyperlink" Target="https://sasuke-fl.backlog.com/view/SASUKE_PROJ_H8739-554" TargetMode="External"/><Relationship Id="rId16" Type="http://schemas.openxmlformats.org/officeDocument/2006/relationships/hyperlink" Target="https://sasuke-fl.backlog.com/view/SASUKE_PROJ_H8739-698" TargetMode="External"/><Relationship Id="rId107" Type="http://schemas.openxmlformats.org/officeDocument/2006/relationships/hyperlink" Target="https://sasuke-fl.backlog.com/view/SASUKE_PROJ_H8739-568" TargetMode="External"/><Relationship Id="rId11" Type="http://schemas.openxmlformats.org/officeDocument/2006/relationships/hyperlink" Target="https://sasuke-fl.backlog.com/view/SASUKE_PROJ_H8739-706" TargetMode="External"/><Relationship Id="rId32" Type="http://schemas.openxmlformats.org/officeDocument/2006/relationships/hyperlink" Target="https://sasuke-fl.backlog.com/view/SASUKE_PROJ_H8739-670" TargetMode="External"/><Relationship Id="rId37" Type="http://schemas.openxmlformats.org/officeDocument/2006/relationships/hyperlink" Target="https://sasuke-fl.backlog.com/view/SASUKE_PROJ_H8739-659" TargetMode="External"/><Relationship Id="rId53" Type="http://schemas.openxmlformats.org/officeDocument/2006/relationships/hyperlink" Target="https://sasuke-fl.backlog.com/view/SASUKE_PROJ_H8739-639" TargetMode="External"/><Relationship Id="rId58" Type="http://schemas.openxmlformats.org/officeDocument/2006/relationships/hyperlink" Target="https://sasuke-fl.backlog.com/view/SASUKE_PROJ_H8739-632" TargetMode="External"/><Relationship Id="rId74" Type="http://schemas.openxmlformats.org/officeDocument/2006/relationships/hyperlink" Target="https://sasuke-fl.backlog.com/view/SASUKE_PROJ_H8739-606" TargetMode="External"/><Relationship Id="rId79" Type="http://schemas.openxmlformats.org/officeDocument/2006/relationships/hyperlink" Target="https://sasuke-fl.backlog.com/view/SASUKE_PROJ_H8739-599" TargetMode="External"/><Relationship Id="rId102" Type="http://schemas.openxmlformats.org/officeDocument/2006/relationships/hyperlink" Target="https://sasuke-fl.backlog.com/view/SASUKE_PROJ_H8739-573" TargetMode="External"/><Relationship Id="rId123" Type="http://schemas.openxmlformats.org/officeDocument/2006/relationships/hyperlink" Target="https://sasuke-fl.backlog.com/view/SASUKE_PROJ_H8739-527" TargetMode="External"/><Relationship Id="rId128" Type="http://schemas.openxmlformats.org/officeDocument/2006/relationships/hyperlink" Target="https://sasuke-fl.backlog.com/view/SASUKE_PROJ_H8739-521" TargetMode="External"/><Relationship Id="rId5" Type="http://schemas.openxmlformats.org/officeDocument/2006/relationships/hyperlink" Target="https://sasuke-fl.backlog.com/view/SASUKE_PROJ_H8739-713" TargetMode="External"/><Relationship Id="rId90" Type="http://schemas.openxmlformats.org/officeDocument/2006/relationships/hyperlink" Target="https://sasuke-fl.backlog.com/view/SASUKE_PROJ_H8739-585" TargetMode="External"/><Relationship Id="rId95" Type="http://schemas.openxmlformats.org/officeDocument/2006/relationships/hyperlink" Target="https://sasuke-fl.backlog.com/view/SASUKE_PROJ_H8739-580" TargetMode="External"/><Relationship Id="rId22" Type="http://schemas.openxmlformats.org/officeDocument/2006/relationships/hyperlink" Target="https://sasuke-fl.backlog.com/view/SASUKE_PROJ_H8739-687" TargetMode="External"/><Relationship Id="rId27" Type="http://schemas.openxmlformats.org/officeDocument/2006/relationships/hyperlink" Target="https://sasuke-fl.backlog.com/view/SASUKE_PROJ_H8739-676" TargetMode="External"/><Relationship Id="rId43" Type="http://schemas.openxmlformats.org/officeDocument/2006/relationships/hyperlink" Target="https://sasuke-fl.backlog.com/view/SASUKE_PROJ_H8739-653" TargetMode="External"/><Relationship Id="rId48" Type="http://schemas.openxmlformats.org/officeDocument/2006/relationships/hyperlink" Target="https://sasuke-fl.backlog.com/view/SASUKE_PROJ_H8739-648" TargetMode="External"/><Relationship Id="rId64" Type="http://schemas.openxmlformats.org/officeDocument/2006/relationships/hyperlink" Target="https://sasuke-fl.backlog.com/view/SASUKE_PROJ_H8739-619" TargetMode="External"/><Relationship Id="rId69" Type="http://schemas.openxmlformats.org/officeDocument/2006/relationships/hyperlink" Target="https://sasuke-fl.backlog.com/view/SASUKE_PROJ_H8739-612" TargetMode="External"/><Relationship Id="rId113" Type="http://schemas.openxmlformats.org/officeDocument/2006/relationships/hyperlink" Target="https://sasuke-fl.backlog.com/view/SASUKE_PROJ_H8739-553" TargetMode="External"/><Relationship Id="rId118" Type="http://schemas.openxmlformats.org/officeDocument/2006/relationships/hyperlink" Target="https://sasuke-fl.backlog.com/view/SASUKE_PROJ_H8739-542" TargetMode="External"/><Relationship Id="rId80" Type="http://schemas.openxmlformats.org/officeDocument/2006/relationships/hyperlink" Target="https://sasuke-fl.backlog.com/view/SASUKE_PROJ_H8739-598" TargetMode="External"/><Relationship Id="rId85" Type="http://schemas.openxmlformats.org/officeDocument/2006/relationships/hyperlink" Target="https://sasuke-fl.backlog.com/view/SASUKE_PROJ_H8739-592" TargetMode="External"/><Relationship Id="rId12" Type="http://schemas.openxmlformats.org/officeDocument/2006/relationships/hyperlink" Target="https://sasuke-fl.backlog.com/view/SASUKE_PROJ_H8739-705" TargetMode="External"/><Relationship Id="rId17" Type="http://schemas.openxmlformats.org/officeDocument/2006/relationships/hyperlink" Target="https://sasuke-fl.backlog.com/view/SASUKE_PROJ_H8739-697" TargetMode="External"/><Relationship Id="rId33" Type="http://schemas.openxmlformats.org/officeDocument/2006/relationships/hyperlink" Target="https://sasuke-fl.backlog.com/view/SASUKE_PROJ_H8739-669" TargetMode="External"/><Relationship Id="rId38" Type="http://schemas.openxmlformats.org/officeDocument/2006/relationships/hyperlink" Target="https://sasuke-fl.backlog.com/view/SASUKE_PROJ_H8739-658" TargetMode="External"/><Relationship Id="rId59" Type="http://schemas.openxmlformats.org/officeDocument/2006/relationships/hyperlink" Target="https://sasuke-fl.backlog.com/view/SASUKE_PROJ_H8739-628" TargetMode="External"/><Relationship Id="rId103" Type="http://schemas.openxmlformats.org/officeDocument/2006/relationships/hyperlink" Target="https://sasuke-fl.backlog.com/view/SASUKE_PROJ_H8739-572" TargetMode="External"/><Relationship Id="rId108" Type="http://schemas.openxmlformats.org/officeDocument/2006/relationships/hyperlink" Target="https://sasuke-fl.backlog.com/view/SASUKE_PROJ_H8739-567" TargetMode="External"/><Relationship Id="rId124" Type="http://schemas.openxmlformats.org/officeDocument/2006/relationships/hyperlink" Target="https://sasuke-fl.backlog.com/view/SASUKE_PROJ_H8739-526" TargetMode="External"/><Relationship Id="rId54" Type="http://schemas.openxmlformats.org/officeDocument/2006/relationships/hyperlink" Target="https://sasuke-fl.backlog.com/view/SASUKE_PROJ_H8739-638" TargetMode="External"/><Relationship Id="rId70" Type="http://schemas.openxmlformats.org/officeDocument/2006/relationships/hyperlink" Target="https://sasuke-fl.backlog.com/view/SASUKE_PROJ_H8739-611" TargetMode="External"/><Relationship Id="rId75" Type="http://schemas.openxmlformats.org/officeDocument/2006/relationships/hyperlink" Target="https://sasuke-fl.backlog.com/view/SASUKE_PROJ_H8739-605" TargetMode="External"/><Relationship Id="rId91" Type="http://schemas.openxmlformats.org/officeDocument/2006/relationships/hyperlink" Target="https://sasuke-fl.backlog.com/view/SASUKE_PROJ_H8739-584" TargetMode="External"/><Relationship Id="rId96" Type="http://schemas.openxmlformats.org/officeDocument/2006/relationships/hyperlink" Target="https://sasuke-fl.backlog.com/view/SASUKE_PROJ_H8739-579" TargetMode="External"/><Relationship Id="rId1" Type="http://schemas.openxmlformats.org/officeDocument/2006/relationships/hyperlink" Target="https://sasuke-fl.backlog.com/view/SASUKE_PROJ_H8739-719" TargetMode="External"/><Relationship Id="rId6" Type="http://schemas.openxmlformats.org/officeDocument/2006/relationships/hyperlink" Target="https://sasuke-fl.backlog.com/view/SASUKE_PROJ_H8739-712" TargetMode="External"/><Relationship Id="rId23" Type="http://schemas.openxmlformats.org/officeDocument/2006/relationships/hyperlink" Target="https://sasuke-fl.backlog.com/view/SASUKE_PROJ_H8739-682" TargetMode="External"/><Relationship Id="rId28" Type="http://schemas.openxmlformats.org/officeDocument/2006/relationships/hyperlink" Target="https://sasuke-fl.backlog.com/view/SASUKE_PROJ_H8739-675" TargetMode="External"/><Relationship Id="rId49" Type="http://schemas.openxmlformats.org/officeDocument/2006/relationships/hyperlink" Target="https://sasuke-fl.backlog.com/view/SASUKE_PROJ_H8739-647" TargetMode="External"/><Relationship Id="rId114" Type="http://schemas.openxmlformats.org/officeDocument/2006/relationships/hyperlink" Target="https://sasuke-fl.backlog.com/view/SASUKE_PROJ_H8739-552" TargetMode="External"/><Relationship Id="rId119" Type="http://schemas.openxmlformats.org/officeDocument/2006/relationships/hyperlink" Target="https://sasuke-fl.backlog.com/view/SASUKE_PROJ_H8739-541" TargetMode="External"/><Relationship Id="rId44" Type="http://schemas.openxmlformats.org/officeDocument/2006/relationships/hyperlink" Target="https://sasuke-fl.backlog.com/view/SASUKE_PROJ_H8739-652" TargetMode="External"/><Relationship Id="rId60" Type="http://schemas.openxmlformats.org/officeDocument/2006/relationships/hyperlink" Target="https://sasuke-fl.backlog.com/view/SASUKE_PROJ_H8739-625" TargetMode="External"/><Relationship Id="rId65" Type="http://schemas.openxmlformats.org/officeDocument/2006/relationships/hyperlink" Target="https://sasuke-fl.backlog.com/view/SASUKE_PROJ_H8739-618" TargetMode="External"/><Relationship Id="rId81" Type="http://schemas.openxmlformats.org/officeDocument/2006/relationships/hyperlink" Target="https://sasuke-fl.backlog.com/view/SASUKE_PROJ_H8739-597" TargetMode="External"/><Relationship Id="rId86" Type="http://schemas.openxmlformats.org/officeDocument/2006/relationships/hyperlink" Target="https://sasuke-fl.backlog.com/view/SASUKE_PROJ_H8739-591" TargetMode="External"/><Relationship Id="rId13" Type="http://schemas.openxmlformats.org/officeDocument/2006/relationships/hyperlink" Target="https://sasuke-fl.backlog.com/view/SASUKE_PROJ_H8739-704" TargetMode="External"/><Relationship Id="rId18" Type="http://schemas.openxmlformats.org/officeDocument/2006/relationships/hyperlink" Target="https://sasuke-fl.backlog.com/view/SASUKE_PROJ_H8739-694" TargetMode="External"/><Relationship Id="rId39" Type="http://schemas.openxmlformats.org/officeDocument/2006/relationships/hyperlink" Target="https://sasuke-fl.backlog.com/view/SASUKE_PROJ_H8739-657" TargetMode="External"/><Relationship Id="rId109" Type="http://schemas.openxmlformats.org/officeDocument/2006/relationships/hyperlink" Target="https://sasuke-fl.backlog.com/view/SASUKE_PROJ_H8739-566" TargetMode="External"/><Relationship Id="rId34" Type="http://schemas.openxmlformats.org/officeDocument/2006/relationships/hyperlink" Target="https://sasuke-fl.backlog.com/view/SASUKE_PROJ_H8739-668" TargetMode="External"/><Relationship Id="rId50" Type="http://schemas.openxmlformats.org/officeDocument/2006/relationships/hyperlink" Target="https://sasuke-fl.backlog.com/view/SASUKE_PROJ_H8739-643" TargetMode="External"/><Relationship Id="rId55" Type="http://schemas.openxmlformats.org/officeDocument/2006/relationships/hyperlink" Target="https://sasuke-fl.backlog.com/view/SASUKE_PROJ_H8739-636" TargetMode="External"/><Relationship Id="rId76" Type="http://schemas.openxmlformats.org/officeDocument/2006/relationships/hyperlink" Target="https://sasuke-fl.backlog.com/view/SASUKE_PROJ_H8739-604" TargetMode="External"/><Relationship Id="rId97" Type="http://schemas.openxmlformats.org/officeDocument/2006/relationships/hyperlink" Target="https://sasuke-fl.backlog.com/view/SASUKE_PROJ_H8739-578" TargetMode="External"/><Relationship Id="rId104" Type="http://schemas.openxmlformats.org/officeDocument/2006/relationships/hyperlink" Target="https://sasuke-fl.backlog.com/view/SASUKE_PROJ_H8739-571" TargetMode="External"/><Relationship Id="rId120" Type="http://schemas.openxmlformats.org/officeDocument/2006/relationships/hyperlink" Target="https://sasuke-fl.backlog.com/view/SASUKE_PROJ_H8739-534" TargetMode="External"/><Relationship Id="rId125" Type="http://schemas.openxmlformats.org/officeDocument/2006/relationships/hyperlink" Target="https://sasuke-fl.backlog.com/view/SASUKE_PROJ_H8739-525" TargetMode="External"/><Relationship Id="rId7" Type="http://schemas.openxmlformats.org/officeDocument/2006/relationships/hyperlink" Target="https://sasuke-fl.backlog.com/view/SASUKE_PROJ_H8739-710" TargetMode="External"/><Relationship Id="rId71" Type="http://schemas.openxmlformats.org/officeDocument/2006/relationships/hyperlink" Target="https://sasuke-fl.backlog.com/view/SASUKE_PROJ_H8739-610" TargetMode="External"/><Relationship Id="rId92" Type="http://schemas.openxmlformats.org/officeDocument/2006/relationships/hyperlink" Target="https://sasuke-fl.backlog.com/view/SASUKE_PROJ_H8739-583" TargetMode="External"/><Relationship Id="rId2" Type="http://schemas.openxmlformats.org/officeDocument/2006/relationships/hyperlink" Target="https://sasuke-fl.backlog.com/view/SASUKE_PROJ_H8739-718" TargetMode="External"/><Relationship Id="rId29" Type="http://schemas.openxmlformats.org/officeDocument/2006/relationships/hyperlink" Target="https://sasuke-fl.backlog.com/view/SASUKE_PROJ_H8739-674" TargetMode="External"/><Relationship Id="rId24" Type="http://schemas.openxmlformats.org/officeDocument/2006/relationships/hyperlink" Target="https://sasuke-fl.backlog.com/view/SASUKE_PROJ_H8739-681" TargetMode="External"/><Relationship Id="rId40" Type="http://schemas.openxmlformats.org/officeDocument/2006/relationships/hyperlink" Target="https://sasuke-fl.backlog.com/view/SASUKE_PROJ_H8739-656" TargetMode="External"/><Relationship Id="rId45" Type="http://schemas.openxmlformats.org/officeDocument/2006/relationships/hyperlink" Target="https://sasuke-fl.backlog.com/view/SASUKE_PROJ_H8739-651" TargetMode="External"/><Relationship Id="rId66" Type="http://schemas.openxmlformats.org/officeDocument/2006/relationships/hyperlink" Target="https://sasuke-fl.backlog.com/view/SASUKE_PROJ_H8739-616" TargetMode="External"/><Relationship Id="rId87" Type="http://schemas.openxmlformats.org/officeDocument/2006/relationships/hyperlink" Target="https://sasuke-fl.backlog.com/view/SASUKE_PROJ_H8739-590" TargetMode="External"/><Relationship Id="rId110" Type="http://schemas.openxmlformats.org/officeDocument/2006/relationships/hyperlink" Target="https://sasuke-fl.backlog.com/view/SASUKE_PROJ_H8739-565" TargetMode="External"/><Relationship Id="rId115" Type="http://schemas.openxmlformats.org/officeDocument/2006/relationships/hyperlink" Target="https://sasuke-fl.backlog.com/view/SASUKE_PROJ_H8739-551" TargetMode="External"/><Relationship Id="rId61" Type="http://schemas.openxmlformats.org/officeDocument/2006/relationships/hyperlink" Target="https://sasuke-fl.backlog.com/view/SASUKE_PROJ_H8739-624" TargetMode="External"/><Relationship Id="rId82" Type="http://schemas.openxmlformats.org/officeDocument/2006/relationships/hyperlink" Target="https://sasuke-fl.backlog.com/view/SASUKE_PROJ_H8739-596" TargetMode="External"/><Relationship Id="rId19" Type="http://schemas.openxmlformats.org/officeDocument/2006/relationships/hyperlink" Target="https://sasuke-fl.backlog.com/view/SASUKE_PROJ_H8739-693" TargetMode="External"/><Relationship Id="rId14" Type="http://schemas.openxmlformats.org/officeDocument/2006/relationships/hyperlink" Target="https://sasuke-fl.backlog.com/view/SASUKE_PROJ_H8739-702" TargetMode="External"/><Relationship Id="rId30" Type="http://schemas.openxmlformats.org/officeDocument/2006/relationships/hyperlink" Target="https://sasuke-fl.backlog.com/view/SASUKE_PROJ_H8739-673" TargetMode="External"/><Relationship Id="rId35" Type="http://schemas.openxmlformats.org/officeDocument/2006/relationships/hyperlink" Target="https://sasuke-fl.backlog.com/view/SASUKE_PROJ_H8739-665" TargetMode="External"/><Relationship Id="rId56" Type="http://schemas.openxmlformats.org/officeDocument/2006/relationships/hyperlink" Target="https://sasuke-fl.backlog.com/view/SASUKE_PROJ_H8739-635" TargetMode="External"/><Relationship Id="rId77" Type="http://schemas.openxmlformats.org/officeDocument/2006/relationships/hyperlink" Target="https://sasuke-fl.backlog.com/view/SASUKE_PROJ_H8739-601" TargetMode="External"/><Relationship Id="rId100" Type="http://schemas.openxmlformats.org/officeDocument/2006/relationships/hyperlink" Target="https://sasuke-fl.backlog.com/view/SASUKE_PROJ_H8739-575" TargetMode="External"/><Relationship Id="rId105" Type="http://schemas.openxmlformats.org/officeDocument/2006/relationships/hyperlink" Target="https://sasuke-fl.backlog.com/view/SASUKE_PROJ_H8739-570" TargetMode="External"/><Relationship Id="rId126" Type="http://schemas.openxmlformats.org/officeDocument/2006/relationships/hyperlink" Target="https://sasuke-fl.backlog.com/view/SASUKE_PROJ_H8739-524" TargetMode="External"/><Relationship Id="rId8" Type="http://schemas.openxmlformats.org/officeDocument/2006/relationships/hyperlink" Target="https://sasuke-fl.backlog.com/view/SASUKE_PROJ_H8739-709" TargetMode="External"/><Relationship Id="rId51" Type="http://schemas.openxmlformats.org/officeDocument/2006/relationships/hyperlink" Target="https://sasuke-fl.backlog.com/view/SASUKE_PROJ_H8739-641" TargetMode="External"/><Relationship Id="rId72" Type="http://schemas.openxmlformats.org/officeDocument/2006/relationships/hyperlink" Target="https://sasuke-fl.backlog.com/view/SASUKE_PROJ_H8739-608" TargetMode="External"/><Relationship Id="rId93" Type="http://schemas.openxmlformats.org/officeDocument/2006/relationships/hyperlink" Target="https://sasuke-fl.backlog.com/view/SASUKE_PROJ_H8739-582" TargetMode="External"/><Relationship Id="rId98" Type="http://schemas.openxmlformats.org/officeDocument/2006/relationships/hyperlink" Target="https://sasuke-fl.backlog.com/view/SASUKE_PROJ_H8739-577" TargetMode="External"/><Relationship Id="rId121" Type="http://schemas.openxmlformats.org/officeDocument/2006/relationships/hyperlink" Target="https://sasuke-fl.backlog.com/view/SASUKE_PROJ_H8739-529" TargetMode="External"/><Relationship Id="rId3" Type="http://schemas.openxmlformats.org/officeDocument/2006/relationships/hyperlink" Target="https://sasuke-fl.backlog.com/view/SASUKE_PROJ_H8739-717" TargetMode="External"/><Relationship Id="rId25" Type="http://schemas.openxmlformats.org/officeDocument/2006/relationships/hyperlink" Target="https://sasuke-fl.backlog.com/view/SASUKE_PROJ_H8739-679" TargetMode="External"/><Relationship Id="rId46" Type="http://schemas.openxmlformats.org/officeDocument/2006/relationships/hyperlink" Target="https://sasuke-fl.backlog.com/view/SASUKE_PROJ_H8739-650" TargetMode="External"/><Relationship Id="rId67" Type="http://schemas.openxmlformats.org/officeDocument/2006/relationships/hyperlink" Target="https://sasuke-fl.backlog.com/view/SASUKE_PROJ_H8739-615" TargetMode="External"/><Relationship Id="rId116" Type="http://schemas.openxmlformats.org/officeDocument/2006/relationships/hyperlink" Target="https://sasuke-fl.backlog.com/view/SASUKE_PROJ_H8739-548" TargetMode="External"/><Relationship Id="rId20" Type="http://schemas.openxmlformats.org/officeDocument/2006/relationships/hyperlink" Target="https://sasuke-fl.backlog.com/view/SASUKE_PROJ_H8739-692" TargetMode="External"/><Relationship Id="rId41" Type="http://schemas.openxmlformats.org/officeDocument/2006/relationships/hyperlink" Target="https://sasuke-fl.backlog.com/view/SASUKE_PROJ_H8739-655" TargetMode="External"/><Relationship Id="rId62" Type="http://schemas.openxmlformats.org/officeDocument/2006/relationships/hyperlink" Target="https://sasuke-fl.backlog.com/view/SASUKE_PROJ_H8739-623" TargetMode="External"/><Relationship Id="rId83" Type="http://schemas.openxmlformats.org/officeDocument/2006/relationships/hyperlink" Target="https://sasuke-fl.backlog.com/view/SASUKE_PROJ_H8739-594" TargetMode="External"/><Relationship Id="rId88" Type="http://schemas.openxmlformats.org/officeDocument/2006/relationships/hyperlink" Target="https://sasuke-fl.backlog.com/view/SASUKE_PROJ_H8739-587" TargetMode="External"/><Relationship Id="rId111" Type="http://schemas.openxmlformats.org/officeDocument/2006/relationships/hyperlink" Target="https://sasuke-fl.backlog.com/view/SASUKE_PROJ_H8739-558" TargetMode="External"/><Relationship Id="rId15" Type="http://schemas.openxmlformats.org/officeDocument/2006/relationships/hyperlink" Target="https://sasuke-fl.backlog.com/view/SASUKE_PROJ_H8739-700" TargetMode="External"/><Relationship Id="rId36" Type="http://schemas.openxmlformats.org/officeDocument/2006/relationships/hyperlink" Target="https://sasuke-fl.backlog.com/view/SASUKE_PROJ_H8739-664" TargetMode="External"/><Relationship Id="rId57" Type="http://schemas.openxmlformats.org/officeDocument/2006/relationships/hyperlink" Target="https://sasuke-fl.backlog.com/view/SASUKE_PROJ_H8739-633" TargetMode="External"/><Relationship Id="rId106" Type="http://schemas.openxmlformats.org/officeDocument/2006/relationships/hyperlink" Target="https://sasuke-fl.backlog.com/view/SASUKE_PROJ_H8739-569" TargetMode="External"/><Relationship Id="rId127" Type="http://schemas.openxmlformats.org/officeDocument/2006/relationships/hyperlink" Target="https://sasuke-fl.backlog.com/view/SASUKE_PROJ_H8739-522" TargetMode="External"/><Relationship Id="rId10" Type="http://schemas.openxmlformats.org/officeDocument/2006/relationships/hyperlink" Target="https://sasuke-fl.backlog.com/view/SASUKE_PROJ_H8739-707" TargetMode="External"/><Relationship Id="rId31" Type="http://schemas.openxmlformats.org/officeDocument/2006/relationships/hyperlink" Target="https://sasuke-fl.backlog.com/view/SASUKE_PROJ_H8739-672" TargetMode="External"/><Relationship Id="rId52" Type="http://schemas.openxmlformats.org/officeDocument/2006/relationships/hyperlink" Target="https://sasuke-fl.backlog.com/view/SASUKE_PROJ_H8739-640" TargetMode="External"/><Relationship Id="rId73" Type="http://schemas.openxmlformats.org/officeDocument/2006/relationships/hyperlink" Target="https://sasuke-fl.backlog.com/view/SASUKE_PROJ_H8739-607" TargetMode="External"/><Relationship Id="rId78" Type="http://schemas.openxmlformats.org/officeDocument/2006/relationships/hyperlink" Target="https://sasuke-fl.backlog.com/view/SASUKE_PROJ_H8739-600" TargetMode="External"/><Relationship Id="rId94" Type="http://schemas.openxmlformats.org/officeDocument/2006/relationships/hyperlink" Target="https://sasuke-fl.backlog.com/view/SASUKE_PROJ_H8739-581" TargetMode="External"/><Relationship Id="rId99" Type="http://schemas.openxmlformats.org/officeDocument/2006/relationships/hyperlink" Target="https://sasuke-fl.backlog.com/view/SASUKE_PROJ_H8739-576" TargetMode="External"/><Relationship Id="rId101" Type="http://schemas.openxmlformats.org/officeDocument/2006/relationships/hyperlink" Target="https://sasuke-fl.backlog.com/view/SASUKE_PROJ_H8739-574" TargetMode="External"/><Relationship Id="rId122" Type="http://schemas.openxmlformats.org/officeDocument/2006/relationships/hyperlink" Target="https://sasuke-fl.backlog.com/view/SASUKE_PROJ_H8739-528" TargetMode="External"/><Relationship Id="rId4" Type="http://schemas.openxmlformats.org/officeDocument/2006/relationships/hyperlink" Target="https://sasuke-fl.backlog.com/view/SASUKE_PROJ_H8739-716" TargetMode="External"/><Relationship Id="rId9" Type="http://schemas.openxmlformats.org/officeDocument/2006/relationships/hyperlink" Target="https://sasuke-fl.backlog.com/view/SASUKE_PROJ_H8739-708"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sasuke-fl.backlog.com/view/SASUKE_PROJ_H8739-568" TargetMode="External"/><Relationship Id="rId21" Type="http://schemas.openxmlformats.org/officeDocument/2006/relationships/hyperlink" Target="https://sasuke-fl.backlog.com/view/SASUKE_PROJ_H8739-706" TargetMode="External"/><Relationship Id="rId42" Type="http://schemas.openxmlformats.org/officeDocument/2006/relationships/hyperlink" Target="https://sasuke-fl.backlog.com/view/SASUKE_PROJ_H8739-670" TargetMode="External"/><Relationship Id="rId63" Type="http://schemas.openxmlformats.org/officeDocument/2006/relationships/hyperlink" Target="https://sasuke-fl.backlog.com/view/SASUKE_PROJ_H8739-639" TargetMode="External"/><Relationship Id="rId84" Type="http://schemas.openxmlformats.org/officeDocument/2006/relationships/hyperlink" Target="https://sasuke-fl.backlog.com/view/SASUKE_PROJ_H8739-606" TargetMode="External"/><Relationship Id="rId138" Type="http://schemas.openxmlformats.org/officeDocument/2006/relationships/hyperlink" Target="https://sasuke-fl.backlog.com/view/SASUKE_PROJ_H8739-521" TargetMode="External"/><Relationship Id="rId16" Type="http://schemas.openxmlformats.org/officeDocument/2006/relationships/hyperlink" Target="https://sasuke-fl.backlog.com/view/SASUKE_PROJ_H8739-712" TargetMode="External"/><Relationship Id="rId107" Type="http://schemas.openxmlformats.org/officeDocument/2006/relationships/hyperlink" Target="https://sasuke-fl.backlog.com/view/SASUKE_PROJ_H8739-578" TargetMode="External"/><Relationship Id="rId11" Type="http://schemas.openxmlformats.org/officeDocument/2006/relationships/hyperlink" Target="https://sasuke-fl.backlog.com/view/SASUKE_PROJ_H8739-719" TargetMode="External"/><Relationship Id="rId32" Type="http://schemas.openxmlformats.org/officeDocument/2006/relationships/hyperlink" Target="https://sasuke-fl.backlog.com/view/SASUKE_PROJ_H8739-687" TargetMode="External"/><Relationship Id="rId37" Type="http://schemas.openxmlformats.org/officeDocument/2006/relationships/hyperlink" Target="https://sasuke-fl.backlog.com/view/SASUKE_PROJ_H8739-676" TargetMode="External"/><Relationship Id="rId53" Type="http://schemas.openxmlformats.org/officeDocument/2006/relationships/hyperlink" Target="https://sasuke-fl.backlog.com/view/SASUKE_PROJ_H8739-653" TargetMode="External"/><Relationship Id="rId58" Type="http://schemas.openxmlformats.org/officeDocument/2006/relationships/hyperlink" Target="https://sasuke-fl.backlog.com/view/SASUKE_PROJ_H8739-648" TargetMode="External"/><Relationship Id="rId74" Type="http://schemas.openxmlformats.org/officeDocument/2006/relationships/hyperlink" Target="https://sasuke-fl.backlog.com/view/SASUKE_PROJ_H8739-619" TargetMode="External"/><Relationship Id="rId79" Type="http://schemas.openxmlformats.org/officeDocument/2006/relationships/hyperlink" Target="https://sasuke-fl.backlog.com/view/SASUKE_PROJ_H8739-612" TargetMode="External"/><Relationship Id="rId102" Type="http://schemas.openxmlformats.org/officeDocument/2006/relationships/hyperlink" Target="https://sasuke-fl.backlog.com/view/SASUKE_PROJ_H8739-583" TargetMode="External"/><Relationship Id="rId123" Type="http://schemas.openxmlformats.org/officeDocument/2006/relationships/hyperlink" Target="https://sasuke-fl.backlog.com/view/SASUKE_PROJ_H8739-553" TargetMode="External"/><Relationship Id="rId128" Type="http://schemas.openxmlformats.org/officeDocument/2006/relationships/hyperlink" Target="https://sasuke-fl.backlog.com/view/SASUKE_PROJ_H8739-542" TargetMode="External"/><Relationship Id="rId5" Type="http://schemas.openxmlformats.org/officeDocument/2006/relationships/hyperlink" Target="https://sasuke-fl.backlog.com/view/SASUKE_PROJ_H8739-725" TargetMode="External"/><Relationship Id="rId90" Type="http://schemas.openxmlformats.org/officeDocument/2006/relationships/hyperlink" Target="https://sasuke-fl.backlog.com/view/SASUKE_PROJ_H8739-598" TargetMode="External"/><Relationship Id="rId95" Type="http://schemas.openxmlformats.org/officeDocument/2006/relationships/hyperlink" Target="https://sasuke-fl.backlog.com/view/SASUKE_PROJ_H8739-592" TargetMode="External"/><Relationship Id="rId22" Type="http://schemas.openxmlformats.org/officeDocument/2006/relationships/hyperlink" Target="https://sasuke-fl.backlog.com/view/SASUKE_PROJ_H8739-705" TargetMode="External"/><Relationship Id="rId27" Type="http://schemas.openxmlformats.org/officeDocument/2006/relationships/hyperlink" Target="https://sasuke-fl.backlog.com/view/SASUKE_PROJ_H8739-697" TargetMode="External"/><Relationship Id="rId43" Type="http://schemas.openxmlformats.org/officeDocument/2006/relationships/hyperlink" Target="https://sasuke-fl.backlog.com/view/SASUKE_PROJ_H8739-669" TargetMode="External"/><Relationship Id="rId48" Type="http://schemas.openxmlformats.org/officeDocument/2006/relationships/hyperlink" Target="https://sasuke-fl.backlog.com/view/SASUKE_PROJ_H8739-658" TargetMode="External"/><Relationship Id="rId64" Type="http://schemas.openxmlformats.org/officeDocument/2006/relationships/hyperlink" Target="https://sasuke-fl.backlog.com/view/SASUKE_PROJ_H8739-638" TargetMode="External"/><Relationship Id="rId69" Type="http://schemas.openxmlformats.org/officeDocument/2006/relationships/hyperlink" Target="https://sasuke-fl.backlog.com/view/SASUKE_PROJ_H8739-628" TargetMode="External"/><Relationship Id="rId113" Type="http://schemas.openxmlformats.org/officeDocument/2006/relationships/hyperlink" Target="https://sasuke-fl.backlog.com/view/SASUKE_PROJ_H8739-572" TargetMode="External"/><Relationship Id="rId118" Type="http://schemas.openxmlformats.org/officeDocument/2006/relationships/hyperlink" Target="https://sasuke-fl.backlog.com/view/SASUKE_PROJ_H8739-567" TargetMode="External"/><Relationship Id="rId134" Type="http://schemas.openxmlformats.org/officeDocument/2006/relationships/hyperlink" Target="https://sasuke-fl.backlog.com/view/SASUKE_PROJ_H8739-526" TargetMode="External"/><Relationship Id="rId139" Type="http://schemas.openxmlformats.org/officeDocument/2006/relationships/printerSettings" Target="../printerSettings/printerSettings3.bin"/><Relationship Id="rId80" Type="http://schemas.openxmlformats.org/officeDocument/2006/relationships/hyperlink" Target="https://sasuke-fl.backlog.com/view/SASUKE_PROJ_H8739-611" TargetMode="External"/><Relationship Id="rId85" Type="http://schemas.openxmlformats.org/officeDocument/2006/relationships/hyperlink" Target="https://sasuke-fl.backlog.com/view/SASUKE_PROJ_H8739-605" TargetMode="External"/><Relationship Id="rId12" Type="http://schemas.openxmlformats.org/officeDocument/2006/relationships/hyperlink" Target="https://sasuke-fl.backlog.com/view/SASUKE_PROJ_H8739-718" TargetMode="External"/><Relationship Id="rId17" Type="http://schemas.openxmlformats.org/officeDocument/2006/relationships/hyperlink" Target="https://sasuke-fl.backlog.com/view/SASUKE_PROJ_H8739-710" TargetMode="External"/><Relationship Id="rId33" Type="http://schemas.openxmlformats.org/officeDocument/2006/relationships/hyperlink" Target="https://sasuke-fl.backlog.com/view/SASUKE_PROJ_H8739-682" TargetMode="External"/><Relationship Id="rId38" Type="http://schemas.openxmlformats.org/officeDocument/2006/relationships/hyperlink" Target="https://sasuke-fl.backlog.com/view/SASUKE_PROJ_H8739-675" TargetMode="External"/><Relationship Id="rId59" Type="http://schemas.openxmlformats.org/officeDocument/2006/relationships/hyperlink" Target="https://sasuke-fl.backlog.com/view/SASUKE_PROJ_H8739-647" TargetMode="External"/><Relationship Id="rId103" Type="http://schemas.openxmlformats.org/officeDocument/2006/relationships/hyperlink" Target="https://sasuke-fl.backlog.com/view/SASUKE_PROJ_H8739-582" TargetMode="External"/><Relationship Id="rId108" Type="http://schemas.openxmlformats.org/officeDocument/2006/relationships/hyperlink" Target="https://sasuke-fl.backlog.com/view/SASUKE_PROJ_H8739-577" TargetMode="External"/><Relationship Id="rId124" Type="http://schemas.openxmlformats.org/officeDocument/2006/relationships/hyperlink" Target="https://sasuke-fl.backlog.com/view/SASUKE_PROJ_H8739-552" TargetMode="External"/><Relationship Id="rId129" Type="http://schemas.openxmlformats.org/officeDocument/2006/relationships/hyperlink" Target="https://sasuke-fl.backlog.com/view/SASUKE_PROJ_H8739-541" TargetMode="External"/><Relationship Id="rId54" Type="http://schemas.openxmlformats.org/officeDocument/2006/relationships/hyperlink" Target="https://sasuke-fl.backlog.com/view/SASUKE_PROJ_H8739-652" TargetMode="External"/><Relationship Id="rId70" Type="http://schemas.openxmlformats.org/officeDocument/2006/relationships/hyperlink" Target="https://sasuke-fl.backlog.com/view/SASUKE_PROJ_H8739-625" TargetMode="External"/><Relationship Id="rId75" Type="http://schemas.openxmlformats.org/officeDocument/2006/relationships/hyperlink" Target="https://sasuke-fl.backlog.com/view/SASUKE_PROJ_H8739-618" TargetMode="External"/><Relationship Id="rId91" Type="http://schemas.openxmlformats.org/officeDocument/2006/relationships/hyperlink" Target="https://sasuke-fl.backlog.com/view/SASUKE_PROJ_H8739-597" TargetMode="External"/><Relationship Id="rId96" Type="http://schemas.openxmlformats.org/officeDocument/2006/relationships/hyperlink" Target="https://sasuke-fl.backlog.com/view/SASUKE_PROJ_H8739-591" TargetMode="External"/><Relationship Id="rId1" Type="http://schemas.openxmlformats.org/officeDocument/2006/relationships/hyperlink" Target="https://sasuke-fl.backlog.com/view/SASUKE_PROJ_H8739-729" TargetMode="External"/><Relationship Id="rId6" Type="http://schemas.openxmlformats.org/officeDocument/2006/relationships/hyperlink" Target="https://sasuke-fl.backlog.com/view/SASUKE_PROJ_H8739-724" TargetMode="External"/><Relationship Id="rId23" Type="http://schemas.openxmlformats.org/officeDocument/2006/relationships/hyperlink" Target="https://sasuke-fl.backlog.com/view/SASUKE_PROJ_H8739-704" TargetMode="External"/><Relationship Id="rId28" Type="http://schemas.openxmlformats.org/officeDocument/2006/relationships/hyperlink" Target="https://sasuke-fl.backlog.com/view/SASUKE_PROJ_H8739-694" TargetMode="External"/><Relationship Id="rId49" Type="http://schemas.openxmlformats.org/officeDocument/2006/relationships/hyperlink" Target="https://sasuke-fl.backlog.com/view/SASUKE_PROJ_H8739-657" TargetMode="External"/><Relationship Id="rId114" Type="http://schemas.openxmlformats.org/officeDocument/2006/relationships/hyperlink" Target="https://sasuke-fl.backlog.com/view/SASUKE_PROJ_H8739-571" TargetMode="External"/><Relationship Id="rId119" Type="http://schemas.openxmlformats.org/officeDocument/2006/relationships/hyperlink" Target="https://sasuke-fl.backlog.com/view/SASUKE_PROJ_H8739-566" TargetMode="External"/><Relationship Id="rId44" Type="http://schemas.openxmlformats.org/officeDocument/2006/relationships/hyperlink" Target="https://sasuke-fl.backlog.com/view/SASUKE_PROJ_H8739-668" TargetMode="External"/><Relationship Id="rId60" Type="http://schemas.openxmlformats.org/officeDocument/2006/relationships/hyperlink" Target="https://sasuke-fl.backlog.com/view/SASUKE_PROJ_H8739-643" TargetMode="External"/><Relationship Id="rId65" Type="http://schemas.openxmlformats.org/officeDocument/2006/relationships/hyperlink" Target="https://sasuke-fl.backlog.com/view/SASUKE_PROJ_H8739-636" TargetMode="External"/><Relationship Id="rId81" Type="http://schemas.openxmlformats.org/officeDocument/2006/relationships/hyperlink" Target="https://sasuke-fl.backlog.com/view/SASUKE_PROJ_H8739-610" TargetMode="External"/><Relationship Id="rId86" Type="http://schemas.openxmlformats.org/officeDocument/2006/relationships/hyperlink" Target="https://sasuke-fl.backlog.com/view/SASUKE_PROJ_H8739-604" TargetMode="External"/><Relationship Id="rId130" Type="http://schemas.openxmlformats.org/officeDocument/2006/relationships/hyperlink" Target="https://sasuke-fl.backlog.com/view/SASUKE_PROJ_H8739-534" TargetMode="External"/><Relationship Id="rId135" Type="http://schemas.openxmlformats.org/officeDocument/2006/relationships/hyperlink" Target="https://sasuke-fl.backlog.com/view/SASUKE_PROJ_H8739-525" TargetMode="External"/><Relationship Id="rId13" Type="http://schemas.openxmlformats.org/officeDocument/2006/relationships/hyperlink" Target="https://sasuke-fl.backlog.com/view/SASUKE_PROJ_H8739-717" TargetMode="External"/><Relationship Id="rId18" Type="http://schemas.openxmlformats.org/officeDocument/2006/relationships/hyperlink" Target="https://sasuke-fl.backlog.com/view/SASUKE_PROJ_H8739-709" TargetMode="External"/><Relationship Id="rId39" Type="http://schemas.openxmlformats.org/officeDocument/2006/relationships/hyperlink" Target="https://sasuke-fl.backlog.com/view/SASUKE_PROJ_H8739-674" TargetMode="External"/><Relationship Id="rId109" Type="http://schemas.openxmlformats.org/officeDocument/2006/relationships/hyperlink" Target="https://sasuke-fl.backlog.com/view/SASUKE_PROJ_H8739-576" TargetMode="External"/><Relationship Id="rId34" Type="http://schemas.openxmlformats.org/officeDocument/2006/relationships/hyperlink" Target="https://sasuke-fl.backlog.com/view/SASUKE_PROJ_H8739-681" TargetMode="External"/><Relationship Id="rId50" Type="http://schemas.openxmlformats.org/officeDocument/2006/relationships/hyperlink" Target="https://sasuke-fl.backlog.com/view/SASUKE_PROJ_H8739-656" TargetMode="External"/><Relationship Id="rId55" Type="http://schemas.openxmlformats.org/officeDocument/2006/relationships/hyperlink" Target="https://sasuke-fl.backlog.com/view/SASUKE_PROJ_H8739-651" TargetMode="External"/><Relationship Id="rId76" Type="http://schemas.openxmlformats.org/officeDocument/2006/relationships/hyperlink" Target="https://sasuke-fl.backlog.com/view/SASUKE_PROJ_H8739-616" TargetMode="External"/><Relationship Id="rId97" Type="http://schemas.openxmlformats.org/officeDocument/2006/relationships/hyperlink" Target="https://sasuke-fl.backlog.com/view/SASUKE_PROJ_H8739-590" TargetMode="External"/><Relationship Id="rId104" Type="http://schemas.openxmlformats.org/officeDocument/2006/relationships/hyperlink" Target="https://sasuke-fl.backlog.com/view/SASUKE_PROJ_H8739-581" TargetMode="External"/><Relationship Id="rId120" Type="http://schemas.openxmlformats.org/officeDocument/2006/relationships/hyperlink" Target="https://sasuke-fl.backlog.com/view/SASUKE_PROJ_H8739-565" TargetMode="External"/><Relationship Id="rId125" Type="http://schemas.openxmlformats.org/officeDocument/2006/relationships/hyperlink" Target="https://sasuke-fl.backlog.com/view/SASUKE_PROJ_H8739-551" TargetMode="External"/><Relationship Id="rId7" Type="http://schemas.openxmlformats.org/officeDocument/2006/relationships/hyperlink" Target="https://sasuke-fl.backlog.com/view/SASUKE_PROJ_H8739-723" TargetMode="External"/><Relationship Id="rId71" Type="http://schemas.openxmlformats.org/officeDocument/2006/relationships/hyperlink" Target="https://sasuke-fl.backlog.com/view/SASUKE_PROJ_H8739-624" TargetMode="External"/><Relationship Id="rId92" Type="http://schemas.openxmlformats.org/officeDocument/2006/relationships/hyperlink" Target="https://sasuke-fl.backlog.com/view/SASUKE_PROJ_H8739-596" TargetMode="External"/><Relationship Id="rId2" Type="http://schemas.openxmlformats.org/officeDocument/2006/relationships/hyperlink" Target="https://sasuke-fl.backlog.com/view/SASUKE_PROJ_H8739-728" TargetMode="External"/><Relationship Id="rId29" Type="http://schemas.openxmlformats.org/officeDocument/2006/relationships/hyperlink" Target="https://sasuke-fl.backlog.com/view/SASUKE_PROJ_H8739-693" TargetMode="External"/><Relationship Id="rId24" Type="http://schemas.openxmlformats.org/officeDocument/2006/relationships/hyperlink" Target="https://sasuke-fl.backlog.com/view/SASUKE_PROJ_H8739-702" TargetMode="External"/><Relationship Id="rId40" Type="http://schemas.openxmlformats.org/officeDocument/2006/relationships/hyperlink" Target="https://sasuke-fl.backlog.com/view/SASUKE_PROJ_H8739-673" TargetMode="External"/><Relationship Id="rId45" Type="http://schemas.openxmlformats.org/officeDocument/2006/relationships/hyperlink" Target="https://sasuke-fl.backlog.com/view/SASUKE_PROJ_H8739-665" TargetMode="External"/><Relationship Id="rId66" Type="http://schemas.openxmlformats.org/officeDocument/2006/relationships/hyperlink" Target="https://sasuke-fl.backlog.com/view/SASUKE_PROJ_H8739-635" TargetMode="External"/><Relationship Id="rId87" Type="http://schemas.openxmlformats.org/officeDocument/2006/relationships/hyperlink" Target="https://sasuke-fl.backlog.com/view/SASUKE_PROJ_H8739-601" TargetMode="External"/><Relationship Id="rId110" Type="http://schemas.openxmlformats.org/officeDocument/2006/relationships/hyperlink" Target="https://sasuke-fl.backlog.com/view/SASUKE_PROJ_H8739-575" TargetMode="External"/><Relationship Id="rId115" Type="http://schemas.openxmlformats.org/officeDocument/2006/relationships/hyperlink" Target="https://sasuke-fl.backlog.com/view/SASUKE_PROJ_H8739-570" TargetMode="External"/><Relationship Id="rId131" Type="http://schemas.openxmlformats.org/officeDocument/2006/relationships/hyperlink" Target="https://sasuke-fl.backlog.com/view/SASUKE_PROJ_H8739-529" TargetMode="External"/><Relationship Id="rId136" Type="http://schemas.openxmlformats.org/officeDocument/2006/relationships/hyperlink" Target="https://sasuke-fl.backlog.com/view/SASUKE_PROJ_H8739-524" TargetMode="External"/><Relationship Id="rId61" Type="http://schemas.openxmlformats.org/officeDocument/2006/relationships/hyperlink" Target="https://sasuke-fl.backlog.com/view/SASUKE_PROJ_H8739-641" TargetMode="External"/><Relationship Id="rId82" Type="http://schemas.openxmlformats.org/officeDocument/2006/relationships/hyperlink" Target="https://sasuke-fl.backlog.com/view/SASUKE_PROJ_H8739-608" TargetMode="External"/><Relationship Id="rId19" Type="http://schemas.openxmlformats.org/officeDocument/2006/relationships/hyperlink" Target="https://sasuke-fl.backlog.com/view/SASUKE_PROJ_H8739-708" TargetMode="External"/><Relationship Id="rId14" Type="http://schemas.openxmlformats.org/officeDocument/2006/relationships/hyperlink" Target="https://sasuke-fl.backlog.com/view/SASUKE_PROJ_H8739-716" TargetMode="External"/><Relationship Id="rId30" Type="http://schemas.openxmlformats.org/officeDocument/2006/relationships/hyperlink" Target="https://sasuke-fl.backlog.com/view/SASUKE_PROJ_H8739-692" TargetMode="External"/><Relationship Id="rId35" Type="http://schemas.openxmlformats.org/officeDocument/2006/relationships/hyperlink" Target="https://sasuke-fl.backlog.com/view/SASUKE_PROJ_H8739-679" TargetMode="External"/><Relationship Id="rId56" Type="http://schemas.openxmlformats.org/officeDocument/2006/relationships/hyperlink" Target="https://sasuke-fl.backlog.com/view/SASUKE_PROJ_H8739-650" TargetMode="External"/><Relationship Id="rId77" Type="http://schemas.openxmlformats.org/officeDocument/2006/relationships/hyperlink" Target="https://sasuke-fl.backlog.com/view/SASUKE_PROJ_H8739-615" TargetMode="External"/><Relationship Id="rId100" Type="http://schemas.openxmlformats.org/officeDocument/2006/relationships/hyperlink" Target="https://sasuke-fl.backlog.com/view/SASUKE_PROJ_H8739-585" TargetMode="External"/><Relationship Id="rId105" Type="http://schemas.openxmlformats.org/officeDocument/2006/relationships/hyperlink" Target="https://sasuke-fl.backlog.com/view/SASUKE_PROJ_H8739-580" TargetMode="External"/><Relationship Id="rId126" Type="http://schemas.openxmlformats.org/officeDocument/2006/relationships/hyperlink" Target="https://sasuke-fl.backlog.com/view/SASUKE_PROJ_H8739-548" TargetMode="External"/><Relationship Id="rId8" Type="http://schemas.openxmlformats.org/officeDocument/2006/relationships/hyperlink" Target="https://sasuke-fl.backlog.com/view/SASUKE_PROJ_H8739-722" TargetMode="External"/><Relationship Id="rId51" Type="http://schemas.openxmlformats.org/officeDocument/2006/relationships/hyperlink" Target="https://sasuke-fl.backlog.com/view/SASUKE_PROJ_H8739-655" TargetMode="External"/><Relationship Id="rId72" Type="http://schemas.openxmlformats.org/officeDocument/2006/relationships/hyperlink" Target="https://sasuke-fl.backlog.com/view/SASUKE_PROJ_H8739-623" TargetMode="External"/><Relationship Id="rId93" Type="http://schemas.openxmlformats.org/officeDocument/2006/relationships/hyperlink" Target="https://sasuke-fl.backlog.com/view/SASUKE_PROJ_H8739-594" TargetMode="External"/><Relationship Id="rId98" Type="http://schemas.openxmlformats.org/officeDocument/2006/relationships/hyperlink" Target="https://sasuke-fl.backlog.com/view/SASUKE_PROJ_H8739-587" TargetMode="External"/><Relationship Id="rId121" Type="http://schemas.openxmlformats.org/officeDocument/2006/relationships/hyperlink" Target="https://sasuke-fl.backlog.com/view/SASUKE_PROJ_H8739-558" TargetMode="External"/><Relationship Id="rId3" Type="http://schemas.openxmlformats.org/officeDocument/2006/relationships/hyperlink" Target="https://sasuke-fl.backlog.com/view/SASUKE_PROJ_H8739-727" TargetMode="External"/><Relationship Id="rId25" Type="http://schemas.openxmlformats.org/officeDocument/2006/relationships/hyperlink" Target="https://sasuke-fl.backlog.com/view/SASUKE_PROJ_H8739-700" TargetMode="External"/><Relationship Id="rId46" Type="http://schemas.openxmlformats.org/officeDocument/2006/relationships/hyperlink" Target="https://sasuke-fl.backlog.com/view/SASUKE_PROJ_H8739-664" TargetMode="External"/><Relationship Id="rId67" Type="http://schemas.openxmlformats.org/officeDocument/2006/relationships/hyperlink" Target="https://sasuke-fl.backlog.com/view/SASUKE_PROJ_H8739-633" TargetMode="External"/><Relationship Id="rId116" Type="http://schemas.openxmlformats.org/officeDocument/2006/relationships/hyperlink" Target="https://sasuke-fl.backlog.com/view/SASUKE_PROJ_H8739-569" TargetMode="External"/><Relationship Id="rId137" Type="http://schemas.openxmlformats.org/officeDocument/2006/relationships/hyperlink" Target="https://sasuke-fl.backlog.com/view/SASUKE_PROJ_H8739-522" TargetMode="External"/><Relationship Id="rId20" Type="http://schemas.openxmlformats.org/officeDocument/2006/relationships/hyperlink" Target="https://sasuke-fl.backlog.com/view/SASUKE_PROJ_H8739-707" TargetMode="External"/><Relationship Id="rId41" Type="http://schemas.openxmlformats.org/officeDocument/2006/relationships/hyperlink" Target="https://sasuke-fl.backlog.com/view/SASUKE_PROJ_H8739-672" TargetMode="External"/><Relationship Id="rId62" Type="http://schemas.openxmlformats.org/officeDocument/2006/relationships/hyperlink" Target="https://sasuke-fl.backlog.com/view/SASUKE_PROJ_H8739-640" TargetMode="External"/><Relationship Id="rId83" Type="http://schemas.openxmlformats.org/officeDocument/2006/relationships/hyperlink" Target="https://sasuke-fl.backlog.com/view/SASUKE_PROJ_H8739-607" TargetMode="External"/><Relationship Id="rId88" Type="http://schemas.openxmlformats.org/officeDocument/2006/relationships/hyperlink" Target="https://sasuke-fl.backlog.com/view/SASUKE_PROJ_H8739-600" TargetMode="External"/><Relationship Id="rId111" Type="http://schemas.openxmlformats.org/officeDocument/2006/relationships/hyperlink" Target="https://sasuke-fl.backlog.com/view/SASUKE_PROJ_H8739-574" TargetMode="External"/><Relationship Id="rId132" Type="http://schemas.openxmlformats.org/officeDocument/2006/relationships/hyperlink" Target="https://sasuke-fl.backlog.com/view/SASUKE_PROJ_H8739-528" TargetMode="External"/><Relationship Id="rId15" Type="http://schemas.openxmlformats.org/officeDocument/2006/relationships/hyperlink" Target="https://sasuke-fl.backlog.com/view/SASUKE_PROJ_H8739-713" TargetMode="External"/><Relationship Id="rId36" Type="http://schemas.openxmlformats.org/officeDocument/2006/relationships/hyperlink" Target="https://sasuke-fl.backlog.com/view/SASUKE_PROJ_H8739-678" TargetMode="External"/><Relationship Id="rId57" Type="http://schemas.openxmlformats.org/officeDocument/2006/relationships/hyperlink" Target="https://sasuke-fl.backlog.com/view/SASUKE_PROJ_H8739-649" TargetMode="External"/><Relationship Id="rId106" Type="http://schemas.openxmlformats.org/officeDocument/2006/relationships/hyperlink" Target="https://sasuke-fl.backlog.com/view/SASUKE_PROJ_H8739-579" TargetMode="External"/><Relationship Id="rId127" Type="http://schemas.openxmlformats.org/officeDocument/2006/relationships/hyperlink" Target="https://sasuke-fl.backlog.com/view/SASUKE_PROJ_H8739-543" TargetMode="External"/><Relationship Id="rId10" Type="http://schemas.openxmlformats.org/officeDocument/2006/relationships/hyperlink" Target="https://sasuke-fl.backlog.com/view/SASUKE_PROJ_H8739-720" TargetMode="External"/><Relationship Id="rId31" Type="http://schemas.openxmlformats.org/officeDocument/2006/relationships/hyperlink" Target="https://sasuke-fl.backlog.com/view/SASUKE_PROJ_H8739-691" TargetMode="External"/><Relationship Id="rId52" Type="http://schemas.openxmlformats.org/officeDocument/2006/relationships/hyperlink" Target="https://sasuke-fl.backlog.com/view/SASUKE_PROJ_H8739-654" TargetMode="External"/><Relationship Id="rId73" Type="http://schemas.openxmlformats.org/officeDocument/2006/relationships/hyperlink" Target="https://sasuke-fl.backlog.com/view/SASUKE_PROJ_H8739-622" TargetMode="External"/><Relationship Id="rId78" Type="http://schemas.openxmlformats.org/officeDocument/2006/relationships/hyperlink" Target="https://sasuke-fl.backlog.com/view/SASUKE_PROJ_H8739-613" TargetMode="External"/><Relationship Id="rId94" Type="http://schemas.openxmlformats.org/officeDocument/2006/relationships/hyperlink" Target="https://sasuke-fl.backlog.com/view/SASUKE_PROJ_H8739-593" TargetMode="External"/><Relationship Id="rId99" Type="http://schemas.openxmlformats.org/officeDocument/2006/relationships/hyperlink" Target="https://sasuke-fl.backlog.com/view/SASUKE_PROJ_H8739-586" TargetMode="External"/><Relationship Id="rId101" Type="http://schemas.openxmlformats.org/officeDocument/2006/relationships/hyperlink" Target="https://sasuke-fl.backlog.com/view/SASUKE_PROJ_H8739-584" TargetMode="External"/><Relationship Id="rId122" Type="http://schemas.openxmlformats.org/officeDocument/2006/relationships/hyperlink" Target="https://sasuke-fl.backlog.com/view/SASUKE_PROJ_H8739-554" TargetMode="External"/><Relationship Id="rId4" Type="http://schemas.openxmlformats.org/officeDocument/2006/relationships/hyperlink" Target="https://sasuke-fl.backlog.com/view/SASUKE_PROJ_H8739-726" TargetMode="External"/><Relationship Id="rId9" Type="http://schemas.openxmlformats.org/officeDocument/2006/relationships/hyperlink" Target="https://sasuke-fl.backlog.com/view/SASUKE_PROJ_H8739-721" TargetMode="External"/><Relationship Id="rId26" Type="http://schemas.openxmlformats.org/officeDocument/2006/relationships/hyperlink" Target="https://sasuke-fl.backlog.com/view/SASUKE_PROJ_H8739-698" TargetMode="External"/><Relationship Id="rId47" Type="http://schemas.openxmlformats.org/officeDocument/2006/relationships/hyperlink" Target="https://sasuke-fl.backlog.com/view/SASUKE_PROJ_H8739-659" TargetMode="External"/><Relationship Id="rId68" Type="http://schemas.openxmlformats.org/officeDocument/2006/relationships/hyperlink" Target="https://sasuke-fl.backlog.com/view/SASUKE_PROJ_H8739-632" TargetMode="External"/><Relationship Id="rId89" Type="http://schemas.openxmlformats.org/officeDocument/2006/relationships/hyperlink" Target="https://sasuke-fl.backlog.com/view/SASUKE_PROJ_H8739-599" TargetMode="External"/><Relationship Id="rId112" Type="http://schemas.openxmlformats.org/officeDocument/2006/relationships/hyperlink" Target="https://sasuke-fl.backlog.com/view/SASUKE_PROJ_H8739-573" TargetMode="External"/><Relationship Id="rId133" Type="http://schemas.openxmlformats.org/officeDocument/2006/relationships/hyperlink" Target="https://sasuke-fl.backlog.com/view/SASUKE_PROJ_H8739-527"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sasuke-fl.backlog.com/view/SASUKE_PROJ_H8739-554" TargetMode="External"/><Relationship Id="rId21" Type="http://schemas.openxmlformats.org/officeDocument/2006/relationships/hyperlink" Target="https://sasuke-fl.backlog.com/view/SASUKE_PROJ_H8739-707" TargetMode="External"/><Relationship Id="rId42" Type="http://schemas.openxmlformats.org/officeDocument/2006/relationships/hyperlink" Target="https://sasuke-fl.backlog.com/view/SASUKE_PROJ_H8739-671" TargetMode="External"/><Relationship Id="rId63" Type="http://schemas.openxmlformats.org/officeDocument/2006/relationships/hyperlink" Target="https://sasuke-fl.backlog.com/view/SASUKE_PROJ_H8739-640" TargetMode="External"/><Relationship Id="rId84" Type="http://schemas.openxmlformats.org/officeDocument/2006/relationships/hyperlink" Target="https://sasuke-fl.backlog.com/view/SASUKE_PROJ_H8739-607" TargetMode="External"/><Relationship Id="rId16" Type="http://schemas.openxmlformats.org/officeDocument/2006/relationships/hyperlink" Target="https://sasuke-fl.backlog.com/view/SASUKE_PROJ_H8739-713" TargetMode="External"/><Relationship Id="rId107" Type="http://schemas.openxmlformats.org/officeDocument/2006/relationships/hyperlink" Target="https://sasuke-fl.backlog.com/view/SASUKE_PROJ_H8739-573" TargetMode="External"/><Relationship Id="rId11" Type="http://schemas.openxmlformats.org/officeDocument/2006/relationships/hyperlink" Target="https://sasuke-fl.backlog.com/view/SASUKE_PROJ_H8739-721" TargetMode="External"/><Relationship Id="rId32" Type="http://schemas.openxmlformats.org/officeDocument/2006/relationships/hyperlink" Target="https://sasuke-fl.backlog.com/view/SASUKE_PROJ_H8739-687" TargetMode="External"/><Relationship Id="rId37" Type="http://schemas.openxmlformats.org/officeDocument/2006/relationships/hyperlink" Target="https://sasuke-fl.backlog.com/view/SASUKE_PROJ_H8739-676" TargetMode="External"/><Relationship Id="rId53" Type="http://schemas.openxmlformats.org/officeDocument/2006/relationships/hyperlink" Target="https://sasuke-fl.backlog.com/view/SASUKE_PROJ_H8739-654" TargetMode="External"/><Relationship Id="rId58" Type="http://schemas.openxmlformats.org/officeDocument/2006/relationships/hyperlink" Target="https://sasuke-fl.backlog.com/view/SASUKE_PROJ_H8739-649" TargetMode="External"/><Relationship Id="rId74" Type="http://schemas.openxmlformats.org/officeDocument/2006/relationships/hyperlink" Target="https://sasuke-fl.backlog.com/view/SASUKE_PROJ_H8739-622" TargetMode="External"/><Relationship Id="rId79" Type="http://schemas.openxmlformats.org/officeDocument/2006/relationships/hyperlink" Target="https://sasuke-fl.backlog.com/view/SASUKE_PROJ_H8739-613" TargetMode="External"/><Relationship Id="rId102" Type="http://schemas.openxmlformats.org/officeDocument/2006/relationships/hyperlink" Target="https://sasuke-fl.backlog.com/view/SASUKE_PROJ_H8739-578" TargetMode="External"/><Relationship Id="rId123" Type="http://schemas.openxmlformats.org/officeDocument/2006/relationships/hyperlink" Target="https://sasuke-fl.backlog.com/view/SASUKE_PROJ_H8739-542" TargetMode="External"/><Relationship Id="rId128" Type="http://schemas.openxmlformats.org/officeDocument/2006/relationships/hyperlink" Target="https://sasuke-fl.backlog.com/view/SASUKE_PROJ_H8739-527" TargetMode="External"/><Relationship Id="rId5" Type="http://schemas.openxmlformats.org/officeDocument/2006/relationships/hyperlink" Target="https://sasuke-fl.backlog.com/view/SASUKE_PROJ_H8739-727" TargetMode="External"/><Relationship Id="rId90" Type="http://schemas.openxmlformats.org/officeDocument/2006/relationships/hyperlink" Target="https://sasuke-fl.backlog.com/view/SASUKE_PROJ_H8739-599" TargetMode="External"/><Relationship Id="rId95" Type="http://schemas.openxmlformats.org/officeDocument/2006/relationships/hyperlink" Target="https://sasuke-fl.backlog.com/view/SASUKE_PROJ_H8739-592" TargetMode="External"/><Relationship Id="rId22" Type="http://schemas.openxmlformats.org/officeDocument/2006/relationships/hyperlink" Target="https://sasuke-fl.backlog.com/view/SASUKE_PROJ_H8739-705" TargetMode="External"/><Relationship Id="rId27" Type="http://schemas.openxmlformats.org/officeDocument/2006/relationships/hyperlink" Target="https://sasuke-fl.backlog.com/view/SASUKE_PROJ_H8739-697" TargetMode="External"/><Relationship Id="rId43" Type="http://schemas.openxmlformats.org/officeDocument/2006/relationships/hyperlink" Target="https://sasuke-fl.backlog.com/view/SASUKE_PROJ_H8739-670" TargetMode="External"/><Relationship Id="rId48" Type="http://schemas.openxmlformats.org/officeDocument/2006/relationships/hyperlink" Target="https://sasuke-fl.backlog.com/view/SASUKE_PROJ_H8739-659" TargetMode="External"/><Relationship Id="rId64" Type="http://schemas.openxmlformats.org/officeDocument/2006/relationships/hyperlink" Target="https://sasuke-fl.backlog.com/view/SASUKE_PROJ_H8739-639" TargetMode="External"/><Relationship Id="rId69" Type="http://schemas.openxmlformats.org/officeDocument/2006/relationships/hyperlink" Target="https://sasuke-fl.backlog.com/view/SASUKE_PROJ_H8739-632" TargetMode="External"/><Relationship Id="rId113" Type="http://schemas.openxmlformats.org/officeDocument/2006/relationships/hyperlink" Target="https://sasuke-fl.backlog.com/view/SASUKE_PROJ_H8739-567" TargetMode="External"/><Relationship Id="rId118" Type="http://schemas.openxmlformats.org/officeDocument/2006/relationships/hyperlink" Target="https://sasuke-fl.backlog.com/view/SASUKE_PROJ_H8739-553" TargetMode="External"/><Relationship Id="rId80" Type="http://schemas.openxmlformats.org/officeDocument/2006/relationships/hyperlink" Target="https://sasuke-fl.backlog.com/view/SASUKE_PROJ_H8739-612" TargetMode="External"/><Relationship Id="rId85" Type="http://schemas.openxmlformats.org/officeDocument/2006/relationships/hyperlink" Target="https://sasuke-fl.backlog.com/view/SASUKE_PROJ_H8739-606" TargetMode="External"/><Relationship Id="rId12" Type="http://schemas.openxmlformats.org/officeDocument/2006/relationships/hyperlink" Target="https://sasuke-fl.backlog.com/view/SASUKE_PROJ_H8739-720" TargetMode="External"/><Relationship Id="rId17" Type="http://schemas.openxmlformats.org/officeDocument/2006/relationships/hyperlink" Target="https://sasuke-fl.backlog.com/view/SASUKE_PROJ_H8739-712" TargetMode="External"/><Relationship Id="rId33" Type="http://schemas.openxmlformats.org/officeDocument/2006/relationships/hyperlink" Target="https://sasuke-fl.backlog.com/view/SASUKE_PROJ_H8739-682" TargetMode="External"/><Relationship Id="rId38" Type="http://schemas.openxmlformats.org/officeDocument/2006/relationships/hyperlink" Target="https://sasuke-fl.backlog.com/view/SASUKE_PROJ_H8739-675" TargetMode="External"/><Relationship Id="rId59" Type="http://schemas.openxmlformats.org/officeDocument/2006/relationships/hyperlink" Target="https://sasuke-fl.backlog.com/view/SASUKE_PROJ_H8739-648" TargetMode="External"/><Relationship Id="rId103" Type="http://schemas.openxmlformats.org/officeDocument/2006/relationships/hyperlink" Target="https://sasuke-fl.backlog.com/view/SASUKE_PROJ_H8739-577" TargetMode="External"/><Relationship Id="rId108" Type="http://schemas.openxmlformats.org/officeDocument/2006/relationships/hyperlink" Target="https://sasuke-fl.backlog.com/view/SASUKE_PROJ_H8739-572" TargetMode="External"/><Relationship Id="rId124" Type="http://schemas.openxmlformats.org/officeDocument/2006/relationships/hyperlink" Target="https://sasuke-fl.backlog.com/view/SASUKE_PROJ_H8739-541" TargetMode="External"/><Relationship Id="rId129" Type="http://schemas.openxmlformats.org/officeDocument/2006/relationships/hyperlink" Target="https://sasuke-fl.backlog.com/view/SASUKE_PROJ_H8739-526" TargetMode="External"/><Relationship Id="rId54" Type="http://schemas.openxmlformats.org/officeDocument/2006/relationships/hyperlink" Target="https://sasuke-fl.backlog.com/view/SASUKE_PROJ_H8739-653" TargetMode="External"/><Relationship Id="rId70" Type="http://schemas.openxmlformats.org/officeDocument/2006/relationships/hyperlink" Target="https://sasuke-fl.backlog.com/view/SASUKE_PROJ_H8739-628" TargetMode="External"/><Relationship Id="rId75" Type="http://schemas.openxmlformats.org/officeDocument/2006/relationships/hyperlink" Target="https://sasuke-fl.backlog.com/view/SASUKE_PROJ_H8739-619" TargetMode="External"/><Relationship Id="rId91" Type="http://schemas.openxmlformats.org/officeDocument/2006/relationships/hyperlink" Target="https://sasuke-fl.backlog.com/view/SASUKE_PROJ_H8739-598" TargetMode="External"/><Relationship Id="rId96" Type="http://schemas.openxmlformats.org/officeDocument/2006/relationships/hyperlink" Target="https://sasuke-fl.backlog.com/view/SASUKE_PROJ_H8739-591" TargetMode="External"/><Relationship Id="rId1" Type="http://schemas.openxmlformats.org/officeDocument/2006/relationships/hyperlink" Target="https://sasuke-fl.backlog.com/view/SASUKE_PROJ_H8739-758" TargetMode="External"/><Relationship Id="rId6" Type="http://schemas.openxmlformats.org/officeDocument/2006/relationships/hyperlink" Target="https://sasuke-fl.backlog.com/view/SASUKE_PROJ_H8739-726" TargetMode="External"/><Relationship Id="rId23" Type="http://schemas.openxmlformats.org/officeDocument/2006/relationships/hyperlink" Target="https://sasuke-fl.backlog.com/view/SASUKE_PROJ_H8739-704" TargetMode="External"/><Relationship Id="rId28" Type="http://schemas.openxmlformats.org/officeDocument/2006/relationships/hyperlink" Target="https://sasuke-fl.backlog.com/view/SASUKE_PROJ_H8739-694" TargetMode="External"/><Relationship Id="rId49" Type="http://schemas.openxmlformats.org/officeDocument/2006/relationships/hyperlink" Target="https://sasuke-fl.backlog.com/view/SASUKE_PROJ_H8739-658" TargetMode="External"/><Relationship Id="rId114" Type="http://schemas.openxmlformats.org/officeDocument/2006/relationships/hyperlink" Target="https://sasuke-fl.backlog.com/view/SASUKE_PROJ_H8739-566" TargetMode="External"/><Relationship Id="rId119" Type="http://schemas.openxmlformats.org/officeDocument/2006/relationships/hyperlink" Target="https://sasuke-fl.backlog.com/view/SASUKE_PROJ_H8739-552" TargetMode="External"/><Relationship Id="rId44" Type="http://schemas.openxmlformats.org/officeDocument/2006/relationships/hyperlink" Target="https://sasuke-fl.backlog.com/view/SASUKE_PROJ_H8739-669" TargetMode="External"/><Relationship Id="rId60" Type="http://schemas.openxmlformats.org/officeDocument/2006/relationships/hyperlink" Target="https://sasuke-fl.backlog.com/view/SASUKE_PROJ_H8739-647" TargetMode="External"/><Relationship Id="rId65" Type="http://schemas.openxmlformats.org/officeDocument/2006/relationships/hyperlink" Target="https://sasuke-fl.backlog.com/view/SASUKE_PROJ_H8739-638" TargetMode="External"/><Relationship Id="rId81" Type="http://schemas.openxmlformats.org/officeDocument/2006/relationships/hyperlink" Target="https://sasuke-fl.backlog.com/view/SASUKE_PROJ_H8739-611" TargetMode="External"/><Relationship Id="rId86" Type="http://schemas.openxmlformats.org/officeDocument/2006/relationships/hyperlink" Target="https://sasuke-fl.backlog.com/view/SASUKE_PROJ_H8739-605" TargetMode="External"/><Relationship Id="rId130" Type="http://schemas.openxmlformats.org/officeDocument/2006/relationships/hyperlink" Target="https://sasuke-fl.backlog.com/view/SASUKE_PROJ_H8739-525" TargetMode="External"/><Relationship Id="rId13" Type="http://schemas.openxmlformats.org/officeDocument/2006/relationships/hyperlink" Target="https://sasuke-fl.backlog.com/view/SASUKE_PROJ_H8739-718" TargetMode="External"/><Relationship Id="rId18" Type="http://schemas.openxmlformats.org/officeDocument/2006/relationships/hyperlink" Target="https://sasuke-fl.backlog.com/view/SASUKE_PROJ_H8739-710" TargetMode="External"/><Relationship Id="rId39" Type="http://schemas.openxmlformats.org/officeDocument/2006/relationships/hyperlink" Target="https://sasuke-fl.backlog.com/view/SASUKE_PROJ_H8739-674" TargetMode="External"/><Relationship Id="rId109" Type="http://schemas.openxmlformats.org/officeDocument/2006/relationships/hyperlink" Target="https://sasuke-fl.backlog.com/view/SASUKE_PROJ_H8739-571" TargetMode="External"/><Relationship Id="rId34" Type="http://schemas.openxmlformats.org/officeDocument/2006/relationships/hyperlink" Target="https://sasuke-fl.backlog.com/view/SASUKE_PROJ_H8739-681" TargetMode="External"/><Relationship Id="rId50" Type="http://schemas.openxmlformats.org/officeDocument/2006/relationships/hyperlink" Target="https://sasuke-fl.backlog.com/view/SASUKE_PROJ_H8739-657" TargetMode="External"/><Relationship Id="rId55" Type="http://schemas.openxmlformats.org/officeDocument/2006/relationships/hyperlink" Target="https://sasuke-fl.backlog.com/view/SASUKE_PROJ_H8739-652" TargetMode="External"/><Relationship Id="rId76" Type="http://schemas.openxmlformats.org/officeDocument/2006/relationships/hyperlink" Target="https://sasuke-fl.backlog.com/view/SASUKE_PROJ_H8739-618" TargetMode="External"/><Relationship Id="rId97" Type="http://schemas.openxmlformats.org/officeDocument/2006/relationships/hyperlink" Target="https://sasuke-fl.backlog.com/view/SASUKE_PROJ_H8739-590" TargetMode="External"/><Relationship Id="rId104" Type="http://schemas.openxmlformats.org/officeDocument/2006/relationships/hyperlink" Target="https://sasuke-fl.backlog.com/view/SASUKE_PROJ_H8739-576" TargetMode="External"/><Relationship Id="rId120" Type="http://schemas.openxmlformats.org/officeDocument/2006/relationships/hyperlink" Target="https://sasuke-fl.backlog.com/view/SASUKE_PROJ_H8739-551" TargetMode="External"/><Relationship Id="rId125" Type="http://schemas.openxmlformats.org/officeDocument/2006/relationships/hyperlink" Target="https://sasuke-fl.backlog.com/view/SASUKE_PROJ_H8739-534" TargetMode="External"/><Relationship Id="rId7" Type="http://schemas.openxmlformats.org/officeDocument/2006/relationships/hyperlink" Target="https://sasuke-fl.backlog.com/view/SASUKE_PROJ_H8739-725" TargetMode="External"/><Relationship Id="rId71" Type="http://schemas.openxmlformats.org/officeDocument/2006/relationships/hyperlink" Target="https://sasuke-fl.backlog.com/view/SASUKE_PROJ_H8739-625" TargetMode="External"/><Relationship Id="rId92" Type="http://schemas.openxmlformats.org/officeDocument/2006/relationships/hyperlink" Target="https://sasuke-fl.backlog.com/view/SASUKE_PROJ_H8739-597" TargetMode="External"/><Relationship Id="rId2" Type="http://schemas.openxmlformats.org/officeDocument/2006/relationships/hyperlink" Target="https://sasuke-fl.backlog.com/view/SASUKE_PROJ_H8739-743" TargetMode="External"/><Relationship Id="rId29" Type="http://schemas.openxmlformats.org/officeDocument/2006/relationships/hyperlink" Target="https://sasuke-fl.backlog.com/view/SASUKE_PROJ_H8739-693" TargetMode="External"/><Relationship Id="rId24" Type="http://schemas.openxmlformats.org/officeDocument/2006/relationships/hyperlink" Target="https://sasuke-fl.backlog.com/view/SASUKE_PROJ_H8739-702" TargetMode="External"/><Relationship Id="rId40" Type="http://schemas.openxmlformats.org/officeDocument/2006/relationships/hyperlink" Target="https://sasuke-fl.backlog.com/view/SASUKE_PROJ_H8739-673" TargetMode="External"/><Relationship Id="rId45" Type="http://schemas.openxmlformats.org/officeDocument/2006/relationships/hyperlink" Target="https://sasuke-fl.backlog.com/view/SASUKE_PROJ_H8739-668" TargetMode="External"/><Relationship Id="rId66" Type="http://schemas.openxmlformats.org/officeDocument/2006/relationships/hyperlink" Target="https://sasuke-fl.backlog.com/view/SASUKE_PROJ_H8739-636" TargetMode="External"/><Relationship Id="rId87" Type="http://schemas.openxmlformats.org/officeDocument/2006/relationships/hyperlink" Target="https://sasuke-fl.backlog.com/view/SASUKE_PROJ_H8739-604" TargetMode="External"/><Relationship Id="rId110" Type="http://schemas.openxmlformats.org/officeDocument/2006/relationships/hyperlink" Target="https://sasuke-fl.backlog.com/view/SASUKE_PROJ_H8739-570" TargetMode="External"/><Relationship Id="rId115" Type="http://schemas.openxmlformats.org/officeDocument/2006/relationships/hyperlink" Target="https://sasuke-fl.backlog.com/view/SASUKE_PROJ_H8739-565" TargetMode="External"/><Relationship Id="rId131" Type="http://schemas.openxmlformats.org/officeDocument/2006/relationships/hyperlink" Target="https://sasuke-fl.backlog.com/view/SASUKE_PROJ_H8739-524" TargetMode="External"/><Relationship Id="rId61" Type="http://schemas.openxmlformats.org/officeDocument/2006/relationships/hyperlink" Target="https://sasuke-fl.backlog.com/view/SASUKE_PROJ_H8739-643" TargetMode="External"/><Relationship Id="rId82" Type="http://schemas.openxmlformats.org/officeDocument/2006/relationships/hyperlink" Target="https://sasuke-fl.backlog.com/view/SASUKE_PROJ_H8739-610" TargetMode="External"/><Relationship Id="rId19" Type="http://schemas.openxmlformats.org/officeDocument/2006/relationships/hyperlink" Target="https://sasuke-fl.backlog.com/view/SASUKE_PROJ_H8739-709" TargetMode="External"/><Relationship Id="rId14" Type="http://schemas.openxmlformats.org/officeDocument/2006/relationships/hyperlink" Target="https://sasuke-fl.backlog.com/view/SASUKE_PROJ_H8739-717" TargetMode="External"/><Relationship Id="rId30" Type="http://schemas.openxmlformats.org/officeDocument/2006/relationships/hyperlink" Target="https://sasuke-fl.backlog.com/view/SASUKE_PROJ_H8739-692" TargetMode="External"/><Relationship Id="rId35" Type="http://schemas.openxmlformats.org/officeDocument/2006/relationships/hyperlink" Target="https://sasuke-fl.backlog.com/view/SASUKE_PROJ_H8739-679" TargetMode="External"/><Relationship Id="rId56" Type="http://schemas.openxmlformats.org/officeDocument/2006/relationships/hyperlink" Target="https://sasuke-fl.backlog.com/view/SASUKE_PROJ_H8739-651" TargetMode="External"/><Relationship Id="rId77" Type="http://schemas.openxmlformats.org/officeDocument/2006/relationships/hyperlink" Target="https://sasuke-fl.backlog.com/view/SASUKE_PROJ_H8739-616" TargetMode="External"/><Relationship Id="rId100" Type="http://schemas.openxmlformats.org/officeDocument/2006/relationships/hyperlink" Target="https://sasuke-fl.backlog.com/view/SASUKE_PROJ_H8739-582" TargetMode="External"/><Relationship Id="rId105" Type="http://schemas.openxmlformats.org/officeDocument/2006/relationships/hyperlink" Target="https://sasuke-fl.backlog.com/view/SASUKE_PROJ_H8739-575" TargetMode="External"/><Relationship Id="rId126" Type="http://schemas.openxmlformats.org/officeDocument/2006/relationships/hyperlink" Target="https://sasuke-fl.backlog.com/view/SASUKE_PROJ_H8739-529" TargetMode="External"/><Relationship Id="rId8" Type="http://schemas.openxmlformats.org/officeDocument/2006/relationships/hyperlink" Target="https://sasuke-fl.backlog.com/view/SASUKE_PROJ_H8739-724" TargetMode="External"/><Relationship Id="rId51" Type="http://schemas.openxmlformats.org/officeDocument/2006/relationships/hyperlink" Target="https://sasuke-fl.backlog.com/view/SASUKE_PROJ_H8739-656" TargetMode="External"/><Relationship Id="rId72" Type="http://schemas.openxmlformats.org/officeDocument/2006/relationships/hyperlink" Target="https://sasuke-fl.backlog.com/view/SASUKE_PROJ_H8739-624" TargetMode="External"/><Relationship Id="rId93" Type="http://schemas.openxmlformats.org/officeDocument/2006/relationships/hyperlink" Target="https://sasuke-fl.backlog.com/view/SASUKE_PROJ_H8739-596" TargetMode="External"/><Relationship Id="rId98" Type="http://schemas.openxmlformats.org/officeDocument/2006/relationships/hyperlink" Target="https://sasuke-fl.backlog.com/view/SASUKE_PROJ_H8739-587" TargetMode="External"/><Relationship Id="rId121" Type="http://schemas.openxmlformats.org/officeDocument/2006/relationships/hyperlink" Target="https://sasuke-fl.backlog.com/view/SASUKE_PROJ_H8739-548" TargetMode="External"/><Relationship Id="rId3" Type="http://schemas.openxmlformats.org/officeDocument/2006/relationships/hyperlink" Target="https://sasuke-fl.backlog.com/view/SASUKE_PROJ_H8739-729" TargetMode="External"/><Relationship Id="rId25" Type="http://schemas.openxmlformats.org/officeDocument/2006/relationships/hyperlink" Target="https://sasuke-fl.backlog.com/view/SASUKE_PROJ_H8739-700" TargetMode="External"/><Relationship Id="rId46" Type="http://schemas.openxmlformats.org/officeDocument/2006/relationships/hyperlink" Target="https://sasuke-fl.backlog.com/view/SASUKE_PROJ_H8739-665" TargetMode="External"/><Relationship Id="rId67" Type="http://schemas.openxmlformats.org/officeDocument/2006/relationships/hyperlink" Target="https://sasuke-fl.backlog.com/view/SASUKE_PROJ_H8739-635" TargetMode="External"/><Relationship Id="rId116" Type="http://schemas.openxmlformats.org/officeDocument/2006/relationships/hyperlink" Target="https://sasuke-fl.backlog.com/view/SASUKE_PROJ_H8739-558" TargetMode="External"/><Relationship Id="rId20" Type="http://schemas.openxmlformats.org/officeDocument/2006/relationships/hyperlink" Target="https://sasuke-fl.backlog.com/view/SASUKE_PROJ_H8739-708" TargetMode="External"/><Relationship Id="rId41" Type="http://schemas.openxmlformats.org/officeDocument/2006/relationships/hyperlink" Target="https://sasuke-fl.backlog.com/view/SASUKE_PROJ_H8739-672" TargetMode="External"/><Relationship Id="rId62" Type="http://schemas.openxmlformats.org/officeDocument/2006/relationships/hyperlink" Target="https://sasuke-fl.backlog.com/view/SASUKE_PROJ_H8739-641" TargetMode="External"/><Relationship Id="rId83" Type="http://schemas.openxmlformats.org/officeDocument/2006/relationships/hyperlink" Target="https://sasuke-fl.backlog.com/view/SASUKE_PROJ_H8739-608" TargetMode="External"/><Relationship Id="rId88" Type="http://schemas.openxmlformats.org/officeDocument/2006/relationships/hyperlink" Target="https://sasuke-fl.backlog.com/view/SASUKE_PROJ_H8739-601" TargetMode="External"/><Relationship Id="rId111" Type="http://schemas.openxmlformats.org/officeDocument/2006/relationships/hyperlink" Target="https://sasuke-fl.backlog.com/view/SASUKE_PROJ_H8739-569" TargetMode="External"/><Relationship Id="rId132" Type="http://schemas.openxmlformats.org/officeDocument/2006/relationships/hyperlink" Target="https://sasuke-fl.backlog.com/view/SASUKE_PROJ_H8739-522" TargetMode="External"/><Relationship Id="rId15" Type="http://schemas.openxmlformats.org/officeDocument/2006/relationships/hyperlink" Target="https://sasuke-fl.backlog.com/view/SASUKE_PROJ_H8739-716" TargetMode="External"/><Relationship Id="rId36" Type="http://schemas.openxmlformats.org/officeDocument/2006/relationships/hyperlink" Target="https://sasuke-fl.backlog.com/view/SASUKE_PROJ_H8739-678" TargetMode="External"/><Relationship Id="rId57" Type="http://schemas.openxmlformats.org/officeDocument/2006/relationships/hyperlink" Target="https://sasuke-fl.backlog.com/view/SASUKE_PROJ_H8739-650" TargetMode="External"/><Relationship Id="rId106" Type="http://schemas.openxmlformats.org/officeDocument/2006/relationships/hyperlink" Target="https://sasuke-fl.backlog.com/view/SASUKE_PROJ_H8739-574" TargetMode="External"/><Relationship Id="rId127" Type="http://schemas.openxmlformats.org/officeDocument/2006/relationships/hyperlink" Target="https://sasuke-fl.backlog.com/view/SASUKE_PROJ_H8739-528" TargetMode="External"/><Relationship Id="rId10" Type="http://schemas.openxmlformats.org/officeDocument/2006/relationships/hyperlink" Target="https://sasuke-fl.backlog.com/view/SASUKE_PROJ_H8739-722" TargetMode="External"/><Relationship Id="rId31" Type="http://schemas.openxmlformats.org/officeDocument/2006/relationships/hyperlink" Target="https://sasuke-fl.backlog.com/view/SASUKE_PROJ_H8739-691" TargetMode="External"/><Relationship Id="rId52" Type="http://schemas.openxmlformats.org/officeDocument/2006/relationships/hyperlink" Target="https://sasuke-fl.backlog.com/view/SASUKE_PROJ_H8739-655" TargetMode="External"/><Relationship Id="rId73" Type="http://schemas.openxmlformats.org/officeDocument/2006/relationships/hyperlink" Target="https://sasuke-fl.backlog.com/view/SASUKE_PROJ_H8739-623" TargetMode="External"/><Relationship Id="rId78" Type="http://schemas.openxmlformats.org/officeDocument/2006/relationships/hyperlink" Target="https://sasuke-fl.backlog.com/view/SASUKE_PROJ_H8739-615" TargetMode="External"/><Relationship Id="rId94" Type="http://schemas.openxmlformats.org/officeDocument/2006/relationships/hyperlink" Target="https://sasuke-fl.backlog.com/view/SASUKE_PROJ_H8739-593" TargetMode="External"/><Relationship Id="rId99" Type="http://schemas.openxmlformats.org/officeDocument/2006/relationships/hyperlink" Target="https://sasuke-fl.backlog.com/view/SASUKE_PROJ_H8739-586" TargetMode="External"/><Relationship Id="rId101" Type="http://schemas.openxmlformats.org/officeDocument/2006/relationships/hyperlink" Target="https://sasuke-fl.backlog.com/view/SASUKE_PROJ_H8739-580" TargetMode="External"/><Relationship Id="rId122" Type="http://schemas.openxmlformats.org/officeDocument/2006/relationships/hyperlink" Target="https://sasuke-fl.backlog.com/view/SASUKE_PROJ_H8739-543" TargetMode="External"/><Relationship Id="rId4" Type="http://schemas.openxmlformats.org/officeDocument/2006/relationships/hyperlink" Target="https://sasuke-fl.backlog.com/view/SASUKE_PROJ_H8739-728" TargetMode="External"/><Relationship Id="rId9" Type="http://schemas.openxmlformats.org/officeDocument/2006/relationships/hyperlink" Target="https://sasuke-fl.backlog.com/view/SASUKE_PROJ_H8739-723" TargetMode="External"/><Relationship Id="rId26" Type="http://schemas.openxmlformats.org/officeDocument/2006/relationships/hyperlink" Target="https://sasuke-fl.backlog.com/view/SASUKE_PROJ_H8739-698" TargetMode="External"/><Relationship Id="rId47" Type="http://schemas.openxmlformats.org/officeDocument/2006/relationships/hyperlink" Target="https://sasuke-fl.backlog.com/view/SASUKE_PROJ_H8739-664" TargetMode="External"/><Relationship Id="rId68" Type="http://schemas.openxmlformats.org/officeDocument/2006/relationships/hyperlink" Target="https://sasuke-fl.backlog.com/view/SASUKE_PROJ_H8739-633" TargetMode="External"/><Relationship Id="rId89" Type="http://schemas.openxmlformats.org/officeDocument/2006/relationships/hyperlink" Target="https://sasuke-fl.backlog.com/view/SASUKE_PROJ_H8739-600" TargetMode="External"/><Relationship Id="rId112" Type="http://schemas.openxmlformats.org/officeDocument/2006/relationships/hyperlink" Target="https://sasuke-fl.backlog.com/view/SASUKE_PROJ_H8739-568" TargetMode="External"/><Relationship Id="rId133" Type="http://schemas.openxmlformats.org/officeDocument/2006/relationships/hyperlink" Target="https://sasuke-fl.backlog.com/view/SASUKE_PROJ_H8739-521"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sasuke-fl.backlog.com/view/SASUKE_PROJ_H8739-705" TargetMode="External"/><Relationship Id="rId117" Type="http://schemas.openxmlformats.org/officeDocument/2006/relationships/hyperlink" Target="https://sasuke-fl.backlog.com/view/SASUKE_PROJ_H8739-543" TargetMode="External"/><Relationship Id="rId21" Type="http://schemas.openxmlformats.org/officeDocument/2006/relationships/hyperlink" Target="https://sasuke-fl.backlog.com/view/SASUKE_PROJ_H8739-712" TargetMode="External"/><Relationship Id="rId42" Type="http://schemas.openxmlformats.org/officeDocument/2006/relationships/hyperlink" Target="https://sasuke-fl.backlog.com/view/SASUKE_PROJ_H8739-675" TargetMode="External"/><Relationship Id="rId47" Type="http://schemas.openxmlformats.org/officeDocument/2006/relationships/hyperlink" Target="https://sasuke-fl.backlog.com/view/SASUKE_PROJ_H8739-670" TargetMode="External"/><Relationship Id="rId63" Type="http://schemas.openxmlformats.org/officeDocument/2006/relationships/hyperlink" Target="https://sasuke-fl.backlog.com/view/SASUKE_PROJ_H8739-648" TargetMode="External"/><Relationship Id="rId68" Type="http://schemas.openxmlformats.org/officeDocument/2006/relationships/hyperlink" Target="https://sasuke-fl.backlog.com/view/SASUKE_PROJ_H8739-639" TargetMode="External"/><Relationship Id="rId84" Type="http://schemas.openxmlformats.org/officeDocument/2006/relationships/hyperlink" Target="https://sasuke-fl.backlog.com/view/SASUKE_PROJ_H8739-612" TargetMode="External"/><Relationship Id="rId89" Type="http://schemas.openxmlformats.org/officeDocument/2006/relationships/hyperlink" Target="https://sasuke-fl.backlog.com/view/SASUKE_PROJ_H8739-605" TargetMode="External"/><Relationship Id="rId112" Type="http://schemas.openxmlformats.org/officeDocument/2006/relationships/hyperlink" Target="https://sasuke-fl.backlog.com/view/SASUKE_PROJ_H8739-558" TargetMode="External"/><Relationship Id="rId16" Type="http://schemas.openxmlformats.org/officeDocument/2006/relationships/hyperlink" Target="https://sasuke-fl.backlog.com/view/SASUKE_PROJ_H8739-720" TargetMode="External"/><Relationship Id="rId107" Type="http://schemas.openxmlformats.org/officeDocument/2006/relationships/hyperlink" Target="https://sasuke-fl.backlog.com/view/SASUKE_PROJ_H8739-569" TargetMode="External"/><Relationship Id="rId11" Type="http://schemas.openxmlformats.org/officeDocument/2006/relationships/hyperlink" Target="https://sasuke-fl.backlog.com/view/SASUKE_PROJ_H8739-725" TargetMode="External"/><Relationship Id="rId32" Type="http://schemas.openxmlformats.org/officeDocument/2006/relationships/hyperlink" Target="https://sasuke-fl.backlog.com/view/SASUKE_PROJ_H8739-694" TargetMode="External"/><Relationship Id="rId37" Type="http://schemas.openxmlformats.org/officeDocument/2006/relationships/hyperlink" Target="https://sasuke-fl.backlog.com/view/SASUKE_PROJ_H8739-682" TargetMode="External"/><Relationship Id="rId53" Type="http://schemas.openxmlformats.org/officeDocument/2006/relationships/hyperlink" Target="https://sasuke-fl.backlog.com/view/SASUKE_PROJ_H8739-658" TargetMode="External"/><Relationship Id="rId58" Type="http://schemas.openxmlformats.org/officeDocument/2006/relationships/hyperlink" Target="https://sasuke-fl.backlog.com/view/SASUKE_PROJ_H8739-653" TargetMode="External"/><Relationship Id="rId74" Type="http://schemas.openxmlformats.org/officeDocument/2006/relationships/hyperlink" Target="https://sasuke-fl.backlog.com/view/SASUKE_PROJ_H8739-628" TargetMode="External"/><Relationship Id="rId79" Type="http://schemas.openxmlformats.org/officeDocument/2006/relationships/hyperlink" Target="https://sasuke-fl.backlog.com/view/SASUKE_PROJ_H8739-619" TargetMode="External"/><Relationship Id="rId102" Type="http://schemas.openxmlformats.org/officeDocument/2006/relationships/hyperlink" Target="https://sasuke-fl.backlog.com/view/SASUKE_PROJ_H8739-575" TargetMode="External"/><Relationship Id="rId123" Type="http://schemas.openxmlformats.org/officeDocument/2006/relationships/hyperlink" Target="https://sasuke-fl.backlog.com/view/SASUKE_PROJ_H8739-527" TargetMode="External"/><Relationship Id="rId128" Type="http://schemas.openxmlformats.org/officeDocument/2006/relationships/hyperlink" Target="https://sasuke-fl.backlog.com/view/SASUKE_PROJ_H8739-521" TargetMode="External"/><Relationship Id="rId5" Type="http://schemas.openxmlformats.org/officeDocument/2006/relationships/hyperlink" Target="https://sasuke-fl.backlog.com/view/SASUKE_PROJ_H8739-758" TargetMode="External"/><Relationship Id="rId90" Type="http://schemas.openxmlformats.org/officeDocument/2006/relationships/hyperlink" Target="https://sasuke-fl.backlog.com/view/SASUKE_PROJ_H8739-604" TargetMode="External"/><Relationship Id="rId95" Type="http://schemas.openxmlformats.org/officeDocument/2006/relationships/hyperlink" Target="https://sasuke-fl.backlog.com/view/SASUKE_PROJ_H8739-593" TargetMode="External"/><Relationship Id="rId22" Type="http://schemas.openxmlformats.org/officeDocument/2006/relationships/hyperlink" Target="https://sasuke-fl.backlog.com/view/SASUKE_PROJ_H8739-710" TargetMode="External"/><Relationship Id="rId27" Type="http://schemas.openxmlformats.org/officeDocument/2006/relationships/hyperlink" Target="https://sasuke-fl.backlog.com/view/SASUKE_PROJ_H8739-704" TargetMode="External"/><Relationship Id="rId43" Type="http://schemas.openxmlformats.org/officeDocument/2006/relationships/hyperlink" Target="https://sasuke-fl.backlog.com/view/SASUKE_PROJ_H8739-674" TargetMode="External"/><Relationship Id="rId48" Type="http://schemas.openxmlformats.org/officeDocument/2006/relationships/hyperlink" Target="https://sasuke-fl.backlog.com/view/SASUKE_PROJ_H8739-669" TargetMode="External"/><Relationship Id="rId64" Type="http://schemas.openxmlformats.org/officeDocument/2006/relationships/hyperlink" Target="https://sasuke-fl.backlog.com/view/SASUKE_PROJ_H8739-647" TargetMode="External"/><Relationship Id="rId69" Type="http://schemas.openxmlformats.org/officeDocument/2006/relationships/hyperlink" Target="https://sasuke-fl.backlog.com/view/SASUKE_PROJ_H8739-638" TargetMode="External"/><Relationship Id="rId113" Type="http://schemas.openxmlformats.org/officeDocument/2006/relationships/hyperlink" Target="https://sasuke-fl.backlog.com/view/SASUKE_PROJ_H8739-554" TargetMode="External"/><Relationship Id="rId118" Type="http://schemas.openxmlformats.org/officeDocument/2006/relationships/hyperlink" Target="https://sasuke-fl.backlog.com/view/SASUKE_PROJ_H8739-542" TargetMode="External"/><Relationship Id="rId80" Type="http://schemas.openxmlformats.org/officeDocument/2006/relationships/hyperlink" Target="https://sasuke-fl.backlog.com/view/SASUKE_PROJ_H8739-618" TargetMode="External"/><Relationship Id="rId85" Type="http://schemas.openxmlformats.org/officeDocument/2006/relationships/hyperlink" Target="https://sasuke-fl.backlog.com/view/SASUKE_PROJ_H8739-611" TargetMode="External"/><Relationship Id="rId12" Type="http://schemas.openxmlformats.org/officeDocument/2006/relationships/hyperlink" Target="https://sasuke-fl.backlog.com/view/SASUKE_PROJ_H8739-724" TargetMode="External"/><Relationship Id="rId17" Type="http://schemas.openxmlformats.org/officeDocument/2006/relationships/hyperlink" Target="https://sasuke-fl.backlog.com/view/SASUKE_PROJ_H8739-718" TargetMode="External"/><Relationship Id="rId33" Type="http://schemas.openxmlformats.org/officeDocument/2006/relationships/hyperlink" Target="https://sasuke-fl.backlog.com/view/SASUKE_PROJ_H8739-693" TargetMode="External"/><Relationship Id="rId38" Type="http://schemas.openxmlformats.org/officeDocument/2006/relationships/hyperlink" Target="https://sasuke-fl.backlog.com/view/SASUKE_PROJ_H8739-681" TargetMode="External"/><Relationship Id="rId59" Type="http://schemas.openxmlformats.org/officeDocument/2006/relationships/hyperlink" Target="https://sasuke-fl.backlog.com/view/SASUKE_PROJ_H8739-652" TargetMode="External"/><Relationship Id="rId103" Type="http://schemas.openxmlformats.org/officeDocument/2006/relationships/hyperlink" Target="https://sasuke-fl.backlog.com/view/SASUKE_PROJ_H8739-574" TargetMode="External"/><Relationship Id="rId108" Type="http://schemas.openxmlformats.org/officeDocument/2006/relationships/hyperlink" Target="https://sasuke-fl.backlog.com/view/SASUKE_PROJ_H8739-568" TargetMode="External"/><Relationship Id="rId124" Type="http://schemas.openxmlformats.org/officeDocument/2006/relationships/hyperlink" Target="https://sasuke-fl.backlog.com/view/SASUKE_PROJ_H8739-526" TargetMode="External"/><Relationship Id="rId54" Type="http://schemas.openxmlformats.org/officeDocument/2006/relationships/hyperlink" Target="https://sasuke-fl.backlog.com/view/SASUKE_PROJ_H8739-657" TargetMode="External"/><Relationship Id="rId70" Type="http://schemas.openxmlformats.org/officeDocument/2006/relationships/hyperlink" Target="https://sasuke-fl.backlog.com/view/SASUKE_PROJ_H8739-636" TargetMode="External"/><Relationship Id="rId75" Type="http://schemas.openxmlformats.org/officeDocument/2006/relationships/hyperlink" Target="https://sasuke-fl.backlog.com/view/SASUKE_PROJ_H8739-625" TargetMode="External"/><Relationship Id="rId91" Type="http://schemas.openxmlformats.org/officeDocument/2006/relationships/hyperlink" Target="https://sasuke-fl.backlog.com/view/SASUKE_PROJ_H8739-601" TargetMode="External"/><Relationship Id="rId96" Type="http://schemas.openxmlformats.org/officeDocument/2006/relationships/hyperlink" Target="https://sasuke-fl.backlog.com/view/SASUKE_PROJ_H8739-592" TargetMode="External"/><Relationship Id="rId1" Type="http://schemas.openxmlformats.org/officeDocument/2006/relationships/hyperlink" Target="https://sasuke-fl.backlog.com/view/SASUKE_PROJ_H8739-771" TargetMode="External"/><Relationship Id="rId6" Type="http://schemas.openxmlformats.org/officeDocument/2006/relationships/hyperlink" Target="https://sasuke-fl.backlog.com/view/SASUKE_PROJ_H8739-743" TargetMode="External"/><Relationship Id="rId23" Type="http://schemas.openxmlformats.org/officeDocument/2006/relationships/hyperlink" Target="https://sasuke-fl.backlog.com/view/SASUKE_PROJ_H8739-709" TargetMode="External"/><Relationship Id="rId28" Type="http://schemas.openxmlformats.org/officeDocument/2006/relationships/hyperlink" Target="https://sasuke-fl.backlog.com/view/SASUKE_PROJ_H8739-702" TargetMode="External"/><Relationship Id="rId49" Type="http://schemas.openxmlformats.org/officeDocument/2006/relationships/hyperlink" Target="https://sasuke-fl.backlog.com/view/SASUKE_PROJ_H8739-668" TargetMode="External"/><Relationship Id="rId114" Type="http://schemas.openxmlformats.org/officeDocument/2006/relationships/hyperlink" Target="https://sasuke-fl.backlog.com/view/SASUKE_PROJ_H8739-553" TargetMode="External"/><Relationship Id="rId119" Type="http://schemas.openxmlformats.org/officeDocument/2006/relationships/hyperlink" Target="https://sasuke-fl.backlog.com/view/SASUKE_PROJ_H8739-541" TargetMode="External"/><Relationship Id="rId44" Type="http://schemas.openxmlformats.org/officeDocument/2006/relationships/hyperlink" Target="https://sasuke-fl.backlog.com/view/SASUKE_PROJ_H8739-673" TargetMode="External"/><Relationship Id="rId60" Type="http://schemas.openxmlformats.org/officeDocument/2006/relationships/hyperlink" Target="https://sasuke-fl.backlog.com/view/SASUKE_PROJ_H8739-651" TargetMode="External"/><Relationship Id="rId65" Type="http://schemas.openxmlformats.org/officeDocument/2006/relationships/hyperlink" Target="https://sasuke-fl.backlog.com/view/SASUKE_PROJ_H8739-643" TargetMode="External"/><Relationship Id="rId81" Type="http://schemas.openxmlformats.org/officeDocument/2006/relationships/hyperlink" Target="https://sasuke-fl.backlog.com/view/SASUKE_PROJ_H8739-616" TargetMode="External"/><Relationship Id="rId86" Type="http://schemas.openxmlformats.org/officeDocument/2006/relationships/hyperlink" Target="https://sasuke-fl.backlog.com/view/SASUKE_PROJ_H8739-610" TargetMode="External"/><Relationship Id="rId13" Type="http://schemas.openxmlformats.org/officeDocument/2006/relationships/hyperlink" Target="https://sasuke-fl.backlog.com/view/SASUKE_PROJ_H8739-723" TargetMode="External"/><Relationship Id="rId18" Type="http://schemas.openxmlformats.org/officeDocument/2006/relationships/hyperlink" Target="https://sasuke-fl.backlog.com/view/SASUKE_PROJ_H8739-717" TargetMode="External"/><Relationship Id="rId39" Type="http://schemas.openxmlformats.org/officeDocument/2006/relationships/hyperlink" Target="https://sasuke-fl.backlog.com/view/SASUKE_PROJ_H8739-679" TargetMode="External"/><Relationship Id="rId109" Type="http://schemas.openxmlformats.org/officeDocument/2006/relationships/hyperlink" Target="https://sasuke-fl.backlog.com/view/SASUKE_PROJ_H8739-567" TargetMode="External"/><Relationship Id="rId34" Type="http://schemas.openxmlformats.org/officeDocument/2006/relationships/hyperlink" Target="https://sasuke-fl.backlog.com/view/SASUKE_PROJ_H8739-692" TargetMode="External"/><Relationship Id="rId50" Type="http://schemas.openxmlformats.org/officeDocument/2006/relationships/hyperlink" Target="https://sasuke-fl.backlog.com/view/SASUKE_PROJ_H8739-665" TargetMode="External"/><Relationship Id="rId55" Type="http://schemas.openxmlformats.org/officeDocument/2006/relationships/hyperlink" Target="https://sasuke-fl.backlog.com/view/SASUKE_PROJ_H8739-656" TargetMode="External"/><Relationship Id="rId76" Type="http://schemas.openxmlformats.org/officeDocument/2006/relationships/hyperlink" Target="https://sasuke-fl.backlog.com/view/SASUKE_PROJ_H8739-624" TargetMode="External"/><Relationship Id="rId97" Type="http://schemas.openxmlformats.org/officeDocument/2006/relationships/hyperlink" Target="https://sasuke-fl.backlog.com/view/SASUKE_PROJ_H8739-591" TargetMode="External"/><Relationship Id="rId104" Type="http://schemas.openxmlformats.org/officeDocument/2006/relationships/hyperlink" Target="https://sasuke-fl.backlog.com/view/SASUKE_PROJ_H8739-573" TargetMode="External"/><Relationship Id="rId120" Type="http://schemas.openxmlformats.org/officeDocument/2006/relationships/hyperlink" Target="https://sasuke-fl.backlog.com/view/SASUKE_PROJ_H8739-534" TargetMode="External"/><Relationship Id="rId125" Type="http://schemas.openxmlformats.org/officeDocument/2006/relationships/hyperlink" Target="https://sasuke-fl.backlog.com/view/SASUKE_PROJ_H8739-525" TargetMode="External"/><Relationship Id="rId7" Type="http://schemas.openxmlformats.org/officeDocument/2006/relationships/hyperlink" Target="https://sasuke-fl.backlog.com/view/SASUKE_PROJ_H8739-729" TargetMode="External"/><Relationship Id="rId71" Type="http://schemas.openxmlformats.org/officeDocument/2006/relationships/hyperlink" Target="https://sasuke-fl.backlog.com/view/SASUKE_PROJ_H8739-635" TargetMode="External"/><Relationship Id="rId92" Type="http://schemas.openxmlformats.org/officeDocument/2006/relationships/hyperlink" Target="https://sasuke-fl.backlog.com/view/SASUKE_PROJ_H8739-600" TargetMode="External"/><Relationship Id="rId2" Type="http://schemas.openxmlformats.org/officeDocument/2006/relationships/hyperlink" Target="https://sasuke-fl.backlog.com/view/SASUKE_PROJ_H8739-765" TargetMode="External"/><Relationship Id="rId29" Type="http://schemas.openxmlformats.org/officeDocument/2006/relationships/hyperlink" Target="https://sasuke-fl.backlog.com/view/SASUKE_PROJ_H8739-700" TargetMode="External"/><Relationship Id="rId24" Type="http://schemas.openxmlformats.org/officeDocument/2006/relationships/hyperlink" Target="https://sasuke-fl.backlog.com/view/SASUKE_PROJ_H8739-708" TargetMode="External"/><Relationship Id="rId40" Type="http://schemas.openxmlformats.org/officeDocument/2006/relationships/hyperlink" Target="https://sasuke-fl.backlog.com/view/SASUKE_PROJ_H8739-678" TargetMode="External"/><Relationship Id="rId45" Type="http://schemas.openxmlformats.org/officeDocument/2006/relationships/hyperlink" Target="https://sasuke-fl.backlog.com/view/SASUKE_PROJ_H8739-672" TargetMode="External"/><Relationship Id="rId66" Type="http://schemas.openxmlformats.org/officeDocument/2006/relationships/hyperlink" Target="https://sasuke-fl.backlog.com/view/SASUKE_PROJ_H8739-641" TargetMode="External"/><Relationship Id="rId87" Type="http://schemas.openxmlformats.org/officeDocument/2006/relationships/hyperlink" Target="https://sasuke-fl.backlog.com/view/SASUKE_PROJ_H8739-608" TargetMode="External"/><Relationship Id="rId110" Type="http://schemas.openxmlformats.org/officeDocument/2006/relationships/hyperlink" Target="https://sasuke-fl.backlog.com/view/SASUKE_PROJ_H8739-566" TargetMode="External"/><Relationship Id="rId115" Type="http://schemas.openxmlformats.org/officeDocument/2006/relationships/hyperlink" Target="https://sasuke-fl.backlog.com/view/SASUKE_PROJ_H8739-552" TargetMode="External"/><Relationship Id="rId61" Type="http://schemas.openxmlformats.org/officeDocument/2006/relationships/hyperlink" Target="https://sasuke-fl.backlog.com/view/SASUKE_PROJ_H8739-650" TargetMode="External"/><Relationship Id="rId82" Type="http://schemas.openxmlformats.org/officeDocument/2006/relationships/hyperlink" Target="https://sasuke-fl.backlog.com/view/SASUKE_PROJ_H8739-615" TargetMode="External"/><Relationship Id="rId19" Type="http://schemas.openxmlformats.org/officeDocument/2006/relationships/hyperlink" Target="https://sasuke-fl.backlog.com/view/SASUKE_PROJ_H8739-716" TargetMode="External"/><Relationship Id="rId14" Type="http://schemas.openxmlformats.org/officeDocument/2006/relationships/hyperlink" Target="https://sasuke-fl.backlog.com/view/SASUKE_PROJ_H8739-722" TargetMode="External"/><Relationship Id="rId30" Type="http://schemas.openxmlformats.org/officeDocument/2006/relationships/hyperlink" Target="https://sasuke-fl.backlog.com/view/SASUKE_PROJ_H8739-698" TargetMode="External"/><Relationship Id="rId35" Type="http://schemas.openxmlformats.org/officeDocument/2006/relationships/hyperlink" Target="https://sasuke-fl.backlog.com/view/SASUKE_PROJ_H8739-691" TargetMode="External"/><Relationship Id="rId56" Type="http://schemas.openxmlformats.org/officeDocument/2006/relationships/hyperlink" Target="https://sasuke-fl.backlog.com/view/SASUKE_PROJ_H8739-655" TargetMode="External"/><Relationship Id="rId77" Type="http://schemas.openxmlformats.org/officeDocument/2006/relationships/hyperlink" Target="https://sasuke-fl.backlog.com/view/SASUKE_PROJ_H8739-623" TargetMode="External"/><Relationship Id="rId100" Type="http://schemas.openxmlformats.org/officeDocument/2006/relationships/hyperlink" Target="https://sasuke-fl.backlog.com/view/SASUKE_PROJ_H8739-580" TargetMode="External"/><Relationship Id="rId105" Type="http://schemas.openxmlformats.org/officeDocument/2006/relationships/hyperlink" Target="https://sasuke-fl.backlog.com/view/SASUKE_PROJ_H8739-572" TargetMode="External"/><Relationship Id="rId126" Type="http://schemas.openxmlformats.org/officeDocument/2006/relationships/hyperlink" Target="https://sasuke-fl.backlog.com/view/SASUKE_PROJ_H8739-524" TargetMode="External"/><Relationship Id="rId8" Type="http://schemas.openxmlformats.org/officeDocument/2006/relationships/hyperlink" Target="https://sasuke-fl.backlog.com/view/SASUKE_PROJ_H8739-728" TargetMode="External"/><Relationship Id="rId51" Type="http://schemas.openxmlformats.org/officeDocument/2006/relationships/hyperlink" Target="https://sasuke-fl.backlog.com/view/SASUKE_PROJ_H8739-664" TargetMode="External"/><Relationship Id="rId72" Type="http://schemas.openxmlformats.org/officeDocument/2006/relationships/hyperlink" Target="https://sasuke-fl.backlog.com/view/SASUKE_PROJ_H8739-633" TargetMode="External"/><Relationship Id="rId93" Type="http://schemas.openxmlformats.org/officeDocument/2006/relationships/hyperlink" Target="https://sasuke-fl.backlog.com/view/SASUKE_PROJ_H8739-599" TargetMode="External"/><Relationship Id="rId98" Type="http://schemas.openxmlformats.org/officeDocument/2006/relationships/hyperlink" Target="https://sasuke-fl.backlog.com/view/SASUKE_PROJ_H8739-587" TargetMode="External"/><Relationship Id="rId121" Type="http://schemas.openxmlformats.org/officeDocument/2006/relationships/hyperlink" Target="https://sasuke-fl.backlog.com/view/SASUKE_PROJ_H8739-529" TargetMode="External"/><Relationship Id="rId3" Type="http://schemas.openxmlformats.org/officeDocument/2006/relationships/hyperlink" Target="https://sasuke-fl.backlog.com/view/SASUKE_PROJ_H8739-762" TargetMode="External"/><Relationship Id="rId25" Type="http://schemas.openxmlformats.org/officeDocument/2006/relationships/hyperlink" Target="https://sasuke-fl.backlog.com/view/SASUKE_PROJ_H8739-707" TargetMode="External"/><Relationship Id="rId46" Type="http://schemas.openxmlformats.org/officeDocument/2006/relationships/hyperlink" Target="https://sasuke-fl.backlog.com/view/SASUKE_PROJ_H8739-671" TargetMode="External"/><Relationship Id="rId67" Type="http://schemas.openxmlformats.org/officeDocument/2006/relationships/hyperlink" Target="https://sasuke-fl.backlog.com/view/SASUKE_PROJ_H8739-640" TargetMode="External"/><Relationship Id="rId116" Type="http://schemas.openxmlformats.org/officeDocument/2006/relationships/hyperlink" Target="https://sasuke-fl.backlog.com/view/SASUKE_PROJ_H8739-551" TargetMode="External"/><Relationship Id="rId20" Type="http://schemas.openxmlformats.org/officeDocument/2006/relationships/hyperlink" Target="https://sasuke-fl.backlog.com/view/SASUKE_PROJ_H8739-713" TargetMode="External"/><Relationship Id="rId41" Type="http://schemas.openxmlformats.org/officeDocument/2006/relationships/hyperlink" Target="https://sasuke-fl.backlog.com/view/SASUKE_PROJ_H8739-676" TargetMode="External"/><Relationship Id="rId62" Type="http://schemas.openxmlformats.org/officeDocument/2006/relationships/hyperlink" Target="https://sasuke-fl.backlog.com/view/SASUKE_PROJ_H8739-649" TargetMode="External"/><Relationship Id="rId83" Type="http://schemas.openxmlformats.org/officeDocument/2006/relationships/hyperlink" Target="https://sasuke-fl.backlog.com/view/SASUKE_PROJ_H8739-613" TargetMode="External"/><Relationship Id="rId88" Type="http://schemas.openxmlformats.org/officeDocument/2006/relationships/hyperlink" Target="https://sasuke-fl.backlog.com/view/SASUKE_PROJ_H8739-607" TargetMode="External"/><Relationship Id="rId111" Type="http://schemas.openxmlformats.org/officeDocument/2006/relationships/hyperlink" Target="https://sasuke-fl.backlog.com/view/SASUKE_PROJ_H8739-565" TargetMode="External"/><Relationship Id="rId15" Type="http://schemas.openxmlformats.org/officeDocument/2006/relationships/hyperlink" Target="https://sasuke-fl.backlog.com/view/SASUKE_PROJ_H8739-721" TargetMode="External"/><Relationship Id="rId36" Type="http://schemas.openxmlformats.org/officeDocument/2006/relationships/hyperlink" Target="https://sasuke-fl.backlog.com/view/SASUKE_PROJ_H8739-687" TargetMode="External"/><Relationship Id="rId57" Type="http://schemas.openxmlformats.org/officeDocument/2006/relationships/hyperlink" Target="https://sasuke-fl.backlog.com/view/SASUKE_PROJ_H8739-654" TargetMode="External"/><Relationship Id="rId106" Type="http://schemas.openxmlformats.org/officeDocument/2006/relationships/hyperlink" Target="https://sasuke-fl.backlog.com/view/SASUKE_PROJ_H8739-571" TargetMode="External"/><Relationship Id="rId127" Type="http://schemas.openxmlformats.org/officeDocument/2006/relationships/hyperlink" Target="https://sasuke-fl.backlog.com/view/SASUKE_PROJ_H8739-522" TargetMode="External"/><Relationship Id="rId10" Type="http://schemas.openxmlformats.org/officeDocument/2006/relationships/hyperlink" Target="https://sasuke-fl.backlog.com/view/SASUKE_PROJ_H8739-726" TargetMode="External"/><Relationship Id="rId31" Type="http://schemas.openxmlformats.org/officeDocument/2006/relationships/hyperlink" Target="https://sasuke-fl.backlog.com/view/SASUKE_PROJ_H8739-697" TargetMode="External"/><Relationship Id="rId52" Type="http://schemas.openxmlformats.org/officeDocument/2006/relationships/hyperlink" Target="https://sasuke-fl.backlog.com/view/SASUKE_PROJ_H8739-659" TargetMode="External"/><Relationship Id="rId73" Type="http://schemas.openxmlformats.org/officeDocument/2006/relationships/hyperlink" Target="https://sasuke-fl.backlog.com/view/SASUKE_PROJ_H8739-632" TargetMode="External"/><Relationship Id="rId78" Type="http://schemas.openxmlformats.org/officeDocument/2006/relationships/hyperlink" Target="https://sasuke-fl.backlog.com/view/SASUKE_PROJ_H8739-622" TargetMode="External"/><Relationship Id="rId94" Type="http://schemas.openxmlformats.org/officeDocument/2006/relationships/hyperlink" Target="https://sasuke-fl.backlog.com/view/SASUKE_PROJ_H8739-596" TargetMode="External"/><Relationship Id="rId99" Type="http://schemas.openxmlformats.org/officeDocument/2006/relationships/hyperlink" Target="https://sasuke-fl.backlog.com/view/SASUKE_PROJ_H8739-582" TargetMode="External"/><Relationship Id="rId101" Type="http://schemas.openxmlformats.org/officeDocument/2006/relationships/hyperlink" Target="https://sasuke-fl.backlog.com/view/SASUKE_PROJ_H8739-578" TargetMode="External"/><Relationship Id="rId122" Type="http://schemas.openxmlformats.org/officeDocument/2006/relationships/hyperlink" Target="https://sasuke-fl.backlog.com/view/SASUKE_PROJ_H8739-528" TargetMode="External"/><Relationship Id="rId4" Type="http://schemas.openxmlformats.org/officeDocument/2006/relationships/hyperlink" Target="https://sasuke-fl.backlog.com/view/SASUKE_PROJ_H8739-761" TargetMode="External"/><Relationship Id="rId9" Type="http://schemas.openxmlformats.org/officeDocument/2006/relationships/hyperlink" Target="https://sasuke-fl.backlog.com/view/SASUKE_PROJ_H8739-7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2D18E-C73F-472F-9030-BFD561C41D7B}">
  <sheetPr>
    <tabColor rgb="FFFFFF00"/>
  </sheetPr>
  <dimension ref="A1:M14"/>
  <sheetViews>
    <sheetView tabSelected="1" workbookViewId="0"/>
  </sheetViews>
  <sheetFormatPr baseColWidth="10" defaultColWidth="8.83203125" defaultRowHeight="18"/>
  <cols>
    <col min="3" max="7" width="9.6640625" customWidth="1"/>
    <col min="8" max="8" width="9.6640625" hidden="1" customWidth="1"/>
    <col min="9" max="9" width="2.83203125" customWidth="1"/>
    <col min="10" max="10" width="23.5" bestFit="1" customWidth="1"/>
    <col min="12" max="12" width="17.5" customWidth="1"/>
  </cols>
  <sheetData>
    <row r="1" spans="1:13">
      <c r="A1" t="s">
        <v>735</v>
      </c>
    </row>
    <row r="2" spans="1:13">
      <c r="B2" s="12" t="s">
        <v>5</v>
      </c>
      <c r="C2" s="13">
        <v>44214</v>
      </c>
      <c r="D2" s="13">
        <v>44214</v>
      </c>
      <c r="E2" s="13">
        <v>44215</v>
      </c>
      <c r="F2" s="13">
        <v>44215</v>
      </c>
      <c r="G2" s="13">
        <v>44216</v>
      </c>
      <c r="H2" s="13">
        <v>44217</v>
      </c>
    </row>
    <row r="3" spans="1:13" hidden="1">
      <c r="B3" s="12" t="s">
        <v>6</v>
      </c>
      <c r="C3" s="12" t="s">
        <v>7</v>
      </c>
      <c r="D3" s="12" t="s">
        <v>499</v>
      </c>
      <c r="E3" s="12" t="s">
        <v>515</v>
      </c>
      <c r="F3" s="12" t="s">
        <v>516</v>
      </c>
      <c r="G3" s="12" t="s">
        <v>516</v>
      </c>
      <c r="H3" s="12" t="s">
        <v>516</v>
      </c>
    </row>
    <row r="4" spans="1:13">
      <c r="B4" s="1" t="s">
        <v>0</v>
      </c>
      <c r="C4" s="2">
        <v>72</v>
      </c>
      <c r="D4" s="2">
        <v>72</v>
      </c>
      <c r="E4" s="2">
        <v>76</v>
      </c>
      <c r="F4" s="2">
        <v>65</v>
      </c>
      <c r="G4" s="2">
        <f>17+48</f>
        <v>65</v>
      </c>
      <c r="H4" s="2"/>
    </row>
    <row r="5" spans="1:13">
      <c r="B5" s="1" t="s">
        <v>1</v>
      </c>
      <c r="C5" s="2">
        <v>7</v>
      </c>
      <c r="D5" s="2">
        <v>9</v>
      </c>
      <c r="E5" s="2">
        <v>12</v>
      </c>
      <c r="F5" s="2">
        <v>11</v>
      </c>
      <c r="G5" s="2">
        <v>5</v>
      </c>
      <c r="H5" s="2"/>
    </row>
    <row r="6" spans="1:13">
      <c r="B6" s="1" t="s">
        <v>2</v>
      </c>
      <c r="C6" s="2">
        <v>10</v>
      </c>
      <c r="D6" s="2">
        <v>10</v>
      </c>
      <c r="E6" s="2">
        <v>7</v>
      </c>
      <c r="F6" s="2">
        <v>11</v>
      </c>
      <c r="G6" s="2">
        <v>11</v>
      </c>
      <c r="H6" s="2"/>
    </row>
    <row r="7" spans="1:13">
      <c r="B7" s="1" t="s">
        <v>3</v>
      </c>
      <c r="C7" s="2">
        <v>35</v>
      </c>
      <c r="D7" s="2">
        <v>37</v>
      </c>
      <c r="E7" s="2">
        <v>43</v>
      </c>
      <c r="F7" s="2">
        <v>46</v>
      </c>
      <c r="G7" s="2">
        <v>64</v>
      </c>
      <c r="H7" s="2"/>
    </row>
    <row r="8" spans="1:13">
      <c r="B8" s="1"/>
      <c r="C8" s="2"/>
      <c r="D8" s="2"/>
      <c r="E8" s="2"/>
      <c r="F8" s="2"/>
      <c r="G8" s="2"/>
      <c r="H8" s="2"/>
    </row>
    <row r="9" spans="1:13">
      <c r="B9" s="3" t="s">
        <v>4</v>
      </c>
      <c r="C9" s="2">
        <f t="shared" ref="C9:H9" si="0">SUM(C4:C8)</f>
        <v>124</v>
      </c>
      <c r="D9" s="2">
        <f t="shared" si="0"/>
        <v>128</v>
      </c>
      <c r="E9" s="2">
        <f t="shared" si="0"/>
        <v>138</v>
      </c>
      <c r="F9" s="2">
        <f t="shared" si="0"/>
        <v>133</v>
      </c>
      <c r="G9" s="2">
        <f t="shared" si="0"/>
        <v>145</v>
      </c>
      <c r="H9" s="2">
        <f t="shared" si="0"/>
        <v>0</v>
      </c>
    </row>
    <row r="11" spans="1:13">
      <c r="J11" s="12" t="s">
        <v>731</v>
      </c>
      <c r="K11" s="9">
        <f>F4+F5</f>
        <v>76</v>
      </c>
      <c r="L11" s="12" t="s">
        <v>731</v>
      </c>
      <c r="M11" s="9">
        <f>G4+G5</f>
        <v>70</v>
      </c>
    </row>
    <row r="12" spans="1:13" ht="76">
      <c r="J12" s="20" t="s">
        <v>734</v>
      </c>
      <c r="K12" s="9">
        <v>8</v>
      </c>
      <c r="L12" s="20" t="s">
        <v>734</v>
      </c>
      <c r="M12" s="9">
        <v>7</v>
      </c>
    </row>
    <row r="13" spans="1:13">
      <c r="J13" s="12" t="s">
        <v>732</v>
      </c>
      <c r="K13" s="9">
        <v>5</v>
      </c>
      <c r="L13" s="12" t="s">
        <v>732</v>
      </c>
      <c r="M13" s="9">
        <v>5</v>
      </c>
    </row>
    <row r="14" spans="1:13">
      <c r="J14" s="21" t="s">
        <v>733</v>
      </c>
      <c r="K14" s="19">
        <f>K11/K12/K13</f>
        <v>1.9</v>
      </c>
      <c r="L14" s="21" t="s">
        <v>733</v>
      </c>
      <c r="M14" s="19">
        <f>M11/M12/M13</f>
        <v>2</v>
      </c>
    </row>
  </sheetData>
  <phoneticPr fontId="1"/>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CD0A1-E59B-4BCA-A799-AAF4F5CCE13E}">
  <sheetPr>
    <tabColor rgb="FFFFFF00"/>
  </sheetPr>
  <dimension ref="C1:T44"/>
  <sheetViews>
    <sheetView zoomScale="92" zoomScaleNormal="85" workbookViewId="0">
      <selection activeCell="G19" sqref="G19"/>
    </sheetView>
  </sheetViews>
  <sheetFormatPr baseColWidth="10" defaultColWidth="8.83203125" defaultRowHeight="18"/>
  <cols>
    <col min="3" max="3" width="22.6640625" customWidth="1"/>
    <col min="4" max="4" width="11.83203125" customWidth="1"/>
    <col min="9" max="9" width="21.5" customWidth="1"/>
  </cols>
  <sheetData>
    <row r="1" spans="3:20">
      <c r="C1" s="22" t="s">
        <v>728</v>
      </c>
      <c r="D1" s="23"/>
      <c r="E1" s="23"/>
      <c r="F1" s="23"/>
      <c r="G1" s="23"/>
      <c r="H1" s="23"/>
      <c r="I1" s="22" t="s">
        <v>728</v>
      </c>
      <c r="J1" s="23"/>
      <c r="K1" s="23"/>
      <c r="L1" s="23"/>
      <c r="M1" s="23"/>
      <c r="N1" s="23"/>
      <c r="O1" s="22" t="s">
        <v>728</v>
      </c>
      <c r="P1" s="23"/>
      <c r="Q1" s="23"/>
      <c r="R1" s="23"/>
      <c r="S1" s="23"/>
      <c r="T1" s="23"/>
    </row>
    <row r="2" spans="3:20">
      <c r="C2" s="22" t="s">
        <v>729</v>
      </c>
      <c r="D2" s="23"/>
      <c r="E2" s="23"/>
      <c r="F2" s="23"/>
      <c r="G2" s="23"/>
      <c r="H2" s="23"/>
      <c r="I2" s="22" t="s">
        <v>730</v>
      </c>
      <c r="J2" s="23"/>
      <c r="K2" s="23"/>
      <c r="L2" s="23"/>
      <c r="M2" s="23"/>
      <c r="N2" s="23"/>
      <c r="O2" s="22" t="s">
        <v>774</v>
      </c>
      <c r="P2" s="23"/>
      <c r="Q2" s="23"/>
      <c r="R2" s="23"/>
      <c r="S2" s="23"/>
      <c r="T2" s="23"/>
    </row>
    <row r="3" spans="3:20">
      <c r="C3" s="11" t="s">
        <v>722</v>
      </c>
      <c r="D3" s="11" t="s">
        <v>723</v>
      </c>
      <c r="E3" s="11" t="s">
        <v>724</v>
      </c>
      <c r="F3" s="11" t="s">
        <v>725</v>
      </c>
      <c r="G3" s="11" t="s">
        <v>726</v>
      </c>
      <c r="H3" s="11" t="s">
        <v>727</v>
      </c>
      <c r="I3" s="11" t="s">
        <v>722</v>
      </c>
      <c r="J3" s="11" t="s">
        <v>723</v>
      </c>
      <c r="K3" s="11" t="s">
        <v>724</v>
      </c>
      <c r="L3" s="11" t="s">
        <v>725</v>
      </c>
      <c r="M3" s="11" t="s">
        <v>726</v>
      </c>
      <c r="N3" s="11" t="s">
        <v>727</v>
      </c>
      <c r="O3" s="11" t="s">
        <v>722</v>
      </c>
      <c r="P3" s="11" t="s">
        <v>723</v>
      </c>
      <c r="Q3" s="11" t="s">
        <v>718</v>
      </c>
      <c r="R3" s="11" t="s">
        <v>719</v>
      </c>
      <c r="S3" s="11" t="s">
        <v>720</v>
      </c>
      <c r="T3" s="11" t="s">
        <v>721</v>
      </c>
    </row>
    <row r="4" spans="3:20">
      <c r="C4" s="18" t="s">
        <v>646</v>
      </c>
      <c r="D4" s="9">
        <v>0</v>
      </c>
      <c r="E4" s="9">
        <v>0</v>
      </c>
      <c r="F4" s="9">
        <v>0</v>
      </c>
      <c r="G4" s="9">
        <v>0</v>
      </c>
      <c r="H4" s="9">
        <v>0</v>
      </c>
      <c r="I4" s="10" t="s">
        <v>646</v>
      </c>
      <c r="J4" s="9">
        <v>0</v>
      </c>
      <c r="K4" s="9">
        <v>0</v>
      </c>
      <c r="L4" s="9">
        <v>0</v>
      </c>
      <c r="M4" s="9">
        <v>0</v>
      </c>
      <c r="N4" s="9">
        <v>0</v>
      </c>
      <c r="O4" s="10" t="s">
        <v>646</v>
      </c>
      <c r="P4" s="9">
        <v>0</v>
      </c>
      <c r="Q4" s="9">
        <v>0</v>
      </c>
      <c r="R4" s="9">
        <v>0</v>
      </c>
      <c r="S4" s="9">
        <v>0</v>
      </c>
      <c r="T4" s="9">
        <v>0</v>
      </c>
    </row>
    <row r="5" spans="3:20">
      <c r="C5" s="18" t="s">
        <v>647</v>
      </c>
      <c r="D5" s="9">
        <v>1</v>
      </c>
      <c r="E5" s="9">
        <v>0</v>
      </c>
      <c r="F5" s="9">
        <v>0</v>
      </c>
      <c r="G5" s="9">
        <v>0</v>
      </c>
      <c r="H5" s="9">
        <v>1</v>
      </c>
      <c r="I5" s="10" t="s">
        <v>647</v>
      </c>
      <c r="J5" s="9">
        <v>1</v>
      </c>
      <c r="K5" s="9">
        <v>0</v>
      </c>
      <c r="L5" s="9">
        <v>0</v>
      </c>
      <c r="M5" s="9">
        <v>0</v>
      </c>
      <c r="N5" s="9">
        <v>1</v>
      </c>
      <c r="O5" s="10" t="s">
        <v>647</v>
      </c>
      <c r="P5" s="9">
        <v>1</v>
      </c>
      <c r="Q5" s="9">
        <v>0</v>
      </c>
      <c r="R5" s="9">
        <v>0</v>
      </c>
      <c r="S5" s="9">
        <v>0</v>
      </c>
      <c r="T5" s="9">
        <v>1</v>
      </c>
    </row>
    <row r="6" spans="3:20">
      <c r="C6" s="18" t="s">
        <v>648</v>
      </c>
      <c r="D6" s="9">
        <v>4</v>
      </c>
      <c r="E6" s="9">
        <v>1</v>
      </c>
      <c r="F6" s="9">
        <v>0</v>
      </c>
      <c r="G6" s="9">
        <v>0</v>
      </c>
      <c r="H6" s="9">
        <v>3</v>
      </c>
      <c r="I6" s="10" t="s">
        <v>648</v>
      </c>
      <c r="J6" s="9">
        <v>4</v>
      </c>
      <c r="K6" s="9">
        <v>1</v>
      </c>
      <c r="L6" s="9">
        <v>0</v>
      </c>
      <c r="M6" s="9">
        <v>0</v>
      </c>
      <c r="N6" s="9">
        <v>3</v>
      </c>
      <c r="O6" s="10" t="s">
        <v>648</v>
      </c>
      <c r="P6" s="9">
        <v>4</v>
      </c>
      <c r="Q6" s="9">
        <v>1</v>
      </c>
      <c r="R6" s="9">
        <v>0</v>
      </c>
      <c r="S6" s="9">
        <v>0</v>
      </c>
      <c r="T6" s="9">
        <v>3</v>
      </c>
    </row>
    <row r="7" spans="3:20">
      <c r="C7" s="18" t="s">
        <v>649</v>
      </c>
      <c r="D7" s="9">
        <v>5</v>
      </c>
      <c r="E7" s="9">
        <v>1</v>
      </c>
      <c r="F7" s="9">
        <v>0</v>
      </c>
      <c r="G7" s="9">
        <v>0</v>
      </c>
      <c r="H7" s="9">
        <v>4</v>
      </c>
      <c r="I7" s="10" t="s">
        <v>649</v>
      </c>
      <c r="J7" s="9">
        <v>5</v>
      </c>
      <c r="K7" s="9">
        <v>1</v>
      </c>
      <c r="L7" s="9">
        <v>0</v>
      </c>
      <c r="M7" s="9">
        <v>0</v>
      </c>
      <c r="N7" s="9">
        <v>4</v>
      </c>
      <c r="O7" s="10" t="s">
        <v>649</v>
      </c>
      <c r="P7" s="9">
        <v>5</v>
      </c>
      <c r="Q7" s="9">
        <v>1</v>
      </c>
      <c r="R7" s="9">
        <v>0</v>
      </c>
      <c r="S7" s="9">
        <v>0</v>
      </c>
      <c r="T7" s="9">
        <v>4</v>
      </c>
    </row>
    <row r="8" spans="3:20">
      <c r="C8" s="18" t="s">
        <v>650</v>
      </c>
      <c r="D8" s="9">
        <v>14</v>
      </c>
      <c r="E8" s="9">
        <v>10</v>
      </c>
      <c r="F8" s="9">
        <v>0</v>
      </c>
      <c r="G8" s="9">
        <v>2</v>
      </c>
      <c r="H8" s="9">
        <v>2</v>
      </c>
      <c r="I8" s="10" t="s">
        <v>650</v>
      </c>
      <c r="J8" s="9">
        <v>15</v>
      </c>
      <c r="K8" s="9">
        <v>11</v>
      </c>
      <c r="L8" s="9">
        <v>0</v>
      </c>
      <c r="M8" s="9">
        <v>1</v>
      </c>
      <c r="N8" s="9">
        <v>3</v>
      </c>
      <c r="O8" s="10" t="s">
        <v>650</v>
      </c>
      <c r="P8" s="9">
        <v>15</v>
      </c>
      <c r="Q8" s="9">
        <v>8</v>
      </c>
      <c r="R8" s="9">
        <v>3</v>
      </c>
      <c r="S8" s="9">
        <v>1</v>
      </c>
      <c r="T8" s="9">
        <v>3</v>
      </c>
    </row>
    <row r="9" spans="3:20">
      <c r="C9" s="18" t="s">
        <v>651</v>
      </c>
      <c r="D9" s="9">
        <v>1</v>
      </c>
      <c r="E9" s="9">
        <v>1</v>
      </c>
      <c r="F9" s="9">
        <v>0</v>
      </c>
      <c r="G9" s="9">
        <v>0</v>
      </c>
      <c r="H9" s="9">
        <v>0</v>
      </c>
      <c r="I9" s="10" t="s">
        <v>651</v>
      </c>
      <c r="J9" s="9">
        <v>1</v>
      </c>
      <c r="K9" s="9">
        <v>1</v>
      </c>
      <c r="L9" s="9">
        <v>0</v>
      </c>
      <c r="M9" s="9">
        <v>0</v>
      </c>
      <c r="N9" s="9">
        <v>0</v>
      </c>
      <c r="O9" s="10" t="s">
        <v>651</v>
      </c>
      <c r="P9" s="9">
        <v>1</v>
      </c>
      <c r="Q9" s="9">
        <v>1</v>
      </c>
      <c r="R9" s="9">
        <v>0</v>
      </c>
      <c r="S9" s="9">
        <v>0</v>
      </c>
      <c r="T9" s="9">
        <v>0</v>
      </c>
    </row>
    <row r="10" spans="3:20">
      <c r="C10" s="18" t="s">
        <v>652</v>
      </c>
      <c r="D10" s="9">
        <v>3</v>
      </c>
      <c r="E10" s="9">
        <v>0</v>
      </c>
      <c r="F10" s="9">
        <v>0</v>
      </c>
      <c r="G10" s="9">
        <v>0</v>
      </c>
      <c r="H10" s="9">
        <v>3</v>
      </c>
      <c r="I10" s="10" t="s">
        <v>652</v>
      </c>
      <c r="J10" s="9">
        <v>3</v>
      </c>
      <c r="K10" s="9">
        <v>0</v>
      </c>
      <c r="L10" s="9">
        <v>0</v>
      </c>
      <c r="M10" s="9">
        <v>0</v>
      </c>
      <c r="N10" s="9">
        <v>3</v>
      </c>
      <c r="O10" s="10" t="s">
        <v>652</v>
      </c>
      <c r="P10" s="9">
        <v>3</v>
      </c>
      <c r="Q10" s="9">
        <v>0</v>
      </c>
      <c r="R10" s="9">
        <v>0</v>
      </c>
      <c r="S10" s="9">
        <v>0</v>
      </c>
      <c r="T10" s="9">
        <v>3</v>
      </c>
    </row>
    <row r="11" spans="3:20">
      <c r="C11" s="18" t="s">
        <v>653</v>
      </c>
      <c r="D11" s="9">
        <v>0</v>
      </c>
      <c r="E11" s="9">
        <v>0</v>
      </c>
      <c r="F11" s="9">
        <v>0</v>
      </c>
      <c r="G11" s="9">
        <v>0</v>
      </c>
      <c r="H11" s="9">
        <v>0</v>
      </c>
      <c r="I11" s="10" t="s">
        <v>653</v>
      </c>
      <c r="J11" s="9">
        <v>0</v>
      </c>
      <c r="K11" s="9">
        <v>0</v>
      </c>
      <c r="L11" s="9">
        <v>0</v>
      </c>
      <c r="M11" s="9">
        <v>0</v>
      </c>
      <c r="N11" s="9">
        <v>0</v>
      </c>
      <c r="O11" s="10" t="s">
        <v>653</v>
      </c>
      <c r="P11" s="9">
        <v>0</v>
      </c>
      <c r="Q11" s="9">
        <v>0</v>
      </c>
      <c r="R11" s="9">
        <v>0</v>
      </c>
      <c r="S11" s="9">
        <v>0</v>
      </c>
      <c r="T11" s="9">
        <v>0</v>
      </c>
    </row>
    <row r="12" spans="3:20">
      <c r="C12" s="18" t="s">
        <v>654</v>
      </c>
      <c r="D12" s="9">
        <v>10</v>
      </c>
      <c r="E12" s="9">
        <v>3</v>
      </c>
      <c r="F12" s="9">
        <v>0</v>
      </c>
      <c r="G12" s="9">
        <v>2</v>
      </c>
      <c r="H12" s="9">
        <v>5</v>
      </c>
      <c r="I12" s="10" t="s">
        <v>654</v>
      </c>
      <c r="J12" s="9">
        <v>10</v>
      </c>
      <c r="K12" s="9">
        <v>3</v>
      </c>
      <c r="L12" s="9">
        <v>0</v>
      </c>
      <c r="M12" s="9">
        <v>2</v>
      </c>
      <c r="N12" s="9">
        <v>5</v>
      </c>
      <c r="O12" s="10" t="s">
        <v>654</v>
      </c>
      <c r="P12" s="9">
        <v>7</v>
      </c>
      <c r="Q12" s="9">
        <v>0</v>
      </c>
      <c r="R12" s="9">
        <v>0</v>
      </c>
      <c r="S12" s="9">
        <v>0</v>
      </c>
      <c r="T12" s="9">
        <v>7</v>
      </c>
    </row>
    <row r="13" spans="3:20">
      <c r="C13" s="18" t="s">
        <v>655</v>
      </c>
      <c r="D13" s="9">
        <v>3</v>
      </c>
      <c r="E13" s="9">
        <v>1</v>
      </c>
      <c r="F13" s="9">
        <v>0</v>
      </c>
      <c r="G13" s="9">
        <v>1</v>
      </c>
      <c r="H13" s="9">
        <v>1</v>
      </c>
      <c r="I13" s="10" t="s">
        <v>655</v>
      </c>
      <c r="J13" s="9">
        <v>3</v>
      </c>
      <c r="K13" s="9">
        <v>1</v>
      </c>
      <c r="L13" s="9">
        <v>0</v>
      </c>
      <c r="M13" s="9">
        <v>1</v>
      </c>
      <c r="N13" s="9">
        <v>1</v>
      </c>
      <c r="O13" s="10" t="s">
        <v>655</v>
      </c>
      <c r="P13" s="9">
        <v>2</v>
      </c>
      <c r="Q13" s="9">
        <v>0</v>
      </c>
      <c r="R13" s="9">
        <v>0</v>
      </c>
      <c r="S13" s="9">
        <v>0</v>
      </c>
      <c r="T13" s="9">
        <v>2</v>
      </c>
    </row>
    <row r="14" spans="3:20">
      <c r="C14" s="18" t="s">
        <v>656</v>
      </c>
      <c r="D14" s="9">
        <v>13</v>
      </c>
      <c r="E14" s="9">
        <v>2</v>
      </c>
      <c r="F14" s="9">
        <v>4</v>
      </c>
      <c r="G14" s="9">
        <v>0</v>
      </c>
      <c r="H14" s="9">
        <v>7</v>
      </c>
      <c r="I14" s="10" t="s">
        <v>656</v>
      </c>
      <c r="J14" s="9">
        <v>13</v>
      </c>
      <c r="K14" s="9">
        <v>2</v>
      </c>
      <c r="L14" s="9">
        <v>4</v>
      </c>
      <c r="M14" s="9">
        <v>0</v>
      </c>
      <c r="N14" s="9">
        <v>7</v>
      </c>
      <c r="O14" s="10" t="s">
        <v>656</v>
      </c>
      <c r="P14" s="9">
        <v>14</v>
      </c>
      <c r="Q14" s="9">
        <v>1</v>
      </c>
      <c r="R14" s="9">
        <v>0</v>
      </c>
      <c r="S14" s="9">
        <v>2</v>
      </c>
      <c r="T14" s="9">
        <v>11</v>
      </c>
    </row>
    <row r="15" spans="3:20">
      <c r="C15" s="18" t="s">
        <v>657</v>
      </c>
      <c r="D15" s="9">
        <v>11</v>
      </c>
      <c r="E15" s="9">
        <v>11</v>
      </c>
      <c r="F15" s="9">
        <v>0</v>
      </c>
      <c r="G15" s="9">
        <v>0</v>
      </c>
      <c r="H15" s="9">
        <v>0</v>
      </c>
      <c r="I15" s="10" t="s">
        <v>657</v>
      </c>
      <c r="J15" s="9">
        <v>10</v>
      </c>
      <c r="K15" s="9">
        <v>10</v>
      </c>
      <c r="L15" s="9">
        <v>0</v>
      </c>
      <c r="M15" s="9">
        <v>0</v>
      </c>
      <c r="N15" s="9">
        <v>0</v>
      </c>
      <c r="O15" s="10" t="s">
        <v>657</v>
      </c>
      <c r="P15" s="9">
        <v>10</v>
      </c>
      <c r="Q15" s="9">
        <v>10</v>
      </c>
      <c r="R15" s="9">
        <v>0</v>
      </c>
      <c r="S15" s="9">
        <v>0</v>
      </c>
      <c r="T15" s="9">
        <v>0</v>
      </c>
    </row>
    <row r="16" spans="3:20">
      <c r="C16" s="18" t="s">
        <v>658</v>
      </c>
      <c r="D16" s="9">
        <v>2</v>
      </c>
      <c r="E16" s="9">
        <v>2</v>
      </c>
      <c r="F16" s="9">
        <v>0</v>
      </c>
      <c r="G16" s="9">
        <v>0</v>
      </c>
      <c r="H16" s="9">
        <v>0</v>
      </c>
      <c r="I16" s="10" t="s">
        <v>658</v>
      </c>
      <c r="J16" s="9">
        <v>2</v>
      </c>
      <c r="K16" s="9">
        <v>2</v>
      </c>
      <c r="L16" s="9">
        <v>0</v>
      </c>
      <c r="M16" s="9">
        <v>0</v>
      </c>
      <c r="N16" s="9">
        <v>0</v>
      </c>
      <c r="O16" s="10" t="s">
        <v>658</v>
      </c>
      <c r="P16" s="9">
        <v>2</v>
      </c>
      <c r="Q16" s="9">
        <v>2</v>
      </c>
      <c r="R16" s="9">
        <v>0</v>
      </c>
      <c r="S16" s="9">
        <v>0</v>
      </c>
      <c r="T16" s="9">
        <v>0</v>
      </c>
    </row>
    <row r="17" spans="3:20">
      <c r="C17" s="18" t="s">
        <v>659</v>
      </c>
      <c r="D17" s="9">
        <v>7</v>
      </c>
      <c r="E17" s="9">
        <v>1</v>
      </c>
      <c r="F17" s="9">
        <v>1</v>
      </c>
      <c r="G17" s="9">
        <v>2</v>
      </c>
      <c r="H17" s="9">
        <v>3</v>
      </c>
      <c r="I17" s="10" t="s">
        <v>659</v>
      </c>
      <c r="J17" s="9">
        <v>7</v>
      </c>
      <c r="K17" s="9">
        <v>1</v>
      </c>
      <c r="L17" s="9">
        <v>1</v>
      </c>
      <c r="M17" s="9">
        <v>2</v>
      </c>
      <c r="N17" s="9">
        <v>3</v>
      </c>
      <c r="O17" s="10" t="s">
        <v>659</v>
      </c>
      <c r="P17" s="9">
        <v>7</v>
      </c>
      <c r="Q17" s="9">
        <v>0</v>
      </c>
      <c r="R17" s="9">
        <v>0</v>
      </c>
      <c r="S17" s="9">
        <v>0</v>
      </c>
      <c r="T17" s="9">
        <v>7</v>
      </c>
    </row>
    <row r="18" spans="3:20">
      <c r="C18" s="18" t="s">
        <v>660</v>
      </c>
      <c r="D18" s="9">
        <v>2</v>
      </c>
      <c r="E18" s="9">
        <v>1</v>
      </c>
      <c r="F18" s="9">
        <v>0</v>
      </c>
      <c r="G18" s="9">
        <v>0</v>
      </c>
      <c r="H18" s="9">
        <v>1</v>
      </c>
      <c r="I18" s="10" t="s">
        <v>660</v>
      </c>
      <c r="J18" s="9">
        <v>2</v>
      </c>
      <c r="K18" s="9">
        <v>1</v>
      </c>
      <c r="L18" s="9">
        <v>0</v>
      </c>
      <c r="M18" s="9">
        <v>0</v>
      </c>
      <c r="N18" s="9">
        <v>1</v>
      </c>
      <c r="O18" s="10" t="s">
        <v>660</v>
      </c>
      <c r="P18" s="9">
        <v>1</v>
      </c>
      <c r="Q18" s="9">
        <v>0</v>
      </c>
      <c r="R18" s="9">
        <v>0</v>
      </c>
      <c r="S18" s="9">
        <v>0</v>
      </c>
      <c r="T18" s="9">
        <v>1</v>
      </c>
    </row>
    <row r="19" spans="3:20">
      <c r="C19" s="18" t="s">
        <v>661</v>
      </c>
      <c r="D19" s="9">
        <v>7</v>
      </c>
      <c r="E19" s="9">
        <v>4</v>
      </c>
      <c r="F19" s="9">
        <v>0</v>
      </c>
      <c r="G19" s="9">
        <v>0</v>
      </c>
      <c r="H19" s="9">
        <v>3</v>
      </c>
      <c r="I19" s="10" t="s">
        <v>661</v>
      </c>
      <c r="J19" s="9">
        <v>7</v>
      </c>
      <c r="K19" s="9">
        <v>4</v>
      </c>
      <c r="L19" s="9">
        <v>0</v>
      </c>
      <c r="M19" s="9">
        <v>0</v>
      </c>
      <c r="N19" s="9">
        <v>3</v>
      </c>
      <c r="O19" s="10" t="s">
        <v>661</v>
      </c>
      <c r="P19" s="9">
        <v>5</v>
      </c>
      <c r="Q19" s="9">
        <v>1</v>
      </c>
      <c r="R19" s="9">
        <v>0</v>
      </c>
      <c r="S19" s="9">
        <v>0</v>
      </c>
      <c r="T19" s="9">
        <v>4</v>
      </c>
    </row>
    <row r="20" spans="3:20">
      <c r="C20" s="18" t="s">
        <v>662</v>
      </c>
      <c r="D20" s="9">
        <v>16</v>
      </c>
      <c r="E20" s="9">
        <v>12</v>
      </c>
      <c r="F20" s="9">
        <v>0</v>
      </c>
      <c r="G20" s="9">
        <v>0</v>
      </c>
      <c r="H20" s="9">
        <v>4</v>
      </c>
      <c r="I20" s="10" t="s">
        <v>662</v>
      </c>
      <c r="J20" s="9">
        <v>16</v>
      </c>
      <c r="K20" s="9">
        <v>12</v>
      </c>
      <c r="L20" s="9">
        <v>0</v>
      </c>
      <c r="M20" s="9">
        <v>0</v>
      </c>
      <c r="N20" s="9">
        <v>4</v>
      </c>
      <c r="O20" s="10" t="s">
        <v>662</v>
      </c>
      <c r="P20" s="9">
        <v>15</v>
      </c>
      <c r="Q20" s="9">
        <v>10</v>
      </c>
      <c r="R20" s="9">
        <v>1</v>
      </c>
      <c r="S20" s="9">
        <v>0</v>
      </c>
      <c r="T20" s="9">
        <v>4</v>
      </c>
    </row>
    <row r="21" spans="3:20">
      <c r="C21" s="18" t="s">
        <v>663</v>
      </c>
      <c r="D21" s="9">
        <v>8</v>
      </c>
      <c r="E21" s="9">
        <v>3</v>
      </c>
      <c r="F21" s="9">
        <v>4</v>
      </c>
      <c r="G21" s="9">
        <v>1</v>
      </c>
      <c r="H21" s="9">
        <v>0</v>
      </c>
      <c r="I21" s="10" t="s">
        <v>663</v>
      </c>
      <c r="J21" s="9">
        <v>8</v>
      </c>
      <c r="K21" s="9">
        <v>2</v>
      </c>
      <c r="L21" s="9">
        <v>0</v>
      </c>
      <c r="M21" s="9">
        <v>6</v>
      </c>
      <c r="N21" s="9">
        <v>0</v>
      </c>
      <c r="O21" s="10" t="s">
        <v>663</v>
      </c>
      <c r="P21" s="9">
        <v>8</v>
      </c>
      <c r="Q21" s="9">
        <v>2</v>
      </c>
      <c r="R21" s="9">
        <v>0</v>
      </c>
      <c r="S21" s="9">
        <v>6</v>
      </c>
      <c r="T21" s="9">
        <v>0</v>
      </c>
    </row>
    <row r="22" spans="3:20">
      <c r="C22" s="18" t="s">
        <v>664</v>
      </c>
      <c r="D22" s="9">
        <v>0</v>
      </c>
      <c r="E22" s="9">
        <v>0</v>
      </c>
      <c r="F22" s="9">
        <v>0</v>
      </c>
      <c r="G22" s="9">
        <v>0</v>
      </c>
      <c r="H22" s="9">
        <v>0</v>
      </c>
      <c r="I22" s="10" t="s">
        <v>664</v>
      </c>
      <c r="J22" s="9">
        <v>2</v>
      </c>
      <c r="K22" s="9">
        <v>1</v>
      </c>
      <c r="L22" s="9">
        <v>1</v>
      </c>
      <c r="M22" s="9">
        <v>0</v>
      </c>
      <c r="N22" s="9">
        <v>0</v>
      </c>
      <c r="O22" s="10" t="s">
        <v>664</v>
      </c>
      <c r="P22" s="9">
        <v>2</v>
      </c>
      <c r="Q22" s="9">
        <v>1</v>
      </c>
      <c r="R22" s="9">
        <v>0</v>
      </c>
      <c r="S22" s="9">
        <v>0</v>
      </c>
      <c r="T22" s="9">
        <v>1</v>
      </c>
    </row>
    <row r="23" spans="3:20">
      <c r="C23" s="18" t="s">
        <v>665</v>
      </c>
      <c r="D23" s="9">
        <v>0</v>
      </c>
      <c r="E23" s="9">
        <v>0</v>
      </c>
      <c r="F23" s="9">
        <v>0</v>
      </c>
      <c r="G23" s="9">
        <v>0</v>
      </c>
      <c r="H23" s="9">
        <v>0</v>
      </c>
      <c r="I23" s="10" t="s">
        <v>665</v>
      </c>
      <c r="J23" s="9">
        <v>0</v>
      </c>
      <c r="K23" s="9">
        <v>0</v>
      </c>
      <c r="L23" s="9">
        <v>0</v>
      </c>
      <c r="M23" s="9">
        <v>0</v>
      </c>
      <c r="N23" s="9">
        <v>0</v>
      </c>
      <c r="O23" s="10" t="s">
        <v>665</v>
      </c>
      <c r="P23" s="9">
        <v>0</v>
      </c>
      <c r="Q23" s="9">
        <v>0</v>
      </c>
      <c r="R23" s="9">
        <v>0</v>
      </c>
      <c r="S23" s="9">
        <v>0</v>
      </c>
      <c r="T23" s="9">
        <v>0</v>
      </c>
    </row>
    <row r="24" spans="3:20">
      <c r="C24" s="18" t="s">
        <v>666</v>
      </c>
      <c r="D24" s="9">
        <v>2</v>
      </c>
      <c r="E24" s="9">
        <v>0</v>
      </c>
      <c r="F24" s="9">
        <v>0</v>
      </c>
      <c r="G24" s="9">
        <v>0</v>
      </c>
      <c r="H24" s="9">
        <v>2</v>
      </c>
      <c r="I24" s="10" t="s">
        <v>666</v>
      </c>
      <c r="J24" s="9">
        <v>2</v>
      </c>
      <c r="K24" s="9">
        <v>0</v>
      </c>
      <c r="L24" s="9">
        <v>0</v>
      </c>
      <c r="M24" s="9">
        <v>0</v>
      </c>
      <c r="N24" s="9">
        <v>2</v>
      </c>
      <c r="O24" s="10" t="s">
        <v>666</v>
      </c>
      <c r="P24" s="9">
        <v>2</v>
      </c>
      <c r="Q24" s="9">
        <v>0</v>
      </c>
      <c r="R24" s="9">
        <v>0</v>
      </c>
      <c r="S24" s="9">
        <v>0</v>
      </c>
      <c r="T24" s="9">
        <v>2</v>
      </c>
    </row>
    <row r="25" spans="3:20">
      <c r="C25" s="18" t="s">
        <v>667</v>
      </c>
      <c r="D25" s="9">
        <v>10</v>
      </c>
      <c r="E25" s="9">
        <v>10</v>
      </c>
      <c r="F25" s="9">
        <v>0</v>
      </c>
      <c r="G25" s="9">
        <v>0</v>
      </c>
      <c r="H25" s="9">
        <v>0</v>
      </c>
      <c r="I25" s="10" t="s">
        <v>667</v>
      </c>
      <c r="J25" s="9">
        <v>10</v>
      </c>
      <c r="K25" s="9">
        <v>8</v>
      </c>
      <c r="L25" s="9">
        <v>2</v>
      </c>
      <c r="M25" s="9">
        <v>0</v>
      </c>
      <c r="N25" s="9">
        <v>0</v>
      </c>
      <c r="O25" s="10" t="s">
        <v>667</v>
      </c>
      <c r="P25" s="9">
        <v>12</v>
      </c>
      <c r="Q25" s="9">
        <v>6</v>
      </c>
      <c r="R25" s="9">
        <v>0</v>
      </c>
      <c r="S25" s="9">
        <v>1</v>
      </c>
      <c r="T25" s="9">
        <v>5</v>
      </c>
    </row>
    <row r="26" spans="3:20">
      <c r="C26" s="18" t="s">
        <v>668</v>
      </c>
      <c r="D26" s="9">
        <v>0</v>
      </c>
      <c r="E26" s="9">
        <v>0</v>
      </c>
      <c r="F26" s="9">
        <v>0</v>
      </c>
      <c r="G26" s="9">
        <v>0</v>
      </c>
      <c r="H26" s="9">
        <v>0</v>
      </c>
      <c r="I26" s="10" t="s">
        <v>668</v>
      </c>
      <c r="J26" s="9">
        <v>0</v>
      </c>
      <c r="K26" s="9">
        <v>0</v>
      </c>
      <c r="L26" s="9">
        <v>0</v>
      </c>
      <c r="M26" s="9">
        <v>0</v>
      </c>
      <c r="N26" s="9">
        <v>0</v>
      </c>
      <c r="O26" s="10" t="s">
        <v>668</v>
      </c>
      <c r="P26" s="9">
        <v>0</v>
      </c>
      <c r="Q26" s="9">
        <v>0</v>
      </c>
      <c r="R26" s="9">
        <v>0</v>
      </c>
      <c r="S26" s="9">
        <v>0</v>
      </c>
      <c r="T26" s="9">
        <v>0</v>
      </c>
    </row>
    <row r="27" spans="3:20">
      <c r="C27" s="18" t="s">
        <v>669</v>
      </c>
      <c r="D27" s="9">
        <v>0</v>
      </c>
      <c r="E27" s="9">
        <v>0</v>
      </c>
      <c r="F27" s="9">
        <v>0</v>
      </c>
      <c r="G27" s="9">
        <v>0</v>
      </c>
      <c r="H27" s="9">
        <v>0</v>
      </c>
      <c r="I27" s="10" t="s">
        <v>669</v>
      </c>
      <c r="J27" s="9">
        <v>0</v>
      </c>
      <c r="K27" s="9">
        <v>0</v>
      </c>
      <c r="L27" s="9">
        <v>0</v>
      </c>
      <c r="M27" s="9">
        <v>0</v>
      </c>
      <c r="N27" s="9">
        <v>0</v>
      </c>
      <c r="O27" s="10" t="s">
        <v>669</v>
      </c>
      <c r="P27" s="9">
        <v>0</v>
      </c>
      <c r="Q27" s="9">
        <v>0</v>
      </c>
      <c r="R27" s="9">
        <v>0</v>
      </c>
      <c r="S27" s="9">
        <v>0</v>
      </c>
      <c r="T27" s="9">
        <v>0</v>
      </c>
    </row>
    <row r="28" spans="3:20">
      <c r="C28" s="18" t="s">
        <v>670</v>
      </c>
      <c r="D28" s="9">
        <v>0</v>
      </c>
      <c r="E28" s="9">
        <v>0</v>
      </c>
      <c r="F28" s="9">
        <v>0</v>
      </c>
      <c r="G28" s="9">
        <v>0</v>
      </c>
      <c r="H28" s="9">
        <v>0</v>
      </c>
      <c r="I28" s="10" t="s">
        <v>670</v>
      </c>
      <c r="J28" s="9">
        <v>0</v>
      </c>
      <c r="K28" s="9">
        <v>0</v>
      </c>
      <c r="L28" s="9">
        <v>0</v>
      </c>
      <c r="M28" s="9">
        <v>0</v>
      </c>
      <c r="N28" s="9">
        <v>0</v>
      </c>
      <c r="O28" s="10" t="s">
        <v>670</v>
      </c>
      <c r="P28" s="9">
        <v>0</v>
      </c>
      <c r="Q28" s="9">
        <v>0</v>
      </c>
      <c r="R28" s="9">
        <v>0</v>
      </c>
      <c r="S28" s="9">
        <v>0</v>
      </c>
      <c r="T28" s="9">
        <v>0</v>
      </c>
    </row>
    <row r="29" spans="3:20">
      <c r="C29" s="18" t="s">
        <v>671</v>
      </c>
      <c r="D29" s="9">
        <v>0</v>
      </c>
      <c r="E29" s="9">
        <v>0</v>
      </c>
      <c r="F29" s="9">
        <v>0</v>
      </c>
      <c r="G29" s="9">
        <v>0</v>
      </c>
      <c r="H29" s="9">
        <v>0</v>
      </c>
      <c r="I29" s="10" t="s">
        <v>671</v>
      </c>
      <c r="J29" s="9">
        <v>0</v>
      </c>
      <c r="K29" s="9">
        <v>0</v>
      </c>
      <c r="L29" s="9">
        <v>0</v>
      </c>
      <c r="M29" s="9">
        <v>0</v>
      </c>
      <c r="N29" s="9">
        <v>0</v>
      </c>
      <c r="O29" s="10" t="s">
        <v>671</v>
      </c>
      <c r="P29" s="9">
        <v>0</v>
      </c>
      <c r="Q29" s="9">
        <v>0</v>
      </c>
      <c r="R29" s="9">
        <v>0</v>
      </c>
      <c r="S29" s="9">
        <v>0</v>
      </c>
      <c r="T29" s="9">
        <v>0</v>
      </c>
    </row>
    <row r="30" spans="3:20">
      <c r="C30" s="18" t="s">
        <v>672</v>
      </c>
      <c r="D30" s="9">
        <v>0</v>
      </c>
      <c r="E30" s="9">
        <v>0</v>
      </c>
      <c r="F30" s="9">
        <v>0</v>
      </c>
      <c r="G30" s="9">
        <v>0</v>
      </c>
      <c r="H30" s="9">
        <v>0</v>
      </c>
      <c r="I30" s="10" t="s">
        <v>672</v>
      </c>
      <c r="J30" s="9">
        <v>0</v>
      </c>
      <c r="K30" s="9">
        <v>0</v>
      </c>
      <c r="L30" s="9">
        <v>0</v>
      </c>
      <c r="M30" s="9">
        <v>0</v>
      </c>
      <c r="N30" s="9">
        <v>0</v>
      </c>
      <c r="O30" s="10" t="s">
        <v>672</v>
      </c>
      <c r="P30" s="9">
        <v>0</v>
      </c>
      <c r="Q30" s="9">
        <v>0</v>
      </c>
      <c r="R30" s="9">
        <v>0</v>
      </c>
      <c r="S30" s="9">
        <v>0</v>
      </c>
      <c r="T30" s="9">
        <v>0</v>
      </c>
    </row>
    <row r="31" spans="3:20">
      <c r="C31" s="18" t="s">
        <v>673</v>
      </c>
      <c r="D31" s="9">
        <v>0</v>
      </c>
      <c r="E31" s="9">
        <v>0</v>
      </c>
      <c r="F31" s="9">
        <v>0</v>
      </c>
      <c r="G31" s="9">
        <v>0</v>
      </c>
      <c r="H31" s="9">
        <v>0</v>
      </c>
      <c r="I31" s="10" t="s">
        <v>673</v>
      </c>
      <c r="J31" s="9">
        <v>0</v>
      </c>
      <c r="K31" s="9">
        <v>0</v>
      </c>
      <c r="L31" s="9">
        <v>0</v>
      </c>
      <c r="M31" s="9">
        <v>0</v>
      </c>
      <c r="N31" s="9">
        <v>0</v>
      </c>
      <c r="O31" s="10" t="s">
        <v>673</v>
      </c>
      <c r="P31" s="9">
        <v>0</v>
      </c>
      <c r="Q31" s="9">
        <v>0</v>
      </c>
      <c r="R31" s="9">
        <v>0</v>
      </c>
      <c r="S31" s="9">
        <v>0</v>
      </c>
      <c r="T31" s="9">
        <v>0</v>
      </c>
    </row>
    <row r="32" spans="3:20">
      <c r="C32" s="18" t="s">
        <v>674</v>
      </c>
      <c r="D32" s="9">
        <v>0</v>
      </c>
      <c r="E32" s="9">
        <v>0</v>
      </c>
      <c r="F32" s="9">
        <v>0</v>
      </c>
      <c r="G32" s="9">
        <v>0</v>
      </c>
      <c r="H32" s="9">
        <v>0</v>
      </c>
      <c r="I32" s="10" t="s">
        <v>674</v>
      </c>
      <c r="J32" s="9">
        <v>0</v>
      </c>
      <c r="K32" s="9">
        <v>0</v>
      </c>
      <c r="L32" s="9">
        <v>0</v>
      </c>
      <c r="M32" s="9">
        <v>0</v>
      </c>
      <c r="N32" s="9">
        <v>0</v>
      </c>
      <c r="O32" s="10" t="s">
        <v>674</v>
      </c>
      <c r="P32" s="9">
        <v>0</v>
      </c>
      <c r="Q32" s="9">
        <v>0</v>
      </c>
      <c r="R32" s="9">
        <v>0</v>
      </c>
      <c r="S32" s="9">
        <v>0</v>
      </c>
      <c r="T32" s="9">
        <v>0</v>
      </c>
    </row>
    <row r="33" spans="3:20">
      <c r="C33" s="18" t="s">
        <v>675</v>
      </c>
      <c r="D33" s="9">
        <v>0</v>
      </c>
      <c r="E33" s="9">
        <v>0</v>
      </c>
      <c r="F33" s="9">
        <v>0</v>
      </c>
      <c r="G33" s="9">
        <v>0</v>
      </c>
      <c r="H33" s="9">
        <v>0</v>
      </c>
      <c r="I33" s="10" t="s">
        <v>675</v>
      </c>
      <c r="J33" s="9">
        <v>0</v>
      </c>
      <c r="K33" s="9">
        <v>0</v>
      </c>
      <c r="L33" s="9">
        <v>0</v>
      </c>
      <c r="M33" s="9">
        <v>0</v>
      </c>
      <c r="N33" s="9">
        <v>0</v>
      </c>
      <c r="O33" s="10" t="s">
        <v>675</v>
      </c>
      <c r="P33" s="9">
        <v>0</v>
      </c>
      <c r="Q33" s="9">
        <v>0</v>
      </c>
      <c r="R33" s="9">
        <v>0</v>
      </c>
      <c r="S33" s="9">
        <v>0</v>
      </c>
      <c r="T33" s="9">
        <v>0</v>
      </c>
    </row>
    <row r="34" spans="3:20">
      <c r="C34" s="18" t="s">
        <v>676</v>
      </c>
      <c r="D34" s="9">
        <v>0</v>
      </c>
      <c r="E34" s="9">
        <v>0</v>
      </c>
      <c r="F34" s="9">
        <v>0</v>
      </c>
      <c r="G34" s="9">
        <v>0</v>
      </c>
      <c r="H34" s="9">
        <v>0</v>
      </c>
      <c r="I34" s="10" t="s">
        <v>676</v>
      </c>
      <c r="J34" s="9">
        <v>0</v>
      </c>
      <c r="K34" s="9">
        <v>0</v>
      </c>
      <c r="L34" s="9">
        <v>0</v>
      </c>
      <c r="M34" s="9">
        <v>0</v>
      </c>
      <c r="N34" s="9">
        <v>0</v>
      </c>
      <c r="O34" s="10" t="s">
        <v>676</v>
      </c>
      <c r="P34" s="9">
        <v>0</v>
      </c>
      <c r="Q34" s="9">
        <v>0</v>
      </c>
      <c r="R34" s="9">
        <v>0</v>
      </c>
      <c r="S34" s="9">
        <v>0</v>
      </c>
      <c r="T34" s="9">
        <v>0</v>
      </c>
    </row>
    <row r="35" spans="3:20">
      <c r="C35" s="18" t="s">
        <v>677</v>
      </c>
      <c r="D35" s="9">
        <v>0</v>
      </c>
      <c r="E35" s="9">
        <v>0</v>
      </c>
      <c r="F35" s="9">
        <v>0</v>
      </c>
      <c r="G35" s="9">
        <v>0</v>
      </c>
      <c r="H35" s="9">
        <v>0</v>
      </c>
      <c r="I35" s="10" t="s">
        <v>677</v>
      </c>
      <c r="J35" s="9">
        <v>0</v>
      </c>
      <c r="K35" s="9">
        <v>0</v>
      </c>
      <c r="L35" s="9">
        <v>0</v>
      </c>
      <c r="M35" s="9">
        <v>0</v>
      </c>
      <c r="N35" s="9">
        <v>0</v>
      </c>
      <c r="O35" s="10" t="s">
        <v>677</v>
      </c>
      <c r="P35" s="9">
        <v>0</v>
      </c>
      <c r="Q35" s="9">
        <v>0</v>
      </c>
      <c r="R35" s="9">
        <v>0</v>
      </c>
      <c r="S35" s="9">
        <v>0</v>
      </c>
      <c r="T35" s="9">
        <v>0</v>
      </c>
    </row>
    <row r="36" spans="3:20">
      <c r="C36" s="18" t="s">
        <v>678</v>
      </c>
      <c r="D36" s="9">
        <v>0</v>
      </c>
      <c r="E36" s="9">
        <v>0</v>
      </c>
      <c r="F36" s="9">
        <v>0</v>
      </c>
      <c r="G36" s="9">
        <v>0</v>
      </c>
      <c r="H36" s="9">
        <v>0</v>
      </c>
      <c r="I36" s="10" t="s">
        <v>678</v>
      </c>
      <c r="J36" s="9">
        <v>0</v>
      </c>
      <c r="K36" s="9">
        <v>0</v>
      </c>
      <c r="L36" s="9">
        <v>0</v>
      </c>
      <c r="M36" s="9">
        <v>0</v>
      </c>
      <c r="N36" s="9">
        <v>0</v>
      </c>
      <c r="O36" s="10" t="s">
        <v>678</v>
      </c>
      <c r="P36" s="9">
        <v>0</v>
      </c>
      <c r="Q36" s="9">
        <v>0</v>
      </c>
      <c r="R36" s="9">
        <v>0</v>
      </c>
      <c r="S36" s="9">
        <v>0</v>
      </c>
      <c r="T36" s="9">
        <v>0</v>
      </c>
    </row>
    <row r="37" spans="3:20">
      <c r="C37" s="18" t="s">
        <v>679</v>
      </c>
      <c r="D37" s="9">
        <v>0</v>
      </c>
      <c r="E37" s="9">
        <v>0</v>
      </c>
      <c r="F37" s="9">
        <v>0</v>
      </c>
      <c r="G37" s="9">
        <v>0</v>
      </c>
      <c r="H37" s="9">
        <v>0</v>
      </c>
      <c r="I37" s="10" t="s">
        <v>679</v>
      </c>
      <c r="J37" s="9">
        <v>0</v>
      </c>
      <c r="K37" s="9">
        <v>0</v>
      </c>
      <c r="L37" s="9">
        <v>0</v>
      </c>
      <c r="M37" s="9">
        <v>0</v>
      </c>
      <c r="N37" s="9">
        <v>0</v>
      </c>
      <c r="O37" s="10" t="s">
        <v>679</v>
      </c>
      <c r="P37" s="9">
        <v>0</v>
      </c>
      <c r="Q37" s="9">
        <v>0</v>
      </c>
      <c r="R37" s="9">
        <v>0</v>
      </c>
      <c r="S37" s="9">
        <v>0</v>
      </c>
      <c r="T37" s="9">
        <v>0</v>
      </c>
    </row>
    <row r="38" spans="3:20">
      <c r="C38" s="18" t="s">
        <v>680</v>
      </c>
      <c r="D38" s="9">
        <v>0</v>
      </c>
      <c r="E38" s="9">
        <v>0</v>
      </c>
      <c r="F38" s="9">
        <v>0</v>
      </c>
      <c r="G38" s="9">
        <v>0</v>
      </c>
      <c r="H38" s="9">
        <v>0</v>
      </c>
      <c r="I38" s="10" t="s">
        <v>680</v>
      </c>
      <c r="J38" s="9">
        <v>0</v>
      </c>
      <c r="K38" s="9">
        <v>0</v>
      </c>
      <c r="L38" s="9">
        <v>0</v>
      </c>
      <c r="M38" s="9">
        <v>0</v>
      </c>
      <c r="N38" s="9">
        <v>0</v>
      </c>
      <c r="O38" s="10" t="s">
        <v>680</v>
      </c>
      <c r="P38" s="9">
        <v>0</v>
      </c>
      <c r="Q38" s="9">
        <v>0</v>
      </c>
      <c r="R38" s="9">
        <v>0</v>
      </c>
      <c r="S38" s="9">
        <v>0</v>
      </c>
      <c r="T38" s="9">
        <v>0</v>
      </c>
    </row>
    <row r="39" spans="3:20">
      <c r="C39" s="18" t="s">
        <v>681</v>
      </c>
      <c r="D39" s="9">
        <v>0</v>
      </c>
      <c r="E39" s="9">
        <v>0</v>
      </c>
      <c r="F39" s="9">
        <v>0</v>
      </c>
      <c r="G39" s="9">
        <v>0</v>
      </c>
      <c r="H39" s="9">
        <v>0</v>
      </c>
      <c r="I39" s="10" t="s">
        <v>681</v>
      </c>
      <c r="J39" s="9">
        <v>0</v>
      </c>
      <c r="K39" s="9">
        <v>0</v>
      </c>
      <c r="L39" s="9">
        <v>0</v>
      </c>
      <c r="M39" s="9">
        <v>0</v>
      </c>
      <c r="N39" s="9">
        <v>0</v>
      </c>
      <c r="O39" s="10" t="s">
        <v>681</v>
      </c>
      <c r="P39" s="9">
        <v>0</v>
      </c>
      <c r="Q39" s="9">
        <v>0</v>
      </c>
      <c r="R39" s="9">
        <v>0</v>
      </c>
      <c r="S39" s="9">
        <v>0</v>
      </c>
      <c r="T39" s="9">
        <v>0</v>
      </c>
    </row>
    <row r="40" spans="3:20">
      <c r="C40" s="18" t="s">
        <v>682</v>
      </c>
      <c r="D40" s="9">
        <v>0</v>
      </c>
      <c r="E40" s="9">
        <v>0</v>
      </c>
      <c r="F40" s="9">
        <v>0</v>
      </c>
      <c r="G40" s="9">
        <v>0</v>
      </c>
      <c r="H40" s="9">
        <v>0</v>
      </c>
      <c r="I40" s="10" t="s">
        <v>682</v>
      </c>
      <c r="J40" s="9">
        <v>0</v>
      </c>
      <c r="K40" s="9">
        <v>0</v>
      </c>
      <c r="L40" s="9">
        <v>0</v>
      </c>
      <c r="M40" s="9">
        <v>0</v>
      </c>
      <c r="N40" s="9">
        <v>0</v>
      </c>
      <c r="O40" s="10" t="s">
        <v>682</v>
      </c>
      <c r="P40" s="9">
        <v>0</v>
      </c>
      <c r="Q40" s="9">
        <v>0</v>
      </c>
      <c r="R40" s="9">
        <v>0</v>
      </c>
      <c r="S40" s="9">
        <v>0</v>
      </c>
      <c r="T40" s="9">
        <v>0</v>
      </c>
    </row>
    <row r="41" spans="3:20">
      <c r="C41" s="18" t="s">
        <v>683</v>
      </c>
      <c r="D41" s="9">
        <v>0</v>
      </c>
      <c r="E41" s="9">
        <v>0</v>
      </c>
      <c r="F41" s="9">
        <v>0</v>
      </c>
      <c r="G41" s="9">
        <v>0</v>
      </c>
      <c r="H41" s="9">
        <v>0</v>
      </c>
      <c r="I41" s="10" t="s">
        <v>683</v>
      </c>
      <c r="J41" s="9">
        <v>0</v>
      </c>
      <c r="K41" s="9">
        <v>0</v>
      </c>
      <c r="L41" s="9">
        <v>0</v>
      </c>
      <c r="M41" s="9">
        <v>0</v>
      </c>
      <c r="N41" s="9">
        <v>0</v>
      </c>
      <c r="O41" s="10" t="s">
        <v>683</v>
      </c>
      <c r="P41" s="9">
        <v>0</v>
      </c>
      <c r="Q41" s="9">
        <v>0</v>
      </c>
      <c r="R41" s="9">
        <v>0</v>
      </c>
      <c r="S41" s="9">
        <v>0</v>
      </c>
      <c r="T41" s="9">
        <v>0</v>
      </c>
    </row>
    <row r="42" spans="3:20">
      <c r="C42" s="18" t="s">
        <v>686</v>
      </c>
      <c r="D42" s="9">
        <f>SUM(D4:D41)</f>
        <v>119</v>
      </c>
      <c r="E42" s="9">
        <f>SUM(E4:E41)</f>
        <v>63</v>
      </c>
      <c r="F42" s="9">
        <f>SUM(F4:F41)</f>
        <v>9</v>
      </c>
      <c r="G42" s="9">
        <f>SUM(G4:G41)</f>
        <v>8</v>
      </c>
      <c r="H42" s="9">
        <f>SUM(H4:H41)</f>
        <v>39</v>
      </c>
      <c r="I42" s="10" t="s">
        <v>686</v>
      </c>
      <c r="J42" s="9">
        <f>SUM(J4:J41)</f>
        <v>121</v>
      </c>
      <c r="K42" s="9">
        <f t="shared" ref="K42:N42" si="0">SUM(K4:K41)</f>
        <v>61</v>
      </c>
      <c r="L42" s="9">
        <f t="shared" si="0"/>
        <v>8</v>
      </c>
      <c r="M42" s="9">
        <f t="shared" si="0"/>
        <v>12</v>
      </c>
      <c r="N42" s="9">
        <f t="shared" si="0"/>
        <v>40</v>
      </c>
      <c r="O42" s="10" t="s">
        <v>686</v>
      </c>
      <c r="P42" s="9">
        <f>SUM(P4:P41)</f>
        <v>116</v>
      </c>
      <c r="Q42" s="9">
        <f t="shared" ref="Q42:T42" si="1">SUM(Q4:Q41)</f>
        <v>44</v>
      </c>
      <c r="R42" s="9">
        <f t="shared" si="1"/>
        <v>4</v>
      </c>
      <c r="S42" s="9">
        <f t="shared" si="1"/>
        <v>10</v>
      </c>
      <c r="T42" s="9">
        <f t="shared" si="1"/>
        <v>58</v>
      </c>
    </row>
    <row r="43" spans="3:20">
      <c r="C43" s="18" t="s">
        <v>685</v>
      </c>
      <c r="D43" s="9">
        <f>D44-D42</f>
        <v>19</v>
      </c>
      <c r="E43" s="9"/>
      <c r="F43" s="9"/>
      <c r="G43" s="9"/>
      <c r="H43" s="9"/>
      <c r="I43" s="10" t="s">
        <v>685</v>
      </c>
      <c r="J43" s="9">
        <f>J44-J42</f>
        <v>12</v>
      </c>
      <c r="K43" s="9"/>
      <c r="L43" s="9"/>
      <c r="M43" s="9"/>
      <c r="N43" s="9"/>
      <c r="O43" s="10" t="s">
        <v>685</v>
      </c>
      <c r="P43" s="9">
        <f>P44-P42</f>
        <v>29</v>
      </c>
      <c r="Q43" s="9"/>
      <c r="R43" s="9"/>
      <c r="S43" s="9"/>
      <c r="T43" s="9"/>
    </row>
    <row r="44" spans="3:20">
      <c r="C44" s="18" t="s">
        <v>684</v>
      </c>
      <c r="D44" s="9">
        <f>サマリ!E9</f>
        <v>138</v>
      </c>
      <c r="E44" s="9"/>
      <c r="F44" s="9"/>
      <c r="G44" s="9"/>
      <c r="H44" s="9"/>
      <c r="I44" s="10" t="s">
        <v>684</v>
      </c>
      <c r="J44" s="9">
        <f>サマリ!F9</f>
        <v>133</v>
      </c>
      <c r="K44" s="9"/>
      <c r="L44" s="9"/>
      <c r="M44" s="9"/>
      <c r="N44" s="9"/>
      <c r="O44" s="10" t="s">
        <v>684</v>
      </c>
      <c r="P44" s="9">
        <f>サマリ!G9</f>
        <v>145</v>
      </c>
      <c r="Q44" s="9"/>
      <c r="R44" s="9"/>
      <c r="S44" s="9"/>
      <c r="T44" s="9"/>
    </row>
  </sheetData>
  <mergeCells count="6">
    <mergeCell ref="C1:H1"/>
    <mergeCell ref="C2:H2"/>
    <mergeCell ref="I1:N1"/>
    <mergeCell ref="I2:N2"/>
    <mergeCell ref="O1:T1"/>
    <mergeCell ref="O2:T2"/>
  </mergeCells>
  <phoneticPr fontId="1"/>
  <conditionalFormatting sqref="D4:H41">
    <cfRule type="cellIs" dxfId="2" priority="3" operator="greaterThan">
      <formula>10</formula>
    </cfRule>
  </conditionalFormatting>
  <conditionalFormatting sqref="J4:N41">
    <cfRule type="cellIs" dxfId="1" priority="2" operator="greaterThan">
      <formula>10</formula>
    </cfRule>
  </conditionalFormatting>
  <conditionalFormatting sqref="P4:T41">
    <cfRule type="cellIs" dxfId="0" priority="1" operator="greaterThan">
      <formula>10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F22D1-B6E6-4EFC-B1B7-3683AD783BED}">
  <sheetPr>
    <tabColor rgb="FFFFFF00"/>
  </sheetPr>
  <dimension ref="B1:H8"/>
  <sheetViews>
    <sheetView zoomScale="116" workbookViewId="0">
      <selection activeCell="H27" sqref="H27"/>
    </sheetView>
  </sheetViews>
  <sheetFormatPr baseColWidth="10" defaultColWidth="8.83203125" defaultRowHeight="18"/>
  <cols>
    <col min="2" max="2" width="13" bestFit="1" customWidth="1"/>
  </cols>
  <sheetData>
    <row r="1" spans="2:8">
      <c r="B1" s="14"/>
      <c r="C1" s="24">
        <v>44215</v>
      </c>
      <c r="D1" s="25"/>
      <c r="E1" s="25"/>
      <c r="F1" s="24">
        <v>44216</v>
      </c>
      <c r="G1" s="25"/>
      <c r="H1" s="25"/>
    </row>
    <row r="2" spans="2:8">
      <c r="B2" s="14" t="s">
        <v>705</v>
      </c>
      <c r="C2" s="14" t="s">
        <v>711</v>
      </c>
      <c r="D2" s="14" t="s">
        <v>712</v>
      </c>
      <c r="E2" s="14" t="s">
        <v>713</v>
      </c>
      <c r="F2" s="14" t="s">
        <v>711</v>
      </c>
      <c r="G2" s="14" t="s">
        <v>712</v>
      </c>
      <c r="H2" s="14" t="s">
        <v>713</v>
      </c>
    </row>
    <row r="3" spans="2:8">
      <c r="B3" s="14" t="s">
        <v>706</v>
      </c>
      <c r="C3" s="9">
        <v>2</v>
      </c>
      <c r="D3" s="9">
        <v>1</v>
      </c>
      <c r="E3" s="15">
        <f>D3/C3</f>
        <v>0.5</v>
      </c>
      <c r="F3" s="9">
        <v>3</v>
      </c>
      <c r="G3" s="9">
        <v>3</v>
      </c>
      <c r="H3" s="15">
        <f>G3/F3</f>
        <v>1</v>
      </c>
    </row>
    <row r="4" spans="2:8">
      <c r="B4" s="14" t="s">
        <v>707</v>
      </c>
      <c r="C4" s="9">
        <v>3</v>
      </c>
      <c r="D4" s="9">
        <v>5</v>
      </c>
      <c r="E4" s="15">
        <f t="shared" ref="E4:E8" si="0">D4/C4</f>
        <v>1.6666666666666667</v>
      </c>
      <c r="F4" s="9">
        <v>3</v>
      </c>
      <c r="G4" s="9">
        <v>1</v>
      </c>
      <c r="H4" s="15">
        <f t="shared" ref="H4:H8" si="1">G4/F4</f>
        <v>0.33333333333333331</v>
      </c>
    </row>
    <row r="5" spans="2:8">
      <c r="B5" s="14" t="s">
        <v>708</v>
      </c>
      <c r="C5" s="9">
        <v>2</v>
      </c>
      <c r="D5" s="9">
        <v>0</v>
      </c>
      <c r="E5" s="15">
        <f t="shared" si="0"/>
        <v>0</v>
      </c>
      <c r="F5" s="9">
        <v>4</v>
      </c>
      <c r="G5" s="9">
        <v>6</v>
      </c>
      <c r="H5" s="15">
        <f t="shared" si="1"/>
        <v>1.5</v>
      </c>
    </row>
    <row r="6" spans="2:8">
      <c r="B6" s="14" t="s">
        <v>709</v>
      </c>
      <c r="C6" s="9">
        <v>2</v>
      </c>
      <c r="D6" s="9">
        <v>1</v>
      </c>
      <c r="E6" s="15">
        <f t="shared" si="0"/>
        <v>0.5</v>
      </c>
      <c r="F6" s="9">
        <v>6</v>
      </c>
      <c r="G6" s="9">
        <v>6</v>
      </c>
      <c r="H6" s="15">
        <f t="shared" si="1"/>
        <v>1</v>
      </c>
    </row>
    <row r="7" spans="2:8">
      <c r="B7" s="14" t="s">
        <v>710</v>
      </c>
      <c r="C7" s="9">
        <v>2</v>
      </c>
      <c r="D7" s="9">
        <v>0</v>
      </c>
      <c r="E7" s="15">
        <f t="shared" si="0"/>
        <v>0</v>
      </c>
      <c r="F7" s="9">
        <v>2</v>
      </c>
      <c r="G7" s="9">
        <v>0</v>
      </c>
      <c r="H7" s="15">
        <f t="shared" si="1"/>
        <v>0</v>
      </c>
    </row>
    <row r="8" spans="2:8">
      <c r="B8" s="14" t="s">
        <v>714</v>
      </c>
      <c r="C8" s="9">
        <f>SUM(C3:C7)</f>
        <v>11</v>
      </c>
      <c r="D8" s="9">
        <f>SUM(D3:D7)</f>
        <v>7</v>
      </c>
      <c r="E8" s="15">
        <f t="shared" si="0"/>
        <v>0.63636363636363635</v>
      </c>
      <c r="F8" s="9">
        <f>SUM(F3:F7)</f>
        <v>18</v>
      </c>
      <c r="G8" s="9">
        <f>SUM(G3:G7)</f>
        <v>16</v>
      </c>
      <c r="H8" s="15">
        <f t="shared" si="1"/>
        <v>0.88888888888888884</v>
      </c>
    </row>
  </sheetData>
  <mergeCells count="2">
    <mergeCell ref="C1:E1"/>
    <mergeCell ref="F1:H1"/>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866A0-A5B0-4FAA-AC00-90D6C5CF8EC4}">
  <sheetPr>
    <tabColor rgb="FFFFFF00"/>
  </sheetPr>
  <dimension ref="B2:C7"/>
  <sheetViews>
    <sheetView workbookViewId="0"/>
  </sheetViews>
  <sheetFormatPr baseColWidth="10" defaultColWidth="8.83203125" defaultRowHeight="18"/>
  <cols>
    <col min="2" max="2" width="10.1640625" bestFit="1" customWidth="1"/>
    <col min="3" max="3" width="57.6640625" customWidth="1"/>
  </cols>
  <sheetData>
    <row r="2" spans="2:3">
      <c r="B2" s="16" t="s">
        <v>5</v>
      </c>
      <c r="C2" s="16" t="s">
        <v>715</v>
      </c>
    </row>
    <row r="3" spans="2:3" ht="76">
      <c r="B3" s="13">
        <v>44215</v>
      </c>
      <c r="C3" s="17" t="s">
        <v>716</v>
      </c>
    </row>
    <row r="4" spans="2:3">
      <c r="B4" s="13">
        <v>44216</v>
      </c>
      <c r="C4" s="9" t="s">
        <v>775</v>
      </c>
    </row>
    <row r="5" spans="2:3">
      <c r="B5" s="13">
        <v>44217</v>
      </c>
      <c r="C5" s="9"/>
    </row>
    <row r="6" spans="2:3">
      <c r="B6" s="13">
        <v>44218</v>
      </c>
      <c r="C6" s="9"/>
    </row>
    <row r="7" spans="2:3">
      <c r="B7" s="13">
        <v>44219</v>
      </c>
      <c r="C7" s="9"/>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2704A-DAF6-4F48-89C3-3BE4D366D985}">
  <dimension ref="A1:K125"/>
  <sheetViews>
    <sheetView workbookViewId="0">
      <selection activeCell="C2" sqref="C2"/>
    </sheetView>
  </sheetViews>
  <sheetFormatPr baseColWidth="10" defaultColWidth="8.83203125" defaultRowHeight="18"/>
  <sheetData>
    <row r="1" spans="1:11" ht="38">
      <c r="A1" s="4" t="s">
        <v>8</v>
      </c>
      <c r="B1" s="4" t="s">
        <v>9</v>
      </c>
      <c r="C1" s="4" t="s">
        <v>10</v>
      </c>
      <c r="D1" s="4" t="s">
        <v>11</v>
      </c>
      <c r="E1" s="4" t="s">
        <v>12</v>
      </c>
      <c r="F1" s="4" t="s">
        <v>13</v>
      </c>
      <c r="G1" s="4" t="s">
        <v>14</v>
      </c>
      <c r="H1" s="4" t="s">
        <v>15</v>
      </c>
      <c r="I1" s="4" t="s">
        <v>16</v>
      </c>
      <c r="J1" s="4" t="s">
        <v>17</v>
      </c>
      <c r="K1" s="4" t="s">
        <v>18</v>
      </c>
    </row>
    <row r="2" spans="1:11" ht="306">
      <c r="A2" s="5" t="s">
        <v>19</v>
      </c>
      <c r="B2" s="6" t="s">
        <v>20</v>
      </c>
      <c r="C2" s="6" t="s">
        <v>21</v>
      </c>
      <c r="D2" s="6" t="s">
        <v>22</v>
      </c>
      <c r="E2" s="7">
        <v>44214</v>
      </c>
      <c r="F2" s="6"/>
      <c r="G2" s="6" t="s">
        <v>23</v>
      </c>
      <c r="H2" s="8" t="s">
        <v>24</v>
      </c>
      <c r="I2" s="6"/>
      <c r="J2" s="6"/>
      <c r="K2" s="6"/>
    </row>
    <row r="3" spans="1:11" ht="409.6">
      <c r="A3" s="5" t="s">
        <v>25</v>
      </c>
      <c r="B3" s="6" t="s">
        <v>26</v>
      </c>
      <c r="C3" s="6" t="s">
        <v>21</v>
      </c>
      <c r="D3" s="6" t="s">
        <v>22</v>
      </c>
      <c r="E3" s="7">
        <v>44214</v>
      </c>
      <c r="F3" s="6"/>
      <c r="G3" s="6" t="s">
        <v>27</v>
      </c>
      <c r="H3" s="8" t="s">
        <v>28</v>
      </c>
      <c r="I3" s="6"/>
      <c r="J3" s="6"/>
      <c r="K3" s="6" t="s">
        <v>29</v>
      </c>
    </row>
    <row r="4" spans="1:11">
      <c r="A4" s="5" t="s">
        <v>30</v>
      </c>
      <c r="B4" s="6" t="s">
        <v>31</v>
      </c>
      <c r="C4" s="6" t="s">
        <v>32</v>
      </c>
      <c r="D4" s="6" t="s">
        <v>33</v>
      </c>
      <c r="E4" s="7">
        <v>44214</v>
      </c>
      <c r="F4" s="7">
        <v>44214</v>
      </c>
      <c r="G4" s="6" t="s">
        <v>23</v>
      </c>
      <c r="H4" s="6" t="s">
        <v>34</v>
      </c>
      <c r="I4" s="6"/>
      <c r="J4" s="6"/>
      <c r="K4" s="6"/>
    </row>
    <row r="5" spans="1:11" ht="238">
      <c r="A5" s="5" t="s">
        <v>35</v>
      </c>
      <c r="B5" s="6" t="s">
        <v>36</v>
      </c>
      <c r="C5" s="6" t="s">
        <v>37</v>
      </c>
      <c r="D5" s="6" t="s">
        <v>22</v>
      </c>
      <c r="E5" s="7">
        <v>44214</v>
      </c>
      <c r="F5" s="6"/>
      <c r="G5" s="6" t="s">
        <v>23</v>
      </c>
      <c r="H5" s="8" t="s">
        <v>38</v>
      </c>
      <c r="I5" s="6"/>
      <c r="J5" s="6"/>
      <c r="K5" s="6"/>
    </row>
    <row r="6" spans="1:11" ht="409.6">
      <c r="A6" s="5" t="s">
        <v>39</v>
      </c>
      <c r="B6" s="6" t="s">
        <v>40</v>
      </c>
      <c r="C6" s="6" t="s">
        <v>37</v>
      </c>
      <c r="D6" s="6" t="s">
        <v>22</v>
      </c>
      <c r="E6" s="7">
        <v>44214</v>
      </c>
      <c r="F6" s="6"/>
      <c r="G6" s="6" t="s">
        <v>23</v>
      </c>
      <c r="H6" s="8" t="s">
        <v>41</v>
      </c>
      <c r="I6" s="6"/>
      <c r="J6" s="6"/>
      <c r="K6" s="6" t="s">
        <v>29</v>
      </c>
    </row>
    <row r="7" spans="1:11" ht="409.6">
      <c r="A7" s="5" t="s">
        <v>42</v>
      </c>
      <c r="B7" s="6" t="s">
        <v>43</v>
      </c>
      <c r="C7" s="6" t="s">
        <v>37</v>
      </c>
      <c r="D7" s="6" t="s">
        <v>22</v>
      </c>
      <c r="E7" s="7">
        <v>44211</v>
      </c>
      <c r="F7" s="6"/>
      <c r="G7" s="6" t="s">
        <v>23</v>
      </c>
      <c r="H7" s="8" t="s">
        <v>44</v>
      </c>
      <c r="I7" s="6"/>
      <c r="J7" s="6"/>
      <c r="K7" s="6" t="s">
        <v>45</v>
      </c>
    </row>
    <row r="8" spans="1:11" ht="289">
      <c r="A8" s="5" t="s">
        <v>46</v>
      </c>
      <c r="B8" s="6" t="s">
        <v>47</v>
      </c>
      <c r="C8" s="6" t="s">
        <v>21</v>
      </c>
      <c r="D8" s="6" t="s">
        <v>22</v>
      </c>
      <c r="E8" s="6"/>
      <c r="F8" s="6"/>
      <c r="G8" s="6" t="s">
        <v>48</v>
      </c>
      <c r="H8" s="8" t="s">
        <v>49</v>
      </c>
      <c r="I8" s="6"/>
      <c r="J8" s="6"/>
      <c r="K8" s="6"/>
    </row>
    <row r="9" spans="1:11" ht="255">
      <c r="A9" s="5" t="s">
        <v>50</v>
      </c>
      <c r="B9" s="6" t="s">
        <v>51</v>
      </c>
      <c r="C9" s="6" t="s">
        <v>21</v>
      </c>
      <c r="D9" s="6" t="s">
        <v>22</v>
      </c>
      <c r="E9" s="7">
        <v>44211</v>
      </c>
      <c r="F9" s="6"/>
      <c r="G9" s="6" t="s">
        <v>52</v>
      </c>
      <c r="H9" s="8" t="s">
        <v>53</v>
      </c>
      <c r="I9" s="8" t="s">
        <v>54</v>
      </c>
      <c r="J9" s="6"/>
      <c r="K9" s="6" t="s">
        <v>55</v>
      </c>
    </row>
    <row r="10" spans="1:11" ht="409.6">
      <c r="A10" s="5" t="s">
        <v>56</v>
      </c>
      <c r="B10" s="6" t="s">
        <v>57</v>
      </c>
      <c r="C10" s="6" t="s">
        <v>21</v>
      </c>
      <c r="D10" s="6" t="s">
        <v>22</v>
      </c>
      <c r="E10" s="6"/>
      <c r="F10" s="6"/>
      <c r="G10" s="6" t="s">
        <v>58</v>
      </c>
      <c r="H10" s="8" t="s">
        <v>59</v>
      </c>
      <c r="I10" s="6" t="s">
        <v>58</v>
      </c>
      <c r="J10" s="6"/>
      <c r="K10" s="8" t="s">
        <v>60</v>
      </c>
    </row>
    <row r="11" spans="1:11" ht="323">
      <c r="A11" s="5" t="s">
        <v>61</v>
      </c>
      <c r="B11" s="6" t="s">
        <v>62</v>
      </c>
      <c r="C11" s="6" t="s">
        <v>63</v>
      </c>
      <c r="D11" s="6" t="s">
        <v>2</v>
      </c>
      <c r="E11" s="7">
        <v>44211</v>
      </c>
      <c r="F11" s="6"/>
      <c r="G11" s="6" t="s">
        <v>23</v>
      </c>
      <c r="H11" s="8" t="s">
        <v>64</v>
      </c>
      <c r="I11" s="6" t="s">
        <v>65</v>
      </c>
      <c r="J11" s="6" t="s">
        <v>66</v>
      </c>
      <c r="K11" s="8" t="s">
        <v>67</v>
      </c>
    </row>
    <row r="12" spans="1:11" ht="306">
      <c r="A12" s="5" t="s">
        <v>68</v>
      </c>
      <c r="B12" s="6" t="s">
        <v>69</v>
      </c>
      <c r="C12" s="6" t="s">
        <v>37</v>
      </c>
      <c r="D12" s="6" t="s">
        <v>22</v>
      </c>
      <c r="E12" s="7">
        <v>44211</v>
      </c>
      <c r="F12" s="6"/>
      <c r="G12" s="6" t="s">
        <v>23</v>
      </c>
      <c r="H12" s="8" t="s">
        <v>70</v>
      </c>
      <c r="I12" s="6"/>
      <c r="J12" s="6"/>
      <c r="K12" s="6" t="s">
        <v>29</v>
      </c>
    </row>
    <row r="13" spans="1:11" ht="238">
      <c r="A13" s="5" t="s">
        <v>71</v>
      </c>
      <c r="B13" s="6" t="s">
        <v>72</v>
      </c>
      <c r="C13" s="6" t="s">
        <v>73</v>
      </c>
      <c r="D13" s="6" t="s">
        <v>22</v>
      </c>
      <c r="E13" s="7">
        <v>44211</v>
      </c>
      <c r="F13" s="6"/>
      <c r="G13" s="6" t="s">
        <v>23</v>
      </c>
      <c r="H13" s="6"/>
      <c r="I13" s="6"/>
      <c r="J13" s="6"/>
      <c r="K13" s="8" t="s">
        <v>74</v>
      </c>
    </row>
    <row r="14" spans="1:11" ht="388">
      <c r="A14" s="5" t="s">
        <v>75</v>
      </c>
      <c r="B14" s="6" t="s">
        <v>76</v>
      </c>
      <c r="C14" s="6" t="s">
        <v>37</v>
      </c>
      <c r="D14" s="6" t="s">
        <v>22</v>
      </c>
      <c r="E14" s="7">
        <v>44211</v>
      </c>
      <c r="F14" s="6"/>
      <c r="G14" s="6" t="s">
        <v>23</v>
      </c>
      <c r="H14" s="8" t="s">
        <v>77</v>
      </c>
      <c r="I14" s="6"/>
      <c r="J14" s="6"/>
      <c r="K14" s="6" t="s">
        <v>29</v>
      </c>
    </row>
    <row r="15" spans="1:11">
      <c r="A15" s="5" t="s">
        <v>78</v>
      </c>
      <c r="B15" s="6" t="s">
        <v>79</v>
      </c>
      <c r="C15" s="6" t="s">
        <v>21</v>
      </c>
      <c r="D15" s="6" t="s">
        <v>22</v>
      </c>
      <c r="E15" s="6"/>
      <c r="F15" s="6"/>
      <c r="G15" s="6" t="s">
        <v>23</v>
      </c>
      <c r="H15" s="6" t="s">
        <v>80</v>
      </c>
      <c r="I15" s="6" t="s">
        <v>23</v>
      </c>
      <c r="J15" s="6"/>
      <c r="K15" s="6"/>
    </row>
    <row r="16" spans="1:11">
      <c r="A16" s="5" t="s">
        <v>81</v>
      </c>
      <c r="B16" s="6" t="s">
        <v>82</v>
      </c>
      <c r="C16" s="6" t="s">
        <v>21</v>
      </c>
      <c r="D16" s="6" t="s">
        <v>22</v>
      </c>
      <c r="E16" s="7">
        <v>44211</v>
      </c>
      <c r="F16" s="6"/>
      <c r="G16" s="6" t="s">
        <v>23</v>
      </c>
      <c r="H16" s="6"/>
      <c r="I16" s="6"/>
      <c r="J16" s="6"/>
      <c r="K16" s="6"/>
    </row>
    <row r="17" spans="1:11" ht="409.6">
      <c r="A17" s="5" t="s">
        <v>83</v>
      </c>
      <c r="B17" s="6" t="s">
        <v>84</v>
      </c>
      <c r="C17" s="6" t="s">
        <v>63</v>
      </c>
      <c r="D17" s="6" t="s">
        <v>22</v>
      </c>
      <c r="E17" s="7">
        <v>44211</v>
      </c>
      <c r="F17" s="6"/>
      <c r="G17" s="6" t="s">
        <v>23</v>
      </c>
      <c r="H17" s="8" t="s">
        <v>85</v>
      </c>
      <c r="I17" s="6"/>
      <c r="J17" s="6"/>
      <c r="K17" s="8" t="s">
        <v>86</v>
      </c>
    </row>
    <row r="18" spans="1:11" ht="409.6">
      <c r="A18" s="5" t="s">
        <v>87</v>
      </c>
      <c r="B18" s="6" t="s">
        <v>88</v>
      </c>
      <c r="C18" s="6" t="s">
        <v>21</v>
      </c>
      <c r="D18" s="6" t="s">
        <v>22</v>
      </c>
      <c r="E18" s="7">
        <v>44211</v>
      </c>
      <c r="F18" s="6"/>
      <c r="G18" s="6" t="s">
        <v>27</v>
      </c>
      <c r="H18" s="8" t="s">
        <v>89</v>
      </c>
      <c r="I18" s="6"/>
      <c r="J18" s="8" t="s">
        <v>90</v>
      </c>
      <c r="K18" s="8" t="s">
        <v>67</v>
      </c>
    </row>
    <row r="19" spans="1:11" ht="409.6">
      <c r="A19" s="5" t="s">
        <v>91</v>
      </c>
      <c r="B19" s="6" t="s">
        <v>92</v>
      </c>
      <c r="C19" s="6" t="s">
        <v>21</v>
      </c>
      <c r="D19" s="6" t="s">
        <v>22</v>
      </c>
      <c r="E19" s="6"/>
      <c r="F19" s="6"/>
      <c r="G19" s="6" t="s">
        <v>23</v>
      </c>
      <c r="H19" s="8" t="s">
        <v>93</v>
      </c>
      <c r="I19" s="6" t="s">
        <v>23</v>
      </c>
      <c r="J19" s="6"/>
      <c r="K19" s="8" t="s">
        <v>94</v>
      </c>
    </row>
    <row r="20" spans="1:11" ht="238">
      <c r="A20" s="5" t="s">
        <v>95</v>
      </c>
      <c r="B20" s="6" t="s">
        <v>96</v>
      </c>
      <c r="C20" s="6" t="s">
        <v>97</v>
      </c>
      <c r="D20" s="6" t="s">
        <v>22</v>
      </c>
      <c r="E20" s="7">
        <v>44211</v>
      </c>
      <c r="F20" s="6"/>
      <c r="G20" s="6" t="s">
        <v>23</v>
      </c>
      <c r="H20" s="8" t="s">
        <v>98</v>
      </c>
      <c r="I20" s="6" t="s">
        <v>23</v>
      </c>
      <c r="J20" s="6"/>
      <c r="K20" s="6"/>
    </row>
    <row r="21" spans="1:11" ht="221">
      <c r="A21" s="5" t="s">
        <v>99</v>
      </c>
      <c r="B21" s="6" t="s">
        <v>100</v>
      </c>
      <c r="C21" s="6" t="s">
        <v>21</v>
      </c>
      <c r="D21" s="6" t="s">
        <v>22</v>
      </c>
      <c r="E21" s="7">
        <v>44211</v>
      </c>
      <c r="F21" s="6"/>
      <c r="G21" s="6" t="s">
        <v>27</v>
      </c>
      <c r="H21" s="8" t="s">
        <v>101</v>
      </c>
      <c r="I21" s="6" t="s">
        <v>102</v>
      </c>
      <c r="J21" s="8" t="s">
        <v>103</v>
      </c>
      <c r="K21" s="6" t="s">
        <v>55</v>
      </c>
    </row>
    <row r="22" spans="1:11">
      <c r="A22" s="5" t="s">
        <v>104</v>
      </c>
      <c r="B22" s="6" t="s">
        <v>105</v>
      </c>
      <c r="C22" s="6" t="s">
        <v>73</v>
      </c>
      <c r="D22" s="6" t="s">
        <v>22</v>
      </c>
      <c r="E22" s="6"/>
      <c r="F22" s="6"/>
      <c r="G22" s="6" t="s">
        <v>23</v>
      </c>
      <c r="H22" s="6" t="s">
        <v>106</v>
      </c>
      <c r="I22" s="6"/>
      <c r="J22" s="6"/>
      <c r="K22" s="6" t="s">
        <v>107</v>
      </c>
    </row>
    <row r="23" spans="1:11" ht="372">
      <c r="A23" s="5" t="s">
        <v>108</v>
      </c>
      <c r="B23" s="6" t="s">
        <v>109</v>
      </c>
      <c r="C23" s="6" t="s">
        <v>73</v>
      </c>
      <c r="D23" s="6" t="s">
        <v>22</v>
      </c>
      <c r="E23" s="6"/>
      <c r="F23" s="6"/>
      <c r="G23" s="6" t="s">
        <v>23</v>
      </c>
      <c r="H23" s="8" t="s">
        <v>110</v>
      </c>
      <c r="I23" s="6"/>
      <c r="J23" s="6" t="s">
        <v>111</v>
      </c>
      <c r="K23" s="6"/>
    </row>
    <row r="24" spans="1:11" ht="409.6">
      <c r="A24" s="5" t="s">
        <v>112</v>
      </c>
      <c r="B24" s="6" t="s">
        <v>113</v>
      </c>
      <c r="C24" s="6" t="s">
        <v>21</v>
      </c>
      <c r="D24" s="6" t="s">
        <v>22</v>
      </c>
      <c r="E24" s="6"/>
      <c r="F24" s="6"/>
      <c r="G24" s="6" t="s">
        <v>27</v>
      </c>
      <c r="H24" s="8" t="s">
        <v>114</v>
      </c>
      <c r="I24" s="6"/>
      <c r="J24" s="6"/>
      <c r="K24" s="8" t="s">
        <v>115</v>
      </c>
    </row>
    <row r="25" spans="1:11" ht="272">
      <c r="A25" s="5" t="s">
        <v>116</v>
      </c>
      <c r="B25" s="6" t="s">
        <v>117</v>
      </c>
      <c r="C25" s="6" t="s">
        <v>73</v>
      </c>
      <c r="D25" s="6" t="s">
        <v>22</v>
      </c>
      <c r="E25" s="6"/>
      <c r="F25" s="6"/>
      <c r="G25" s="6" t="s">
        <v>27</v>
      </c>
      <c r="H25" s="6" t="s">
        <v>118</v>
      </c>
      <c r="I25" s="6"/>
      <c r="J25" s="6"/>
      <c r="K25" s="8" t="s">
        <v>115</v>
      </c>
    </row>
    <row r="26" spans="1:11" ht="272">
      <c r="A26" s="5" t="s">
        <v>119</v>
      </c>
      <c r="B26" s="6" t="s">
        <v>120</v>
      </c>
      <c r="C26" s="6" t="s">
        <v>73</v>
      </c>
      <c r="D26" s="6" t="s">
        <v>22</v>
      </c>
      <c r="E26" s="6"/>
      <c r="F26" s="6"/>
      <c r="G26" s="6" t="s">
        <v>23</v>
      </c>
      <c r="H26" s="6" t="s">
        <v>121</v>
      </c>
      <c r="I26" s="6"/>
      <c r="J26" s="6"/>
      <c r="K26" s="8" t="s">
        <v>115</v>
      </c>
    </row>
    <row r="27" spans="1:11" ht="409.6">
      <c r="A27" s="5" t="s">
        <v>122</v>
      </c>
      <c r="B27" s="6" t="s">
        <v>123</v>
      </c>
      <c r="C27" s="6" t="s">
        <v>73</v>
      </c>
      <c r="D27" s="6" t="s">
        <v>22</v>
      </c>
      <c r="E27" s="6"/>
      <c r="F27" s="6"/>
      <c r="G27" s="6" t="s">
        <v>23</v>
      </c>
      <c r="H27" s="8" t="s">
        <v>124</v>
      </c>
      <c r="I27" s="8" t="s">
        <v>125</v>
      </c>
      <c r="J27" s="6"/>
      <c r="K27" s="8" t="s">
        <v>115</v>
      </c>
    </row>
    <row r="28" spans="1:11" ht="409.6">
      <c r="A28" s="5" t="s">
        <v>126</v>
      </c>
      <c r="B28" s="6" t="s">
        <v>127</v>
      </c>
      <c r="C28" s="6" t="s">
        <v>73</v>
      </c>
      <c r="D28" s="6" t="s">
        <v>22</v>
      </c>
      <c r="E28" s="6"/>
      <c r="F28" s="6"/>
      <c r="G28" s="6" t="s">
        <v>23</v>
      </c>
      <c r="H28" s="8" t="s">
        <v>128</v>
      </c>
      <c r="I28" s="8" t="s">
        <v>129</v>
      </c>
      <c r="J28" s="6"/>
      <c r="K28" s="8" t="s">
        <v>115</v>
      </c>
    </row>
    <row r="29" spans="1:11" ht="272">
      <c r="A29" s="5" t="s">
        <v>130</v>
      </c>
      <c r="B29" s="6" t="s">
        <v>131</v>
      </c>
      <c r="C29" s="6" t="s">
        <v>73</v>
      </c>
      <c r="D29" s="6" t="s">
        <v>22</v>
      </c>
      <c r="E29" s="6"/>
      <c r="F29" s="6"/>
      <c r="G29" s="6" t="s">
        <v>23</v>
      </c>
      <c r="H29" s="8" t="s">
        <v>132</v>
      </c>
      <c r="I29" s="6"/>
      <c r="J29" s="6"/>
      <c r="K29" s="8" t="s">
        <v>115</v>
      </c>
    </row>
    <row r="30" spans="1:11" ht="409.6">
      <c r="A30" s="5" t="s">
        <v>133</v>
      </c>
      <c r="B30" s="6" t="s">
        <v>134</v>
      </c>
      <c r="C30" s="6" t="s">
        <v>73</v>
      </c>
      <c r="D30" s="6" t="s">
        <v>22</v>
      </c>
      <c r="E30" s="6"/>
      <c r="F30" s="6"/>
      <c r="G30" s="6" t="s">
        <v>23</v>
      </c>
      <c r="H30" s="8" t="s">
        <v>135</v>
      </c>
      <c r="I30" s="6"/>
      <c r="J30" s="6"/>
      <c r="K30" s="8" t="s">
        <v>115</v>
      </c>
    </row>
    <row r="31" spans="1:11" ht="153">
      <c r="A31" s="5" t="s">
        <v>136</v>
      </c>
      <c r="B31" s="6" t="s">
        <v>137</v>
      </c>
      <c r="C31" s="6" t="s">
        <v>138</v>
      </c>
      <c r="D31" s="6" t="s">
        <v>33</v>
      </c>
      <c r="E31" s="7">
        <v>44210</v>
      </c>
      <c r="F31" s="6"/>
      <c r="G31" s="6" t="s">
        <v>27</v>
      </c>
      <c r="H31" s="6" t="s">
        <v>139</v>
      </c>
      <c r="I31" s="6" t="s">
        <v>140</v>
      </c>
      <c r="J31" s="8" t="s">
        <v>141</v>
      </c>
      <c r="K31" s="6" t="s">
        <v>55</v>
      </c>
    </row>
    <row r="32" spans="1:11" ht="409.6">
      <c r="A32" s="5" t="s">
        <v>142</v>
      </c>
      <c r="B32" s="6" t="s">
        <v>143</v>
      </c>
      <c r="C32" s="6" t="s">
        <v>73</v>
      </c>
      <c r="D32" s="6" t="s">
        <v>22</v>
      </c>
      <c r="E32" s="6"/>
      <c r="F32" s="6"/>
      <c r="G32" s="6" t="s">
        <v>23</v>
      </c>
      <c r="H32" s="6" t="s">
        <v>144</v>
      </c>
      <c r="I32" s="8" t="s">
        <v>145</v>
      </c>
      <c r="J32" s="6"/>
      <c r="K32" s="6" t="s">
        <v>45</v>
      </c>
    </row>
    <row r="33" spans="1:11">
      <c r="A33" s="5" t="s">
        <v>146</v>
      </c>
      <c r="B33" s="6" t="s">
        <v>147</v>
      </c>
      <c r="C33" s="6" t="s">
        <v>148</v>
      </c>
      <c r="D33" s="6" t="s">
        <v>149</v>
      </c>
      <c r="E33" s="7">
        <v>44207</v>
      </c>
      <c r="F33" s="6"/>
      <c r="G33" s="6" t="s">
        <v>23</v>
      </c>
      <c r="H33" s="6" t="s">
        <v>150</v>
      </c>
      <c r="I33" s="6"/>
      <c r="J33" s="6"/>
      <c r="K33" s="6"/>
    </row>
    <row r="34" spans="1:11" ht="187">
      <c r="A34" s="5" t="s">
        <v>151</v>
      </c>
      <c r="B34" s="6" t="s">
        <v>152</v>
      </c>
      <c r="C34" s="6" t="s">
        <v>21</v>
      </c>
      <c r="D34" s="6" t="s">
        <v>22</v>
      </c>
      <c r="E34" s="6"/>
      <c r="F34" s="6"/>
      <c r="G34" s="6" t="s">
        <v>153</v>
      </c>
      <c r="H34" s="6" t="s">
        <v>154</v>
      </c>
      <c r="I34" s="8" t="s">
        <v>155</v>
      </c>
      <c r="J34" s="6"/>
      <c r="K34" s="6" t="s">
        <v>45</v>
      </c>
    </row>
    <row r="35" spans="1:11">
      <c r="A35" s="5" t="s">
        <v>156</v>
      </c>
      <c r="B35" s="6" t="s">
        <v>157</v>
      </c>
      <c r="C35" s="6" t="s">
        <v>97</v>
      </c>
      <c r="D35" s="6" t="s">
        <v>22</v>
      </c>
      <c r="E35" s="6"/>
      <c r="F35" s="6"/>
      <c r="G35" s="6" t="s">
        <v>23</v>
      </c>
      <c r="H35" s="6" t="s">
        <v>158</v>
      </c>
      <c r="I35" s="6"/>
      <c r="J35" s="6"/>
      <c r="K35" s="6" t="s">
        <v>45</v>
      </c>
    </row>
    <row r="36" spans="1:11" ht="238">
      <c r="A36" s="5" t="s">
        <v>159</v>
      </c>
      <c r="B36" s="6" t="s">
        <v>160</v>
      </c>
      <c r="C36" s="6" t="s">
        <v>32</v>
      </c>
      <c r="D36" s="6" t="s">
        <v>33</v>
      </c>
      <c r="E36" s="7">
        <v>44209</v>
      </c>
      <c r="F36" s="7">
        <v>44214</v>
      </c>
      <c r="G36" s="6" t="s">
        <v>23</v>
      </c>
      <c r="H36" s="8" t="s">
        <v>161</v>
      </c>
      <c r="I36" s="6"/>
      <c r="J36" s="6"/>
      <c r="K36" s="6" t="s">
        <v>45</v>
      </c>
    </row>
    <row r="37" spans="1:11" ht="409.6">
      <c r="A37" s="5" t="s">
        <v>162</v>
      </c>
      <c r="B37" s="6" t="s">
        <v>163</v>
      </c>
      <c r="C37" s="6" t="s">
        <v>164</v>
      </c>
      <c r="D37" s="6" t="s">
        <v>33</v>
      </c>
      <c r="E37" s="7">
        <v>44210</v>
      </c>
      <c r="F37" s="6"/>
      <c r="G37" s="6" t="s">
        <v>165</v>
      </c>
      <c r="H37" s="6" t="s">
        <v>166</v>
      </c>
      <c r="I37" s="8" t="s">
        <v>167</v>
      </c>
      <c r="J37" s="6" t="s">
        <v>168</v>
      </c>
      <c r="K37" s="8" t="s">
        <v>169</v>
      </c>
    </row>
    <row r="38" spans="1:11" ht="409.6">
      <c r="A38" s="5" t="s">
        <v>170</v>
      </c>
      <c r="B38" s="6" t="s">
        <v>171</v>
      </c>
      <c r="C38" s="6" t="s">
        <v>172</v>
      </c>
      <c r="D38" s="6" t="s">
        <v>149</v>
      </c>
      <c r="E38" s="7">
        <v>44209</v>
      </c>
      <c r="F38" s="6"/>
      <c r="G38" s="6" t="s">
        <v>23</v>
      </c>
      <c r="H38" s="8" t="s">
        <v>173</v>
      </c>
      <c r="I38" s="6"/>
      <c r="J38" s="6"/>
      <c r="K38" s="6"/>
    </row>
    <row r="39" spans="1:11">
      <c r="A39" s="5" t="s">
        <v>174</v>
      </c>
      <c r="B39" s="6" t="s">
        <v>175</v>
      </c>
      <c r="C39" s="6" t="s">
        <v>73</v>
      </c>
      <c r="D39" s="6" t="s">
        <v>22</v>
      </c>
      <c r="E39" s="7">
        <v>44209</v>
      </c>
      <c r="F39" s="6"/>
      <c r="G39" s="6" t="s">
        <v>23</v>
      </c>
      <c r="H39" s="6" t="s">
        <v>176</v>
      </c>
      <c r="I39" s="6"/>
      <c r="J39" s="6"/>
      <c r="K39" s="6"/>
    </row>
    <row r="40" spans="1:11">
      <c r="A40" s="5" t="s">
        <v>177</v>
      </c>
      <c r="B40" s="6" t="s">
        <v>178</v>
      </c>
      <c r="C40" s="6" t="s">
        <v>32</v>
      </c>
      <c r="D40" s="6" t="s">
        <v>33</v>
      </c>
      <c r="E40" s="7">
        <v>44209</v>
      </c>
      <c r="F40" s="7">
        <v>44214</v>
      </c>
      <c r="G40" s="6" t="s">
        <v>23</v>
      </c>
      <c r="H40" s="6" t="s">
        <v>179</v>
      </c>
      <c r="I40" s="6"/>
      <c r="J40" s="6"/>
      <c r="K40" s="6"/>
    </row>
    <row r="41" spans="1:11" ht="340">
      <c r="A41" s="5" t="s">
        <v>180</v>
      </c>
      <c r="B41" s="6" t="s">
        <v>181</v>
      </c>
      <c r="C41" s="6" t="s">
        <v>32</v>
      </c>
      <c r="D41" s="6" t="s">
        <v>33</v>
      </c>
      <c r="E41" s="7">
        <v>44209</v>
      </c>
      <c r="F41" s="7">
        <v>44214</v>
      </c>
      <c r="G41" s="6" t="s">
        <v>23</v>
      </c>
      <c r="H41" s="8" t="s">
        <v>182</v>
      </c>
      <c r="I41" s="6"/>
      <c r="J41" s="6"/>
      <c r="K41" s="6"/>
    </row>
    <row r="42" spans="1:11" ht="409.6">
      <c r="A42" s="5" t="s">
        <v>183</v>
      </c>
      <c r="B42" s="6" t="s">
        <v>184</v>
      </c>
      <c r="C42" s="6" t="s">
        <v>97</v>
      </c>
      <c r="D42" s="6" t="s">
        <v>22</v>
      </c>
      <c r="E42" s="7">
        <v>44209</v>
      </c>
      <c r="F42" s="6"/>
      <c r="G42" s="6" t="s">
        <v>23</v>
      </c>
      <c r="H42" s="8" t="s">
        <v>185</v>
      </c>
      <c r="I42" s="8" t="s">
        <v>186</v>
      </c>
      <c r="J42" s="8" t="s">
        <v>187</v>
      </c>
      <c r="K42" s="8" t="s">
        <v>188</v>
      </c>
    </row>
    <row r="43" spans="1:11" ht="409.6">
      <c r="A43" s="5" t="s">
        <v>189</v>
      </c>
      <c r="B43" s="6" t="s">
        <v>190</v>
      </c>
      <c r="C43" s="6" t="s">
        <v>97</v>
      </c>
      <c r="D43" s="6" t="s">
        <v>22</v>
      </c>
      <c r="E43" s="7">
        <v>44209</v>
      </c>
      <c r="F43" s="6"/>
      <c r="G43" s="6" t="s">
        <v>23</v>
      </c>
      <c r="H43" s="8" t="s">
        <v>191</v>
      </c>
      <c r="I43" s="8" t="s">
        <v>192</v>
      </c>
      <c r="J43" s="6"/>
      <c r="K43" s="8" t="s">
        <v>188</v>
      </c>
    </row>
    <row r="44" spans="1:11">
      <c r="A44" s="5" t="s">
        <v>193</v>
      </c>
      <c r="B44" s="6" t="s">
        <v>194</v>
      </c>
      <c r="C44" s="6" t="s">
        <v>172</v>
      </c>
      <c r="D44" s="6" t="s">
        <v>22</v>
      </c>
      <c r="E44" s="7">
        <v>44209</v>
      </c>
      <c r="F44" s="6"/>
      <c r="G44" s="6" t="s">
        <v>23</v>
      </c>
      <c r="H44" s="6" t="s">
        <v>195</v>
      </c>
      <c r="I44" s="6"/>
      <c r="J44" s="6"/>
      <c r="K44" s="6"/>
    </row>
    <row r="45" spans="1:11" ht="340">
      <c r="A45" s="5" t="s">
        <v>196</v>
      </c>
      <c r="B45" s="6" t="s">
        <v>197</v>
      </c>
      <c r="C45" s="6" t="s">
        <v>198</v>
      </c>
      <c r="D45" s="6" t="s">
        <v>33</v>
      </c>
      <c r="E45" s="7">
        <v>44209</v>
      </c>
      <c r="F45" s="7">
        <v>44209</v>
      </c>
      <c r="G45" s="6" t="s">
        <v>23</v>
      </c>
      <c r="H45" s="8" t="s">
        <v>199</v>
      </c>
      <c r="I45" s="6"/>
      <c r="J45" s="6"/>
      <c r="K45" s="6"/>
    </row>
    <row r="46" spans="1:11" ht="409.6">
      <c r="A46" s="5" t="s">
        <v>200</v>
      </c>
      <c r="B46" s="6" t="s">
        <v>201</v>
      </c>
      <c r="C46" s="6" t="s">
        <v>21</v>
      </c>
      <c r="D46" s="6" t="s">
        <v>22</v>
      </c>
      <c r="E46" s="7">
        <v>44209</v>
      </c>
      <c r="F46" s="6"/>
      <c r="G46" s="6" t="s">
        <v>27</v>
      </c>
      <c r="H46" s="8" t="s">
        <v>202</v>
      </c>
      <c r="I46" s="6"/>
      <c r="J46" s="6"/>
      <c r="K46" s="6" t="s">
        <v>203</v>
      </c>
    </row>
    <row r="47" spans="1:11" ht="409.6">
      <c r="A47" s="5" t="s">
        <v>204</v>
      </c>
      <c r="B47" s="6" t="s">
        <v>205</v>
      </c>
      <c r="C47" s="6" t="s">
        <v>21</v>
      </c>
      <c r="D47" s="6" t="s">
        <v>22</v>
      </c>
      <c r="E47" s="7">
        <v>44209</v>
      </c>
      <c r="F47" s="6"/>
      <c r="G47" s="6" t="s">
        <v>206</v>
      </c>
      <c r="H47" s="8" t="s">
        <v>207</v>
      </c>
      <c r="I47" s="6"/>
      <c r="J47" s="6"/>
      <c r="K47" s="6"/>
    </row>
    <row r="48" spans="1:11" ht="409.6">
      <c r="A48" s="5" t="s">
        <v>208</v>
      </c>
      <c r="B48" s="6" t="s">
        <v>209</v>
      </c>
      <c r="C48" s="6" t="s">
        <v>73</v>
      </c>
      <c r="D48" s="6" t="s">
        <v>22</v>
      </c>
      <c r="E48" s="7">
        <v>44208</v>
      </c>
      <c r="F48" s="6"/>
      <c r="G48" s="6" t="s">
        <v>23</v>
      </c>
      <c r="H48" s="8" t="s">
        <v>210</v>
      </c>
      <c r="I48" s="6"/>
      <c r="J48" s="6"/>
      <c r="K48" s="6"/>
    </row>
    <row r="49" spans="1:11" ht="388">
      <c r="A49" s="5" t="s">
        <v>211</v>
      </c>
      <c r="B49" s="6" t="s">
        <v>212</v>
      </c>
      <c r="C49" s="6" t="s">
        <v>172</v>
      </c>
      <c r="D49" s="6" t="s">
        <v>149</v>
      </c>
      <c r="E49" s="7">
        <v>44209</v>
      </c>
      <c r="F49" s="6"/>
      <c r="G49" s="6" t="s">
        <v>23</v>
      </c>
      <c r="H49" s="8" t="s">
        <v>213</v>
      </c>
      <c r="I49" s="6"/>
      <c r="J49" s="6"/>
      <c r="K49" s="6" t="s">
        <v>45</v>
      </c>
    </row>
    <row r="50" spans="1:11">
      <c r="A50" s="5" t="s">
        <v>214</v>
      </c>
      <c r="B50" s="6" t="s">
        <v>215</v>
      </c>
      <c r="C50" s="6" t="s">
        <v>73</v>
      </c>
      <c r="D50" s="6" t="s">
        <v>22</v>
      </c>
      <c r="E50" s="6"/>
      <c r="F50" s="6"/>
      <c r="G50" s="6" t="s">
        <v>23</v>
      </c>
      <c r="H50" s="6" t="s">
        <v>216</v>
      </c>
      <c r="I50" s="6"/>
      <c r="J50" s="6"/>
      <c r="K50" s="6"/>
    </row>
    <row r="51" spans="1:11">
      <c r="A51" s="5" t="s">
        <v>217</v>
      </c>
      <c r="B51" s="6" t="s">
        <v>218</v>
      </c>
      <c r="C51" s="6" t="s">
        <v>73</v>
      </c>
      <c r="D51" s="6" t="s">
        <v>22</v>
      </c>
      <c r="E51" s="6"/>
      <c r="F51" s="6"/>
      <c r="G51" s="6" t="s">
        <v>23</v>
      </c>
      <c r="H51" s="6" t="s">
        <v>219</v>
      </c>
      <c r="I51" s="6"/>
      <c r="J51" s="6"/>
      <c r="K51" s="6"/>
    </row>
    <row r="52" spans="1:11" ht="221">
      <c r="A52" s="5" t="s">
        <v>220</v>
      </c>
      <c r="B52" s="6" t="s">
        <v>221</v>
      </c>
      <c r="C52" s="6" t="s">
        <v>172</v>
      </c>
      <c r="D52" s="6" t="s">
        <v>149</v>
      </c>
      <c r="E52" s="7">
        <v>44209</v>
      </c>
      <c r="F52" s="6"/>
      <c r="G52" s="6" t="s">
        <v>23</v>
      </c>
      <c r="H52" s="8" t="s">
        <v>222</v>
      </c>
      <c r="I52" s="6"/>
      <c r="J52" s="6"/>
      <c r="K52" s="6"/>
    </row>
    <row r="53" spans="1:11" ht="409.6">
      <c r="A53" s="5" t="s">
        <v>223</v>
      </c>
      <c r="B53" s="6" t="s">
        <v>224</v>
      </c>
      <c r="C53" s="6" t="s">
        <v>225</v>
      </c>
      <c r="D53" s="6" t="s">
        <v>33</v>
      </c>
      <c r="E53" s="7">
        <v>44209</v>
      </c>
      <c r="F53" s="7">
        <v>44209</v>
      </c>
      <c r="G53" s="6" t="s">
        <v>23</v>
      </c>
      <c r="H53" s="8" t="s">
        <v>226</v>
      </c>
      <c r="I53" s="6" t="s">
        <v>227</v>
      </c>
      <c r="J53" s="6" t="s">
        <v>228</v>
      </c>
      <c r="K53" s="6" t="s">
        <v>229</v>
      </c>
    </row>
    <row r="54" spans="1:11" ht="409.6">
      <c r="A54" s="5" t="s">
        <v>230</v>
      </c>
      <c r="B54" s="6" t="s">
        <v>231</v>
      </c>
      <c r="C54" s="6" t="s">
        <v>21</v>
      </c>
      <c r="D54" s="6" t="s">
        <v>22</v>
      </c>
      <c r="E54" s="7">
        <v>44209</v>
      </c>
      <c r="F54" s="6"/>
      <c r="G54" s="6" t="s">
        <v>27</v>
      </c>
      <c r="H54" s="8" t="s">
        <v>232</v>
      </c>
      <c r="I54" s="6"/>
      <c r="J54" s="6"/>
      <c r="K54" s="6"/>
    </row>
    <row r="55" spans="1:11" ht="187">
      <c r="A55" s="5" t="s">
        <v>233</v>
      </c>
      <c r="B55" s="6" t="s">
        <v>234</v>
      </c>
      <c r="C55" s="6" t="s">
        <v>172</v>
      </c>
      <c r="D55" s="6" t="s">
        <v>149</v>
      </c>
      <c r="E55" s="7">
        <v>44209</v>
      </c>
      <c r="F55" s="6"/>
      <c r="G55" s="6" t="s">
        <v>23</v>
      </c>
      <c r="H55" s="8" t="s">
        <v>235</v>
      </c>
      <c r="I55" s="6"/>
      <c r="J55" s="6"/>
      <c r="K55" s="6"/>
    </row>
    <row r="56" spans="1:11" ht="409.6">
      <c r="A56" s="5" t="s">
        <v>236</v>
      </c>
      <c r="B56" s="6" t="s">
        <v>237</v>
      </c>
      <c r="C56" s="6" t="s">
        <v>148</v>
      </c>
      <c r="D56" s="6" t="s">
        <v>22</v>
      </c>
      <c r="E56" s="7">
        <v>44208</v>
      </c>
      <c r="F56" s="6"/>
      <c r="G56" s="6" t="s">
        <v>206</v>
      </c>
      <c r="H56" s="8" t="s">
        <v>238</v>
      </c>
      <c r="I56" s="6"/>
      <c r="J56" s="8" t="s">
        <v>239</v>
      </c>
      <c r="K56" s="6" t="s">
        <v>240</v>
      </c>
    </row>
    <row r="57" spans="1:11">
      <c r="A57" s="5" t="s">
        <v>241</v>
      </c>
      <c r="B57" s="6" t="s">
        <v>242</v>
      </c>
      <c r="C57" s="6" t="s">
        <v>148</v>
      </c>
      <c r="D57" s="6" t="s">
        <v>22</v>
      </c>
      <c r="E57" s="7">
        <v>44208</v>
      </c>
      <c r="F57" s="6"/>
      <c r="G57" s="6" t="s">
        <v>23</v>
      </c>
      <c r="H57" s="6" t="s">
        <v>243</v>
      </c>
      <c r="I57" s="6"/>
      <c r="J57" s="6"/>
      <c r="K57" s="6"/>
    </row>
    <row r="58" spans="1:11" ht="187">
      <c r="A58" s="5" t="s">
        <v>244</v>
      </c>
      <c r="B58" s="6" t="s">
        <v>245</v>
      </c>
      <c r="C58" s="6" t="s">
        <v>148</v>
      </c>
      <c r="D58" s="6" t="s">
        <v>22</v>
      </c>
      <c r="E58" s="7">
        <v>44208</v>
      </c>
      <c r="F58" s="6"/>
      <c r="G58" s="6" t="s">
        <v>23</v>
      </c>
      <c r="H58" s="8" t="s">
        <v>246</v>
      </c>
      <c r="I58" s="6"/>
      <c r="J58" s="6"/>
      <c r="K58" s="6" t="s">
        <v>45</v>
      </c>
    </row>
    <row r="59" spans="1:11" ht="409.6">
      <c r="A59" s="5" t="s">
        <v>247</v>
      </c>
      <c r="B59" s="6" t="s">
        <v>248</v>
      </c>
      <c r="C59" s="6" t="s">
        <v>21</v>
      </c>
      <c r="D59" s="6" t="s">
        <v>22</v>
      </c>
      <c r="E59" s="7">
        <v>44208</v>
      </c>
      <c r="F59" s="6"/>
      <c r="G59" s="6" t="s">
        <v>23</v>
      </c>
      <c r="H59" s="8" t="s">
        <v>249</v>
      </c>
      <c r="I59" s="6"/>
      <c r="J59" s="6"/>
      <c r="K59" s="6"/>
    </row>
    <row r="60" spans="1:11" ht="404">
      <c r="A60" s="5" t="s">
        <v>250</v>
      </c>
      <c r="B60" s="6" t="s">
        <v>251</v>
      </c>
      <c r="C60" s="6" t="s">
        <v>148</v>
      </c>
      <c r="D60" s="6" t="s">
        <v>22</v>
      </c>
      <c r="E60" s="7">
        <v>44208</v>
      </c>
      <c r="F60" s="6"/>
      <c r="G60" s="6" t="s">
        <v>23</v>
      </c>
      <c r="H60" s="8" t="s">
        <v>252</v>
      </c>
      <c r="I60" s="6"/>
      <c r="J60" s="6"/>
      <c r="K60" s="6"/>
    </row>
    <row r="61" spans="1:11" ht="409.6">
      <c r="A61" s="5" t="s">
        <v>253</v>
      </c>
      <c r="B61" s="6" t="s">
        <v>254</v>
      </c>
      <c r="C61" s="6" t="s">
        <v>138</v>
      </c>
      <c r="D61" s="6" t="s">
        <v>22</v>
      </c>
      <c r="E61" s="7">
        <v>44208</v>
      </c>
      <c r="F61" s="6"/>
      <c r="G61" s="6" t="s">
        <v>255</v>
      </c>
      <c r="H61" s="8" t="s">
        <v>256</v>
      </c>
      <c r="I61" s="8" t="s">
        <v>257</v>
      </c>
      <c r="J61" s="6"/>
      <c r="K61" s="6"/>
    </row>
    <row r="62" spans="1:11" ht="409.6">
      <c r="A62" s="5" t="s">
        <v>258</v>
      </c>
      <c r="B62" s="6" t="s">
        <v>259</v>
      </c>
      <c r="C62" s="6" t="s">
        <v>148</v>
      </c>
      <c r="D62" s="6" t="s">
        <v>22</v>
      </c>
      <c r="E62" s="7">
        <v>44208</v>
      </c>
      <c r="F62" s="6"/>
      <c r="G62" s="6" t="s">
        <v>23</v>
      </c>
      <c r="H62" s="8" t="s">
        <v>260</v>
      </c>
      <c r="I62" s="6"/>
      <c r="J62" s="6"/>
      <c r="K62" s="6"/>
    </row>
    <row r="63" spans="1:11" ht="409.6">
      <c r="A63" s="5" t="s">
        <v>261</v>
      </c>
      <c r="B63" s="6" t="s">
        <v>262</v>
      </c>
      <c r="C63" s="6" t="s">
        <v>73</v>
      </c>
      <c r="D63" s="6" t="s">
        <v>22</v>
      </c>
      <c r="E63" s="7">
        <v>44208</v>
      </c>
      <c r="F63" s="6"/>
      <c r="G63" s="6" t="s">
        <v>23</v>
      </c>
      <c r="H63" s="8" t="s">
        <v>263</v>
      </c>
      <c r="I63" s="6"/>
      <c r="J63" s="6"/>
      <c r="K63" s="6"/>
    </row>
    <row r="64" spans="1:11" ht="409.6">
      <c r="A64" s="5" t="s">
        <v>264</v>
      </c>
      <c r="B64" s="6" t="s">
        <v>265</v>
      </c>
      <c r="C64" s="6" t="s">
        <v>148</v>
      </c>
      <c r="D64" s="6" t="s">
        <v>22</v>
      </c>
      <c r="E64" s="7">
        <v>44208</v>
      </c>
      <c r="F64" s="6"/>
      <c r="G64" s="6" t="s">
        <v>23</v>
      </c>
      <c r="H64" s="8" t="s">
        <v>266</v>
      </c>
      <c r="I64" s="6"/>
      <c r="J64" s="6"/>
      <c r="K64" s="6"/>
    </row>
    <row r="65" spans="1:11" ht="204">
      <c r="A65" s="5" t="s">
        <v>267</v>
      </c>
      <c r="B65" s="6" t="s">
        <v>268</v>
      </c>
      <c r="C65" s="6" t="s">
        <v>73</v>
      </c>
      <c r="D65" s="6" t="s">
        <v>22</v>
      </c>
      <c r="E65" s="7">
        <v>44208</v>
      </c>
      <c r="F65" s="6"/>
      <c r="G65" s="6" t="s">
        <v>23</v>
      </c>
      <c r="H65" s="8" t="s">
        <v>269</v>
      </c>
      <c r="I65" s="6"/>
      <c r="J65" s="6"/>
      <c r="K65" s="6"/>
    </row>
    <row r="66" spans="1:11" ht="409.6">
      <c r="A66" s="5" t="s">
        <v>270</v>
      </c>
      <c r="B66" s="6" t="s">
        <v>271</v>
      </c>
      <c r="C66" s="6" t="s">
        <v>32</v>
      </c>
      <c r="D66" s="6" t="s">
        <v>33</v>
      </c>
      <c r="E66" s="7">
        <v>44208</v>
      </c>
      <c r="F66" s="7">
        <v>44209</v>
      </c>
      <c r="G66" s="6" t="s">
        <v>27</v>
      </c>
      <c r="H66" s="8" t="s">
        <v>272</v>
      </c>
      <c r="I66" s="6"/>
      <c r="J66" s="6"/>
      <c r="K66" s="6" t="s">
        <v>273</v>
      </c>
    </row>
    <row r="67" spans="1:11" ht="409.6">
      <c r="A67" s="5" t="s">
        <v>274</v>
      </c>
      <c r="B67" s="6" t="s">
        <v>275</v>
      </c>
      <c r="C67" s="6" t="s">
        <v>32</v>
      </c>
      <c r="D67" s="6" t="s">
        <v>33</v>
      </c>
      <c r="E67" s="7">
        <v>44208</v>
      </c>
      <c r="F67" s="7">
        <v>44209</v>
      </c>
      <c r="G67" s="6" t="s">
        <v>27</v>
      </c>
      <c r="H67" s="8" t="s">
        <v>276</v>
      </c>
      <c r="I67" s="6"/>
      <c r="J67" s="6"/>
      <c r="K67" s="6" t="s">
        <v>277</v>
      </c>
    </row>
    <row r="68" spans="1:11" ht="409.6">
      <c r="A68" s="5" t="s">
        <v>278</v>
      </c>
      <c r="B68" s="6" t="s">
        <v>279</v>
      </c>
      <c r="C68" s="6" t="s">
        <v>32</v>
      </c>
      <c r="D68" s="6" t="s">
        <v>33</v>
      </c>
      <c r="E68" s="7">
        <v>44208</v>
      </c>
      <c r="F68" s="7">
        <v>44209</v>
      </c>
      <c r="G68" s="6" t="s">
        <v>27</v>
      </c>
      <c r="H68" s="8" t="s">
        <v>280</v>
      </c>
      <c r="I68" s="6"/>
      <c r="J68" s="6"/>
      <c r="K68" s="6" t="s">
        <v>277</v>
      </c>
    </row>
    <row r="69" spans="1:11">
      <c r="A69" s="5" t="s">
        <v>281</v>
      </c>
      <c r="B69" s="6" t="s">
        <v>282</v>
      </c>
      <c r="C69" s="6" t="s">
        <v>148</v>
      </c>
      <c r="D69" s="6" t="s">
        <v>22</v>
      </c>
      <c r="E69" s="7">
        <v>44208</v>
      </c>
      <c r="F69" s="6"/>
      <c r="G69" s="6" t="s">
        <v>23</v>
      </c>
      <c r="H69" s="6" t="s">
        <v>283</v>
      </c>
      <c r="I69" s="6"/>
      <c r="J69" s="6"/>
      <c r="K69" s="6"/>
    </row>
    <row r="70" spans="1:11" ht="409.6">
      <c r="A70" s="5" t="s">
        <v>284</v>
      </c>
      <c r="B70" s="6" t="s">
        <v>285</v>
      </c>
      <c r="C70" s="6" t="s">
        <v>32</v>
      </c>
      <c r="D70" s="6" t="s">
        <v>33</v>
      </c>
      <c r="E70" s="7">
        <v>44208</v>
      </c>
      <c r="F70" s="7">
        <v>44209</v>
      </c>
      <c r="G70" s="6" t="s">
        <v>27</v>
      </c>
      <c r="H70" s="8" t="s">
        <v>286</v>
      </c>
      <c r="I70" s="6"/>
      <c r="J70" s="6"/>
      <c r="K70" s="6" t="s">
        <v>277</v>
      </c>
    </row>
    <row r="71" spans="1:11" ht="204">
      <c r="A71" s="5" t="s">
        <v>287</v>
      </c>
      <c r="B71" s="6" t="s">
        <v>288</v>
      </c>
      <c r="C71" s="6" t="s">
        <v>21</v>
      </c>
      <c r="D71" s="6" t="s">
        <v>22</v>
      </c>
      <c r="E71" s="7">
        <v>44208</v>
      </c>
      <c r="F71" s="6"/>
      <c r="G71" s="6" t="s">
        <v>206</v>
      </c>
      <c r="H71" s="8" t="s">
        <v>289</v>
      </c>
      <c r="I71" s="6"/>
      <c r="J71" s="6"/>
      <c r="K71" s="6"/>
    </row>
    <row r="72" spans="1:11" ht="272">
      <c r="A72" s="5" t="s">
        <v>290</v>
      </c>
      <c r="B72" s="6" t="s">
        <v>291</v>
      </c>
      <c r="C72" s="6" t="s">
        <v>21</v>
      </c>
      <c r="D72" s="6" t="s">
        <v>22</v>
      </c>
      <c r="E72" s="7">
        <v>44208</v>
      </c>
      <c r="F72" s="6"/>
      <c r="G72" s="6" t="s">
        <v>23</v>
      </c>
      <c r="H72" s="6" t="s">
        <v>292</v>
      </c>
      <c r="I72" s="6"/>
      <c r="J72" s="8" t="s">
        <v>293</v>
      </c>
      <c r="K72" s="6"/>
    </row>
    <row r="73" spans="1:11" ht="409.6">
      <c r="A73" s="5" t="s">
        <v>294</v>
      </c>
      <c r="B73" s="6" t="s">
        <v>295</v>
      </c>
      <c r="C73" s="6" t="s">
        <v>296</v>
      </c>
      <c r="D73" s="6" t="s">
        <v>22</v>
      </c>
      <c r="E73" s="7">
        <v>44208</v>
      </c>
      <c r="F73" s="6"/>
      <c r="G73" s="6" t="s">
        <v>23</v>
      </c>
      <c r="H73" s="8" t="s">
        <v>297</v>
      </c>
      <c r="I73" s="6"/>
      <c r="J73" s="6"/>
      <c r="K73" s="6"/>
    </row>
    <row r="74" spans="1:11" ht="356">
      <c r="A74" s="5" t="s">
        <v>298</v>
      </c>
      <c r="B74" s="6" t="s">
        <v>299</v>
      </c>
      <c r="C74" s="6" t="s">
        <v>73</v>
      </c>
      <c r="D74" s="6" t="s">
        <v>22</v>
      </c>
      <c r="E74" s="7">
        <v>44207</v>
      </c>
      <c r="F74" s="6"/>
      <c r="G74" s="6" t="s">
        <v>23</v>
      </c>
      <c r="H74" s="8" t="s">
        <v>300</v>
      </c>
      <c r="I74" s="6"/>
      <c r="J74" s="6"/>
      <c r="K74" s="6"/>
    </row>
    <row r="75" spans="1:11">
      <c r="A75" s="5" t="s">
        <v>301</v>
      </c>
      <c r="B75" s="6" t="s">
        <v>302</v>
      </c>
      <c r="C75" s="6" t="s">
        <v>63</v>
      </c>
      <c r="D75" s="6" t="s">
        <v>2</v>
      </c>
      <c r="E75" s="7">
        <v>44207</v>
      </c>
      <c r="F75" s="6"/>
      <c r="G75" s="6" t="s">
        <v>23</v>
      </c>
      <c r="H75" s="6" t="s">
        <v>303</v>
      </c>
      <c r="I75" s="6"/>
      <c r="J75" s="6" t="s">
        <v>304</v>
      </c>
      <c r="K75" s="6" t="s">
        <v>45</v>
      </c>
    </row>
    <row r="76" spans="1:11">
      <c r="A76" s="5" t="s">
        <v>305</v>
      </c>
      <c r="B76" s="6" t="s">
        <v>306</v>
      </c>
      <c r="C76" s="6" t="s">
        <v>37</v>
      </c>
      <c r="D76" s="6" t="s">
        <v>33</v>
      </c>
      <c r="E76" s="7">
        <v>44207</v>
      </c>
      <c r="F76" s="6"/>
      <c r="G76" s="6" t="s">
        <v>48</v>
      </c>
      <c r="H76" s="6" t="s">
        <v>307</v>
      </c>
      <c r="I76" s="6"/>
      <c r="J76" s="6"/>
      <c r="K76" s="6" t="s">
        <v>45</v>
      </c>
    </row>
    <row r="77" spans="1:11" ht="238">
      <c r="A77" s="5" t="s">
        <v>308</v>
      </c>
      <c r="B77" s="6" t="s">
        <v>309</v>
      </c>
      <c r="C77" s="6" t="s">
        <v>63</v>
      </c>
      <c r="D77" s="6" t="s">
        <v>22</v>
      </c>
      <c r="E77" s="7">
        <v>44207</v>
      </c>
      <c r="F77" s="6"/>
      <c r="G77" s="6" t="s">
        <v>48</v>
      </c>
      <c r="H77" s="8" t="s">
        <v>310</v>
      </c>
      <c r="I77" s="6"/>
      <c r="J77" s="6"/>
      <c r="K77" s="6" t="s">
        <v>45</v>
      </c>
    </row>
    <row r="78" spans="1:11" ht="409.6">
      <c r="A78" s="5" t="s">
        <v>311</v>
      </c>
      <c r="B78" s="6" t="s">
        <v>312</v>
      </c>
      <c r="C78" s="6" t="s">
        <v>21</v>
      </c>
      <c r="D78" s="6" t="s">
        <v>22</v>
      </c>
      <c r="E78" s="7">
        <v>44207</v>
      </c>
      <c r="F78" s="6"/>
      <c r="G78" s="6" t="s">
        <v>313</v>
      </c>
      <c r="H78" s="8" t="s">
        <v>314</v>
      </c>
      <c r="I78" s="6"/>
      <c r="J78" s="6"/>
      <c r="K78" s="6" t="s">
        <v>45</v>
      </c>
    </row>
    <row r="79" spans="1:11">
      <c r="A79" s="5" t="s">
        <v>315</v>
      </c>
      <c r="B79" s="6" t="s">
        <v>316</v>
      </c>
      <c r="C79" s="6" t="s">
        <v>21</v>
      </c>
      <c r="D79" s="6" t="s">
        <v>22</v>
      </c>
      <c r="E79" s="7">
        <v>44207</v>
      </c>
      <c r="F79" s="6"/>
      <c r="G79" s="6" t="s">
        <v>48</v>
      </c>
      <c r="H79" s="6" t="s">
        <v>317</v>
      </c>
      <c r="I79" s="6"/>
      <c r="J79" s="6"/>
      <c r="K79" s="6"/>
    </row>
    <row r="80" spans="1:11">
      <c r="A80" s="5" t="s">
        <v>318</v>
      </c>
      <c r="B80" s="6" t="s">
        <v>319</v>
      </c>
      <c r="C80" s="6" t="s">
        <v>21</v>
      </c>
      <c r="D80" s="6" t="s">
        <v>22</v>
      </c>
      <c r="E80" s="7">
        <v>44207</v>
      </c>
      <c r="F80" s="6"/>
      <c r="G80" s="6" t="s">
        <v>48</v>
      </c>
      <c r="H80" s="6" t="s">
        <v>320</v>
      </c>
      <c r="I80" s="6"/>
      <c r="J80" s="6"/>
      <c r="K80" s="6"/>
    </row>
    <row r="81" spans="1:11" ht="388">
      <c r="A81" s="5" t="s">
        <v>321</v>
      </c>
      <c r="B81" s="6" t="s">
        <v>322</v>
      </c>
      <c r="C81" s="6" t="s">
        <v>63</v>
      </c>
      <c r="D81" s="6" t="s">
        <v>2</v>
      </c>
      <c r="E81" s="7">
        <v>44207</v>
      </c>
      <c r="F81" s="6"/>
      <c r="G81" s="6" t="s">
        <v>23</v>
      </c>
      <c r="H81" s="8" t="s">
        <v>323</v>
      </c>
      <c r="I81" s="6" t="s">
        <v>324</v>
      </c>
      <c r="J81" s="6" t="s">
        <v>325</v>
      </c>
      <c r="K81" s="6" t="s">
        <v>326</v>
      </c>
    </row>
    <row r="82" spans="1:11" ht="289">
      <c r="A82" s="5" t="s">
        <v>327</v>
      </c>
      <c r="B82" s="6" t="s">
        <v>328</v>
      </c>
      <c r="C82" s="6" t="s">
        <v>63</v>
      </c>
      <c r="D82" s="6" t="s">
        <v>2</v>
      </c>
      <c r="E82" s="7">
        <v>44207</v>
      </c>
      <c r="F82" s="6"/>
      <c r="G82" s="6" t="s">
        <v>23</v>
      </c>
      <c r="H82" s="8" t="s">
        <v>329</v>
      </c>
      <c r="I82" s="8" t="s">
        <v>330</v>
      </c>
      <c r="J82" s="6" t="s">
        <v>331</v>
      </c>
      <c r="K82" s="6" t="s">
        <v>332</v>
      </c>
    </row>
    <row r="83" spans="1:11" ht="409.6">
      <c r="A83" s="5" t="s">
        <v>333</v>
      </c>
      <c r="B83" s="6" t="s">
        <v>334</v>
      </c>
      <c r="C83" s="6" t="s">
        <v>335</v>
      </c>
      <c r="D83" s="6" t="s">
        <v>33</v>
      </c>
      <c r="E83" s="7">
        <v>44207</v>
      </c>
      <c r="F83" s="6"/>
      <c r="G83" s="6" t="s">
        <v>23</v>
      </c>
      <c r="H83" s="6" t="s">
        <v>336</v>
      </c>
      <c r="I83" s="8" t="s">
        <v>337</v>
      </c>
      <c r="J83" s="8" t="s">
        <v>338</v>
      </c>
      <c r="K83" s="6" t="s">
        <v>339</v>
      </c>
    </row>
    <row r="84" spans="1:11" ht="238">
      <c r="A84" s="5" t="s">
        <v>340</v>
      </c>
      <c r="B84" s="6" t="s">
        <v>341</v>
      </c>
      <c r="C84" s="6" t="s">
        <v>21</v>
      </c>
      <c r="D84" s="6" t="s">
        <v>22</v>
      </c>
      <c r="E84" s="7">
        <v>44207</v>
      </c>
      <c r="F84" s="6"/>
      <c r="G84" s="6" t="s">
        <v>23</v>
      </c>
      <c r="H84" s="8" t="s">
        <v>342</v>
      </c>
      <c r="I84" s="6"/>
      <c r="J84" s="6"/>
      <c r="K84" s="6" t="s">
        <v>332</v>
      </c>
    </row>
    <row r="85" spans="1:11">
      <c r="A85" s="5" t="s">
        <v>343</v>
      </c>
      <c r="B85" s="6" t="s">
        <v>344</v>
      </c>
      <c r="C85" s="6" t="s">
        <v>21</v>
      </c>
      <c r="D85" s="6" t="s">
        <v>22</v>
      </c>
      <c r="E85" s="7">
        <v>44206</v>
      </c>
      <c r="F85" s="6"/>
      <c r="G85" s="6" t="s">
        <v>48</v>
      </c>
      <c r="H85" s="6" t="s">
        <v>345</v>
      </c>
      <c r="I85" s="6"/>
      <c r="J85" s="6"/>
      <c r="K85" s="6" t="s">
        <v>45</v>
      </c>
    </row>
    <row r="86" spans="1:11">
      <c r="A86" s="5" t="s">
        <v>346</v>
      </c>
      <c r="B86" s="6" t="s">
        <v>347</v>
      </c>
      <c r="C86" s="6" t="s">
        <v>21</v>
      </c>
      <c r="D86" s="6" t="s">
        <v>22</v>
      </c>
      <c r="E86" s="7">
        <v>44206</v>
      </c>
      <c r="F86" s="6"/>
      <c r="G86" s="6" t="s">
        <v>48</v>
      </c>
      <c r="H86" s="6" t="s">
        <v>348</v>
      </c>
      <c r="I86" s="6"/>
      <c r="J86" s="6"/>
      <c r="K86" s="6"/>
    </row>
    <row r="87" spans="1:11">
      <c r="A87" s="5" t="s">
        <v>349</v>
      </c>
      <c r="B87" s="6" t="s">
        <v>350</v>
      </c>
      <c r="C87" s="6" t="s">
        <v>21</v>
      </c>
      <c r="D87" s="6" t="s">
        <v>22</v>
      </c>
      <c r="E87" s="7">
        <v>44206</v>
      </c>
      <c r="F87" s="6"/>
      <c r="G87" s="6" t="s">
        <v>48</v>
      </c>
      <c r="H87" s="6" t="s">
        <v>351</v>
      </c>
      <c r="I87" s="6"/>
      <c r="J87" s="6"/>
      <c r="K87" s="6"/>
    </row>
    <row r="88" spans="1:11">
      <c r="A88" s="5" t="s">
        <v>352</v>
      </c>
      <c r="B88" s="6" t="s">
        <v>353</v>
      </c>
      <c r="C88" s="6" t="s">
        <v>21</v>
      </c>
      <c r="D88" s="6" t="s">
        <v>22</v>
      </c>
      <c r="E88" s="7">
        <v>44206</v>
      </c>
      <c r="F88" s="6"/>
      <c r="G88" s="6" t="s">
        <v>48</v>
      </c>
      <c r="H88" s="6" t="s">
        <v>354</v>
      </c>
      <c r="I88" s="6"/>
      <c r="J88" s="6"/>
      <c r="K88" s="6"/>
    </row>
    <row r="89" spans="1:11">
      <c r="A89" s="5" t="s">
        <v>355</v>
      </c>
      <c r="B89" s="6" t="s">
        <v>356</v>
      </c>
      <c r="C89" s="6" t="s">
        <v>21</v>
      </c>
      <c r="D89" s="6" t="s">
        <v>22</v>
      </c>
      <c r="E89" s="7">
        <v>44206</v>
      </c>
      <c r="F89" s="6"/>
      <c r="G89" s="6" t="s">
        <v>48</v>
      </c>
      <c r="H89" s="6" t="s">
        <v>357</v>
      </c>
      <c r="I89" s="6"/>
      <c r="J89" s="6"/>
      <c r="K89" s="6"/>
    </row>
    <row r="90" spans="1:11">
      <c r="A90" s="5" t="s">
        <v>358</v>
      </c>
      <c r="B90" s="6" t="s">
        <v>359</v>
      </c>
      <c r="C90" s="6" t="s">
        <v>21</v>
      </c>
      <c r="D90" s="6" t="s">
        <v>22</v>
      </c>
      <c r="E90" s="7">
        <v>44206</v>
      </c>
      <c r="F90" s="6"/>
      <c r="G90" s="6" t="s">
        <v>48</v>
      </c>
      <c r="H90" s="6" t="s">
        <v>360</v>
      </c>
      <c r="I90" s="6"/>
      <c r="J90" s="6"/>
      <c r="K90" s="6"/>
    </row>
    <row r="91" spans="1:11">
      <c r="A91" s="5" t="s">
        <v>361</v>
      </c>
      <c r="B91" s="6" t="s">
        <v>362</v>
      </c>
      <c r="C91" s="6" t="s">
        <v>21</v>
      </c>
      <c r="D91" s="6" t="s">
        <v>22</v>
      </c>
      <c r="E91" s="7">
        <v>44206</v>
      </c>
      <c r="F91" s="6"/>
      <c r="G91" s="6" t="s">
        <v>48</v>
      </c>
      <c r="H91" s="6"/>
      <c r="I91" s="6"/>
      <c r="J91" s="6"/>
      <c r="K91" s="6"/>
    </row>
    <row r="92" spans="1:11">
      <c r="A92" s="5" t="s">
        <v>363</v>
      </c>
      <c r="B92" s="6" t="s">
        <v>364</v>
      </c>
      <c r="C92" s="6" t="s">
        <v>32</v>
      </c>
      <c r="D92" s="6" t="s">
        <v>33</v>
      </c>
      <c r="E92" s="7">
        <v>44206</v>
      </c>
      <c r="F92" s="6"/>
      <c r="G92" s="6" t="s">
        <v>23</v>
      </c>
      <c r="H92" s="6" t="s">
        <v>365</v>
      </c>
      <c r="I92" s="6"/>
      <c r="J92" s="6"/>
      <c r="K92" s="6"/>
    </row>
    <row r="93" spans="1:11" ht="340">
      <c r="A93" s="5" t="s">
        <v>366</v>
      </c>
      <c r="B93" s="6" t="s">
        <v>367</v>
      </c>
      <c r="C93" s="6" t="s">
        <v>21</v>
      </c>
      <c r="D93" s="6" t="s">
        <v>22</v>
      </c>
      <c r="E93" s="7">
        <v>44206</v>
      </c>
      <c r="F93" s="6"/>
      <c r="G93" s="6" t="s">
        <v>23</v>
      </c>
      <c r="H93" s="8" t="s">
        <v>368</v>
      </c>
      <c r="I93" s="6"/>
      <c r="J93" s="6"/>
      <c r="K93" s="6"/>
    </row>
    <row r="94" spans="1:11">
      <c r="A94" s="5" t="s">
        <v>369</v>
      </c>
      <c r="B94" s="6" t="s">
        <v>370</v>
      </c>
      <c r="C94" s="6" t="s">
        <v>172</v>
      </c>
      <c r="D94" s="6" t="s">
        <v>33</v>
      </c>
      <c r="E94" s="7">
        <v>44206</v>
      </c>
      <c r="F94" s="7">
        <v>44208</v>
      </c>
      <c r="G94" s="6" t="s">
        <v>23</v>
      </c>
      <c r="H94" s="6" t="s">
        <v>106</v>
      </c>
      <c r="I94" s="6"/>
      <c r="J94" s="6"/>
      <c r="K94" s="6"/>
    </row>
    <row r="95" spans="1:11" ht="136">
      <c r="A95" s="5" t="s">
        <v>371</v>
      </c>
      <c r="B95" s="6" t="s">
        <v>372</v>
      </c>
      <c r="C95" s="6" t="s">
        <v>21</v>
      </c>
      <c r="D95" s="6" t="s">
        <v>22</v>
      </c>
      <c r="E95" s="7">
        <v>44206</v>
      </c>
      <c r="F95" s="6"/>
      <c r="G95" s="6" t="s">
        <v>206</v>
      </c>
      <c r="H95" s="8" t="s">
        <v>373</v>
      </c>
      <c r="I95" s="6"/>
      <c r="J95" s="6"/>
      <c r="K95" s="6" t="s">
        <v>374</v>
      </c>
    </row>
    <row r="96" spans="1:11" ht="409.6">
      <c r="A96" s="5" t="s">
        <v>375</v>
      </c>
      <c r="B96" s="6" t="s">
        <v>376</v>
      </c>
      <c r="C96" s="6" t="s">
        <v>21</v>
      </c>
      <c r="D96" s="6" t="s">
        <v>22</v>
      </c>
      <c r="E96" s="7">
        <v>44206</v>
      </c>
      <c r="F96" s="6"/>
      <c r="G96" s="6" t="s">
        <v>206</v>
      </c>
      <c r="H96" s="8" t="s">
        <v>377</v>
      </c>
      <c r="I96" s="6"/>
      <c r="J96" s="6"/>
      <c r="K96" s="6" t="s">
        <v>374</v>
      </c>
    </row>
    <row r="97" spans="1:11" ht="170">
      <c r="A97" s="5" t="s">
        <v>378</v>
      </c>
      <c r="B97" s="6" t="s">
        <v>379</v>
      </c>
      <c r="C97" s="6" t="s">
        <v>21</v>
      </c>
      <c r="D97" s="6" t="s">
        <v>33</v>
      </c>
      <c r="E97" s="7">
        <v>44206</v>
      </c>
      <c r="F97" s="6"/>
      <c r="G97" s="6" t="s">
        <v>27</v>
      </c>
      <c r="H97" s="8" t="s">
        <v>380</v>
      </c>
      <c r="I97" s="6"/>
      <c r="J97" s="6"/>
      <c r="K97" s="6" t="s">
        <v>381</v>
      </c>
    </row>
    <row r="98" spans="1:11" ht="356">
      <c r="A98" s="5" t="s">
        <v>382</v>
      </c>
      <c r="B98" s="6" t="s">
        <v>383</v>
      </c>
      <c r="C98" s="6" t="s">
        <v>384</v>
      </c>
      <c r="D98" s="6" t="s">
        <v>2</v>
      </c>
      <c r="E98" s="7">
        <v>44206</v>
      </c>
      <c r="F98" s="6"/>
      <c r="G98" s="6" t="s">
        <v>27</v>
      </c>
      <c r="H98" s="8" t="s">
        <v>385</v>
      </c>
      <c r="I98" s="6"/>
      <c r="J98" s="6"/>
      <c r="K98" s="6" t="s">
        <v>386</v>
      </c>
    </row>
    <row r="99" spans="1:11" ht="221">
      <c r="A99" s="5" t="s">
        <v>387</v>
      </c>
      <c r="B99" s="6" t="s">
        <v>388</v>
      </c>
      <c r="C99" s="6" t="s">
        <v>335</v>
      </c>
      <c r="D99" s="6" t="s">
        <v>33</v>
      </c>
      <c r="E99" s="6"/>
      <c r="F99" s="7">
        <v>44207</v>
      </c>
      <c r="G99" s="6" t="s">
        <v>23</v>
      </c>
      <c r="H99" s="8" t="s">
        <v>389</v>
      </c>
      <c r="I99" s="8" t="s">
        <v>390</v>
      </c>
      <c r="J99" s="6" t="s">
        <v>391</v>
      </c>
      <c r="K99" s="6" t="s">
        <v>392</v>
      </c>
    </row>
    <row r="100" spans="1:11" ht="409.6">
      <c r="A100" s="5" t="s">
        <v>393</v>
      </c>
      <c r="B100" s="6" t="s">
        <v>394</v>
      </c>
      <c r="C100" s="6" t="s">
        <v>335</v>
      </c>
      <c r="D100" s="6" t="s">
        <v>33</v>
      </c>
      <c r="E100" s="7">
        <v>44206</v>
      </c>
      <c r="F100" s="7">
        <v>44207</v>
      </c>
      <c r="G100" s="6" t="s">
        <v>23</v>
      </c>
      <c r="H100" s="8" t="s">
        <v>395</v>
      </c>
      <c r="I100" s="6" t="s">
        <v>396</v>
      </c>
      <c r="J100" s="6" t="s">
        <v>397</v>
      </c>
      <c r="K100" s="6" t="s">
        <v>392</v>
      </c>
    </row>
    <row r="101" spans="1:11" ht="238">
      <c r="A101" s="5" t="s">
        <v>398</v>
      </c>
      <c r="B101" s="6" t="s">
        <v>399</v>
      </c>
      <c r="C101" s="6" t="s">
        <v>335</v>
      </c>
      <c r="D101" s="6" t="s">
        <v>33</v>
      </c>
      <c r="E101" s="7">
        <v>44207</v>
      </c>
      <c r="F101" s="7">
        <v>44207</v>
      </c>
      <c r="G101" s="6" t="s">
        <v>23</v>
      </c>
      <c r="H101" s="6" t="s">
        <v>400</v>
      </c>
      <c r="I101" s="8" t="s">
        <v>401</v>
      </c>
      <c r="J101" s="8" t="s">
        <v>402</v>
      </c>
      <c r="K101" s="6" t="s">
        <v>392</v>
      </c>
    </row>
    <row r="102" spans="1:11" ht="372">
      <c r="A102" s="5" t="s">
        <v>403</v>
      </c>
      <c r="B102" s="6" t="s">
        <v>404</v>
      </c>
      <c r="C102" s="6" t="s">
        <v>172</v>
      </c>
      <c r="D102" s="6" t="s">
        <v>22</v>
      </c>
      <c r="E102" s="7">
        <v>44206</v>
      </c>
      <c r="F102" s="6"/>
      <c r="G102" s="6" t="s">
        <v>23</v>
      </c>
      <c r="H102" s="8" t="s">
        <v>405</v>
      </c>
      <c r="I102" s="6"/>
      <c r="J102" s="6"/>
      <c r="K102" s="6"/>
    </row>
    <row r="103" spans="1:11">
      <c r="A103" s="5" t="s">
        <v>406</v>
      </c>
      <c r="B103" s="6" t="s">
        <v>407</v>
      </c>
      <c r="C103" s="6" t="s">
        <v>21</v>
      </c>
      <c r="D103" s="6" t="s">
        <v>2</v>
      </c>
      <c r="E103" s="7">
        <v>44206</v>
      </c>
      <c r="F103" s="6"/>
      <c r="G103" s="6" t="s">
        <v>27</v>
      </c>
      <c r="H103" s="6" t="s">
        <v>408</v>
      </c>
      <c r="I103" s="6"/>
      <c r="J103" s="6"/>
      <c r="K103" s="6" t="s">
        <v>381</v>
      </c>
    </row>
    <row r="104" spans="1:11" ht="306">
      <c r="A104" s="5" t="s">
        <v>409</v>
      </c>
      <c r="B104" s="6" t="s">
        <v>410</v>
      </c>
      <c r="C104" s="6" t="s">
        <v>172</v>
      </c>
      <c r="D104" s="6" t="s">
        <v>33</v>
      </c>
      <c r="E104" s="7">
        <v>44206</v>
      </c>
      <c r="F104" s="7">
        <v>44209</v>
      </c>
      <c r="G104" s="6" t="s">
        <v>23</v>
      </c>
      <c r="H104" s="8" t="s">
        <v>411</v>
      </c>
      <c r="I104" s="6"/>
      <c r="J104" s="6"/>
      <c r="K104" s="6"/>
    </row>
    <row r="105" spans="1:11" ht="388">
      <c r="A105" s="5" t="s">
        <v>412</v>
      </c>
      <c r="B105" s="6" t="s">
        <v>413</v>
      </c>
      <c r="C105" s="6" t="s">
        <v>32</v>
      </c>
      <c r="D105" s="6" t="s">
        <v>33</v>
      </c>
      <c r="E105" s="7">
        <v>44206</v>
      </c>
      <c r="F105" s="7">
        <v>44208</v>
      </c>
      <c r="G105" s="6" t="s">
        <v>23</v>
      </c>
      <c r="H105" s="8" t="s">
        <v>414</v>
      </c>
      <c r="I105" s="6"/>
      <c r="J105" s="6"/>
      <c r="K105" s="6"/>
    </row>
    <row r="106" spans="1:11">
      <c r="A106" s="5" t="s">
        <v>415</v>
      </c>
      <c r="B106" s="6" t="s">
        <v>416</v>
      </c>
      <c r="C106" s="6" t="s">
        <v>417</v>
      </c>
      <c r="D106" s="6" t="s">
        <v>2</v>
      </c>
      <c r="E106" s="7">
        <v>44205</v>
      </c>
      <c r="F106" s="6"/>
      <c r="G106" s="6" t="s">
        <v>23</v>
      </c>
      <c r="H106" s="6" t="s">
        <v>106</v>
      </c>
      <c r="I106" s="6"/>
      <c r="J106" s="6"/>
      <c r="K106" s="6" t="s">
        <v>418</v>
      </c>
    </row>
    <row r="107" spans="1:11" ht="409.6">
      <c r="A107" s="5" t="s">
        <v>419</v>
      </c>
      <c r="B107" s="6" t="s">
        <v>420</v>
      </c>
      <c r="C107" s="6" t="s">
        <v>148</v>
      </c>
      <c r="D107" s="6" t="s">
        <v>33</v>
      </c>
      <c r="E107" s="7">
        <v>44205</v>
      </c>
      <c r="F107" s="7">
        <v>44211</v>
      </c>
      <c r="G107" s="6" t="s">
        <v>206</v>
      </c>
      <c r="H107" s="6" t="s">
        <v>421</v>
      </c>
      <c r="I107" s="6"/>
      <c r="J107" s="8" t="s">
        <v>422</v>
      </c>
      <c r="K107" s="6" t="s">
        <v>240</v>
      </c>
    </row>
    <row r="108" spans="1:11" ht="204">
      <c r="A108" s="5" t="s">
        <v>423</v>
      </c>
      <c r="B108" s="6" t="s">
        <v>424</v>
      </c>
      <c r="C108" s="6" t="s">
        <v>21</v>
      </c>
      <c r="D108" s="6" t="s">
        <v>149</v>
      </c>
      <c r="E108" s="7">
        <v>44205</v>
      </c>
      <c r="F108" s="6"/>
      <c r="G108" s="6" t="s">
        <v>23</v>
      </c>
      <c r="H108" s="6" t="s">
        <v>425</v>
      </c>
      <c r="I108" s="6" t="s">
        <v>426</v>
      </c>
      <c r="J108" s="8" t="s">
        <v>427</v>
      </c>
      <c r="K108" s="6" t="s">
        <v>428</v>
      </c>
    </row>
    <row r="109" spans="1:11">
      <c r="A109" s="5" t="s">
        <v>429</v>
      </c>
      <c r="B109" s="6" t="s">
        <v>430</v>
      </c>
      <c r="C109" s="6" t="s">
        <v>32</v>
      </c>
      <c r="D109" s="6" t="s">
        <v>33</v>
      </c>
      <c r="E109" s="7">
        <v>44205</v>
      </c>
      <c r="F109" s="7">
        <v>44207</v>
      </c>
      <c r="G109" s="6" t="s">
        <v>23</v>
      </c>
      <c r="H109" s="6" t="s">
        <v>431</v>
      </c>
      <c r="I109" s="6"/>
      <c r="J109" s="6"/>
      <c r="K109" s="6" t="s">
        <v>432</v>
      </c>
    </row>
    <row r="110" spans="1:11">
      <c r="A110" s="5" t="s">
        <v>433</v>
      </c>
      <c r="B110" s="6" t="s">
        <v>434</v>
      </c>
      <c r="C110" s="6" t="s">
        <v>32</v>
      </c>
      <c r="D110" s="6" t="s">
        <v>33</v>
      </c>
      <c r="E110" s="7">
        <v>44205</v>
      </c>
      <c r="F110" s="7">
        <v>44207</v>
      </c>
      <c r="G110" s="6" t="s">
        <v>23</v>
      </c>
      <c r="H110" s="6" t="s">
        <v>106</v>
      </c>
      <c r="I110" s="6"/>
      <c r="J110" s="6"/>
      <c r="K110" s="6" t="s">
        <v>107</v>
      </c>
    </row>
    <row r="111" spans="1:11">
      <c r="A111" s="5" t="s">
        <v>435</v>
      </c>
      <c r="B111" s="6" t="s">
        <v>436</v>
      </c>
      <c r="C111" s="6" t="s">
        <v>417</v>
      </c>
      <c r="D111" s="6" t="s">
        <v>2</v>
      </c>
      <c r="E111" s="7">
        <v>44205</v>
      </c>
      <c r="F111" s="6"/>
      <c r="G111" s="6" t="s">
        <v>23</v>
      </c>
      <c r="H111" s="6" t="s">
        <v>437</v>
      </c>
      <c r="I111" s="6"/>
      <c r="J111" s="6"/>
      <c r="K111" s="6"/>
    </row>
    <row r="112" spans="1:11" ht="356">
      <c r="A112" s="5" t="s">
        <v>438</v>
      </c>
      <c r="B112" s="6" t="s">
        <v>439</v>
      </c>
      <c r="C112" s="6" t="s">
        <v>417</v>
      </c>
      <c r="D112" s="6" t="s">
        <v>2</v>
      </c>
      <c r="E112" s="7">
        <v>44205</v>
      </c>
      <c r="F112" s="6"/>
      <c r="G112" s="6" t="s">
        <v>23</v>
      </c>
      <c r="H112" s="8" t="s">
        <v>440</v>
      </c>
      <c r="I112" s="6"/>
      <c r="J112" s="6"/>
      <c r="K112" s="6"/>
    </row>
    <row r="113" spans="1:11">
      <c r="A113" s="5" t="s">
        <v>441</v>
      </c>
      <c r="B113" s="6" t="s">
        <v>442</v>
      </c>
      <c r="C113" s="6" t="s">
        <v>172</v>
      </c>
      <c r="D113" s="6" t="s">
        <v>22</v>
      </c>
      <c r="E113" s="7">
        <v>44204</v>
      </c>
      <c r="F113" s="6"/>
      <c r="G113" s="6" t="s">
        <v>23</v>
      </c>
      <c r="H113" s="6" t="s">
        <v>443</v>
      </c>
      <c r="I113" s="6" t="s">
        <v>229</v>
      </c>
      <c r="J113" s="6" t="s">
        <v>444</v>
      </c>
      <c r="K113" s="6"/>
    </row>
    <row r="114" spans="1:11">
      <c r="A114" s="5" t="s">
        <v>445</v>
      </c>
      <c r="B114" s="6" t="s">
        <v>446</v>
      </c>
      <c r="C114" s="6" t="s">
        <v>138</v>
      </c>
      <c r="D114" s="6" t="s">
        <v>33</v>
      </c>
      <c r="E114" s="7">
        <v>44203</v>
      </c>
      <c r="F114" s="7">
        <v>44204</v>
      </c>
      <c r="G114" s="6" t="s">
        <v>23</v>
      </c>
      <c r="H114" s="6" t="s">
        <v>447</v>
      </c>
      <c r="I114" s="6" t="s">
        <v>448</v>
      </c>
      <c r="J114" s="6" t="s">
        <v>449</v>
      </c>
      <c r="K114" s="6"/>
    </row>
    <row r="115" spans="1:11" ht="340">
      <c r="A115" s="5" t="s">
        <v>450</v>
      </c>
      <c r="B115" s="6" t="s">
        <v>451</v>
      </c>
      <c r="C115" s="6" t="s">
        <v>138</v>
      </c>
      <c r="D115" s="6" t="s">
        <v>33</v>
      </c>
      <c r="E115" s="7">
        <v>44203</v>
      </c>
      <c r="F115" s="7">
        <v>44204</v>
      </c>
      <c r="G115" s="6" t="s">
        <v>27</v>
      </c>
      <c r="H115" s="8" t="s">
        <v>452</v>
      </c>
      <c r="I115" s="6" t="s">
        <v>453</v>
      </c>
      <c r="J115" s="6" t="s">
        <v>111</v>
      </c>
      <c r="K115" s="8" t="s">
        <v>454</v>
      </c>
    </row>
    <row r="116" spans="1:11" ht="170">
      <c r="A116" s="5" t="s">
        <v>455</v>
      </c>
      <c r="B116" s="6" t="s">
        <v>456</v>
      </c>
      <c r="C116" s="6" t="s">
        <v>138</v>
      </c>
      <c r="D116" s="6" t="s">
        <v>33</v>
      </c>
      <c r="E116" s="7">
        <v>44203</v>
      </c>
      <c r="F116" s="7">
        <v>44204</v>
      </c>
      <c r="G116" s="6" t="s">
        <v>23</v>
      </c>
      <c r="H116" s="6" t="s">
        <v>457</v>
      </c>
      <c r="I116" s="8" t="s">
        <v>458</v>
      </c>
      <c r="J116" s="6" t="s">
        <v>444</v>
      </c>
      <c r="K116" s="6"/>
    </row>
    <row r="117" spans="1:11" ht="409.6">
      <c r="A117" s="5" t="s">
        <v>459</v>
      </c>
      <c r="B117" s="6" t="s">
        <v>460</v>
      </c>
      <c r="C117" s="6" t="s">
        <v>32</v>
      </c>
      <c r="D117" s="6" t="s">
        <v>33</v>
      </c>
      <c r="E117" s="7">
        <v>44210</v>
      </c>
      <c r="F117" s="7">
        <v>44211</v>
      </c>
      <c r="G117" s="8" t="s">
        <v>461</v>
      </c>
      <c r="H117" s="8" t="s">
        <v>462</v>
      </c>
      <c r="I117" s="8" t="s">
        <v>463</v>
      </c>
      <c r="J117" s="6" t="s">
        <v>464</v>
      </c>
      <c r="K117" s="6"/>
    </row>
    <row r="118" spans="1:11" ht="409.6">
      <c r="A118" s="5" t="s">
        <v>465</v>
      </c>
      <c r="B118" s="6" t="s">
        <v>466</v>
      </c>
      <c r="C118" s="6" t="s">
        <v>32</v>
      </c>
      <c r="D118" s="6" t="s">
        <v>33</v>
      </c>
      <c r="E118" s="7">
        <v>44202</v>
      </c>
      <c r="F118" s="7">
        <v>44203</v>
      </c>
      <c r="G118" s="6" t="s">
        <v>23</v>
      </c>
      <c r="H118" s="8" t="s">
        <v>467</v>
      </c>
      <c r="I118" s="6" t="s">
        <v>468</v>
      </c>
      <c r="J118" s="8" t="s">
        <v>469</v>
      </c>
      <c r="K118" s="6"/>
    </row>
    <row r="119" spans="1:11">
      <c r="A119" s="5" t="s">
        <v>470</v>
      </c>
      <c r="B119" s="6" t="s">
        <v>471</v>
      </c>
      <c r="C119" s="6" t="s">
        <v>417</v>
      </c>
      <c r="D119" s="6" t="s">
        <v>33</v>
      </c>
      <c r="E119" s="7">
        <v>44202</v>
      </c>
      <c r="F119" s="7">
        <v>44203</v>
      </c>
      <c r="G119" s="6" t="s">
        <v>23</v>
      </c>
      <c r="H119" s="6" t="s">
        <v>472</v>
      </c>
      <c r="I119" s="6" t="s">
        <v>473</v>
      </c>
      <c r="J119" s="6" t="s">
        <v>474</v>
      </c>
      <c r="K119" s="6"/>
    </row>
    <row r="120" spans="1:11" ht="340">
      <c r="A120" s="5" t="s">
        <v>475</v>
      </c>
      <c r="B120" s="6" t="s">
        <v>476</v>
      </c>
      <c r="C120" s="6" t="s">
        <v>37</v>
      </c>
      <c r="D120" s="6" t="s">
        <v>33</v>
      </c>
      <c r="E120" s="7">
        <v>44202</v>
      </c>
      <c r="F120" s="7">
        <v>44202</v>
      </c>
      <c r="G120" s="6" t="s">
        <v>23</v>
      </c>
      <c r="H120" s="6" t="s">
        <v>477</v>
      </c>
      <c r="I120" s="8" t="s">
        <v>478</v>
      </c>
      <c r="J120" s="6" t="s">
        <v>229</v>
      </c>
      <c r="K120" s="6"/>
    </row>
    <row r="121" spans="1:11">
      <c r="A121" s="5" t="s">
        <v>479</v>
      </c>
      <c r="B121" s="6" t="s">
        <v>480</v>
      </c>
      <c r="C121" s="6" t="s">
        <v>37</v>
      </c>
      <c r="D121" s="6" t="s">
        <v>33</v>
      </c>
      <c r="E121" s="7">
        <v>44202</v>
      </c>
      <c r="F121" s="6"/>
      <c r="G121" s="6" t="s">
        <v>23</v>
      </c>
      <c r="H121" s="6" t="s">
        <v>481</v>
      </c>
      <c r="I121" s="6" t="s">
        <v>229</v>
      </c>
      <c r="J121" s="6" t="s">
        <v>229</v>
      </c>
      <c r="K121" s="6"/>
    </row>
    <row r="122" spans="1:11" ht="409.6">
      <c r="A122" s="5" t="s">
        <v>482</v>
      </c>
      <c r="B122" s="6" t="s">
        <v>483</v>
      </c>
      <c r="C122" s="6" t="s">
        <v>37</v>
      </c>
      <c r="D122" s="6" t="s">
        <v>2</v>
      </c>
      <c r="E122" s="7">
        <v>44202</v>
      </c>
      <c r="F122" s="6"/>
      <c r="G122" s="6" t="s">
        <v>23</v>
      </c>
      <c r="H122" s="6" t="s">
        <v>484</v>
      </c>
      <c r="I122" s="8" t="s">
        <v>485</v>
      </c>
      <c r="J122" s="6" t="s">
        <v>229</v>
      </c>
      <c r="K122" s="6"/>
    </row>
    <row r="123" spans="1:11" ht="289">
      <c r="A123" s="5" t="s">
        <v>486</v>
      </c>
      <c r="B123" s="6" t="s">
        <v>487</v>
      </c>
      <c r="C123" s="6" t="s">
        <v>172</v>
      </c>
      <c r="D123" s="6" t="s">
        <v>33</v>
      </c>
      <c r="E123" s="7">
        <v>44202</v>
      </c>
      <c r="F123" s="7">
        <v>44207</v>
      </c>
      <c r="G123" s="6" t="s">
        <v>23</v>
      </c>
      <c r="H123" s="8" t="s">
        <v>488</v>
      </c>
      <c r="I123" s="6"/>
      <c r="J123" s="6"/>
      <c r="K123" s="6"/>
    </row>
    <row r="124" spans="1:11" ht="409.6">
      <c r="A124" s="5" t="s">
        <v>489</v>
      </c>
      <c r="B124" s="6" t="s">
        <v>490</v>
      </c>
      <c r="C124" s="6" t="s">
        <v>63</v>
      </c>
      <c r="D124" s="6" t="s">
        <v>33</v>
      </c>
      <c r="E124" s="7">
        <v>44202</v>
      </c>
      <c r="F124" s="7">
        <v>44204</v>
      </c>
      <c r="G124" s="6" t="s">
        <v>23</v>
      </c>
      <c r="H124" s="6" t="s">
        <v>491</v>
      </c>
      <c r="I124" s="8" t="s">
        <v>492</v>
      </c>
      <c r="J124" s="6" t="s">
        <v>493</v>
      </c>
      <c r="K124" s="6"/>
    </row>
    <row r="125" spans="1:11" ht="409.6">
      <c r="A125" s="5" t="s">
        <v>494</v>
      </c>
      <c r="B125" s="6" t="s">
        <v>495</v>
      </c>
      <c r="C125" s="6"/>
      <c r="D125" s="6" t="s">
        <v>149</v>
      </c>
      <c r="E125" s="7">
        <v>44202</v>
      </c>
      <c r="F125" s="6"/>
      <c r="G125" s="6" t="s">
        <v>23</v>
      </c>
      <c r="H125" s="8" t="s">
        <v>496</v>
      </c>
      <c r="I125" s="8" t="s">
        <v>497</v>
      </c>
      <c r="J125" s="8" t="s">
        <v>498</v>
      </c>
      <c r="K125" s="6"/>
    </row>
  </sheetData>
  <phoneticPr fontId="1"/>
  <hyperlinks>
    <hyperlink ref="A2" r:id="rId1" xr:uid="{58C4EBDF-791E-4E01-879E-F579A6C6DD16}"/>
    <hyperlink ref="A3" r:id="rId2" xr:uid="{B2D63894-D62F-469D-859B-2E0DCFDE0DC7}"/>
    <hyperlink ref="A4" r:id="rId3" xr:uid="{B87CBA3F-7D46-4787-84C0-B6C8FBB2ADDD}"/>
    <hyperlink ref="A5" r:id="rId4" xr:uid="{26DBC822-69A3-4731-BDC2-5018DB7C7E10}"/>
    <hyperlink ref="A6" r:id="rId5" xr:uid="{D1D6DCC9-8ED8-43F7-99A4-B3DE2E6CB63E}"/>
    <hyperlink ref="A7" r:id="rId6" xr:uid="{67871B67-C640-4D50-9E33-732CBDA39553}"/>
    <hyperlink ref="A8" r:id="rId7" xr:uid="{77B45812-8DC1-4A85-A428-C7E1824D36AD}"/>
    <hyperlink ref="A9" r:id="rId8" xr:uid="{163FBAF0-A887-4474-AB58-7859E9A81FEB}"/>
    <hyperlink ref="A10" r:id="rId9" xr:uid="{1BD82D6B-834A-4391-9F12-7D0D0A160B71}"/>
    <hyperlink ref="A11" r:id="rId10" xr:uid="{C25C0252-6925-44F9-9D1F-FC9A2421F53F}"/>
    <hyperlink ref="A12" r:id="rId11" xr:uid="{C1CF74C8-F2CF-46C6-96BC-58B3378332EA}"/>
    <hyperlink ref="A13" r:id="rId12" xr:uid="{72A5C9EB-B945-4718-8BE4-76BA843B286A}"/>
    <hyperlink ref="A14" r:id="rId13" xr:uid="{3E3C32EC-2842-4AF1-B42D-B2F9E4E8BB89}"/>
    <hyperlink ref="A15" r:id="rId14" xr:uid="{33ED309A-06D4-4D92-8117-C173E2EB432C}"/>
    <hyperlink ref="A16" r:id="rId15" xr:uid="{633EBA98-88D6-4B33-9324-4113FE15D531}"/>
    <hyperlink ref="A17" r:id="rId16" xr:uid="{F632A2E9-C5F9-411B-B1E7-E1C8FA80D35C}"/>
    <hyperlink ref="A18" r:id="rId17" xr:uid="{55DDDB1C-F677-4F86-B9E7-A4490DB4687D}"/>
    <hyperlink ref="A19" r:id="rId18" xr:uid="{A8C45A0D-CFC0-4B52-8309-8DAD30AD29C2}"/>
    <hyperlink ref="A20" r:id="rId19" xr:uid="{DF85C074-8AF8-4324-85D4-4703D63EBB53}"/>
    <hyperlink ref="A21" r:id="rId20" xr:uid="{9FD03477-21A1-4C4C-989B-8147AFC260C1}"/>
    <hyperlink ref="A22" r:id="rId21" xr:uid="{25E7DAA4-D9BF-41D1-93C7-1D557D21FD61}"/>
    <hyperlink ref="A23" r:id="rId22" xr:uid="{A7AFB867-D4C8-4534-8477-0D7A468C81D2}"/>
    <hyperlink ref="A24" r:id="rId23" xr:uid="{12BE087B-266F-4508-ACE1-A58C65A3FD18}"/>
    <hyperlink ref="A25" r:id="rId24" xr:uid="{49EFF15C-3B4C-4CA7-9D2D-DCF208725F98}"/>
    <hyperlink ref="A26" r:id="rId25" xr:uid="{F2A7B6DC-D6C1-400A-B931-F9398246CD8D}"/>
    <hyperlink ref="A27" r:id="rId26" xr:uid="{6CA9E802-D4D4-4B24-B4C5-8C91080EEFEC}"/>
    <hyperlink ref="A28" r:id="rId27" xr:uid="{E2E19DB5-8C96-4681-AE82-EF9E2AAFA6BF}"/>
    <hyperlink ref="A29" r:id="rId28" xr:uid="{2730202C-9403-4EDF-BC66-4D1B2DD68ADA}"/>
    <hyperlink ref="A30" r:id="rId29" xr:uid="{D95DD243-CD10-490F-B8EB-61620066A851}"/>
    <hyperlink ref="A31" r:id="rId30" xr:uid="{E37C5FA6-3665-4884-9561-6CAD36EC797A}"/>
    <hyperlink ref="A32" r:id="rId31" xr:uid="{F9D0E211-4FC3-44D9-8324-B7DAD2CAD6FB}"/>
    <hyperlink ref="A33" r:id="rId32" xr:uid="{9DB13D72-886E-4367-A14A-7F26E961A019}"/>
    <hyperlink ref="A34" r:id="rId33" xr:uid="{46C95EA7-B800-4229-8AED-E0E17EC5B4B5}"/>
    <hyperlink ref="A35" r:id="rId34" xr:uid="{983D3DE5-442F-4B8A-BEBA-6DEED7383CD2}"/>
    <hyperlink ref="A36" r:id="rId35" xr:uid="{55403CFB-4EE7-4913-8BBD-799A44FF5302}"/>
    <hyperlink ref="A37" r:id="rId36" xr:uid="{A2E31D5E-88B2-4F13-AE83-42A6F22EBABF}"/>
    <hyperlink ref="A38" r:id="rId37" xr:uid="{6AA22DAB-7236-4D72-9A08-74AADD6BF031}"/>
    <hyperlink ref="A39" r:id="rId38" xr:uid="{D9583C48-97FF-40BC-97EE-2ADABAC039CF}"/>
    <hyperlink ref="A40" r:id="rId39" xr:uid="{E7200880-8436-4656-A74D-B18EBEDAAC0A}"/>
    <hyperlink ref="A41" r:id="rId40" xr:uid="{3BA047D9-DC1A-41F7-84F5-DC9B668E7F1A}"/>
    <hyperlink ref="A42" r:id="rId41" xr:uid="{A66652BC-C98A-46EC-89CF-0B41161377B7}"/>
    <hyperlink ref="A43" r:id="rId42" xr:uid="{5E249523-103C-4C04-A538-373322CF3207}"/>
    <hyperlink ref="A44" r:id="rId43" xr:uid="{99800FDC-D764-4499-903D-C71F649484A2}"/>
    <hyperlink ref="A45" r:id="rId44" xr:uid="{B642359A-FBE1-44B6-978E-5C09C6CE86C3}"/>
    <hyperlink ref="A46" r:id="rId45" xr:uid="{7C5F7DEE-4D56-4469-A38D-B2FC3CBCBA9B}"/>
    <hyperlink ref="A47" r:id="rId46" xr:uid="{F300FD43-63BC-43D0-8EFC-70CEDB07400E}"/>
    <hyperlink ref="A48" r:id="rId47" xr:uid="{4088CA43-567B-4581-9AAF-D501D4A9D563}"/>
    <hyperlink ref="A49" r:id="rId48" xr:uid="{0CD913CB-CF0B-4F10-8692-1E9C323AD0B5}"/>
    <hyperlink ref="A50" r:id="rId49" xr:uid="{5DFD5AF1-34BB-4367-B667-3635923138BC}"/>
    <hyperlink ref="A51" r:id="rId50" xr:uid="{01DD719F-423A-47F5-AB0E-62B55CA901C2}"/>
    <hyperlink ref="A52" r:id="rId51" xr:uid="{BE816B56-583F-474A-BF8B-7340BE986D07}"/>
    <hyperlink ref="A53" r:id="rId52" xr:uid="{3F58E9B0-994F-4E59-A5AE-D21FE896E66E}"/>
    <hyperlink ref="A54" r:id="rId53" xr:uid="{E2FE241F-A24A-4BAA-8D53-E202A7D7CBE6}"/>
    <hyperlink ref="A55" r:id="rId54" xr:uid="{889346C2-0FA8-415A-AC49-7022D4B617A0}"/>
    <hyperlink ref="A56" r:id="rId55" xr:uid="{62E78037-A848-4DAC-A8AD-8A9D876C7044}"/>
    <hyperlink ref="A57" r:id="rId56" xr:uid="{B429A46B-5AB1-4EF9-B61D-06C7E924ED46}"/>
    <hyperlink ref="A58" r:id="rId57" xr:uid="{7DBCE6AE-7726-41D4-873A-E9C0E1607434}"/>
    <hyperlink ref="A59" r:id="rId58" xr:uid="{F5D0C14C-9ABB-431C-B6C3-B977A86C7581}"/>
    <hyperlink ref="A60" r:id="rId59" xr:uid="{69626378-9D97-4FC2-8931-D15425A25772}"/>
    <hyperlink ref="A61" r:id="rId60" xr:uid="{BC3E3BD7-109C-4F2B-882A-2F5FDDAA1C54}"/>
    <hyperlink ref="A62" r:id="rId61" xr:uid="{58E26B21-5558-45D8-973B-0E1763AA4E3E}"/>
    <hyperlink ref="A63" r:id="rId62" xr:uid="{396DC9AA-1FD0-4A40-BE1F-95EC30463DEC}"/>
    <hyperlink ref="A64" r:id="rId63" xr:uid="{BFFAA884-8CBD-418B-8200-EDFBC0FD367A}"/>
    <hyperlink ref="A65" r:id="rId64" xr:uid="{1AF3D47B-B4BC-4275-9429-EB2681E18B5B}"/>
    <hyperlink ref="A66" r:id="rId65" xr:uid="{335EF029-5A56-4DDB-A194-1DEB8BF60867}"/>
    <hyperlink ref="A67" r:id="rId66" xr:uid="{4C44F7F9-8EAC-4DD9-86E7-72580BDBCC67}"/>
    <hyperlink ref="A68" r:id="rId67" xr:uid="{6C7FC891-E2DA-437B-AFDE-EC8ABAF9D244}"/>
    <hyperlink ref="A69" r:id="rId68" xr:uid="{9A8C9918-8A60-49BF-AD7E-4B19790E982B}"/>
    <hyperlink ref="A70" r:id="rId69" xr:uid="{651C582F-63BB-4899-BEAD-58E286C25781}"/>
    <hyperlink ref="A71" r:id="rId70" xr:uid="{D082F0C8-EE0D-464B-8C24-7CDAE0FE2560}"/>
    <hyperlink ref="A72" r:id="rId71" xr:uid="{2D59F142-A4D7-4798-9CC5-5AD800786C0B}"/>
    <hyperlink ref="A73" r:id="rId72" xr:uid="{38013005-9B7D-4A37-8D26-B1FDAC8D45ED}"/>
    <hyperlink ref="A74" r:id="rId73" xr:uid="{D52B9C35-2E85-4FB3-A783-C4D7D5038AC5}"/>
    <hyperlink ref="A75" r:id="rId74" xr:uid="{2E9EA7C1-5EA1-429A-ACF0-05390154ED33}"/>
    <hyperlink ref="A76" r:id="rId75" xr:uid="{8CBDEB7D-A01F-4A5A-952F-7E3A952CC3EE}"/>
    <hyperlink ref="A77" r:id="rId76" xr:uid="{FF1C7308-A39E-45F1-A2F6-6E0E0DB14103}"/>
    <hyperlink ref="A78" r:id="rId77" xr:uid="{70A44C0E-98C2-4B11-B17B-4D8FC52EB367}"/>
    <hyperlink ref="A79" r:id="rId78" xr:uid="{110BC3A2-75FA-4724-9F09-8552B29F4976}"/>
    <hyperlink ref="A80" r:id="rId79" xr:uid="{A3B829BA-272E-4D79-A12F-59F437885FEB}"/>
    <hyperlink ref="A81" r:id="rId80" xr:uid="{D3750697-A40F-4CB6-9A59-39DF54A256D6}"/>
    <hyperlink ref="A82" r:id="rId81" xr:uid="{F8D7C0FE-B6B8-421B-96CE-63C5D28DD402}"/>
    <hyperlink ref="A83" r:id="rId82" xr:uid="{78FB772D-FD34-4BD7-8543-73DFC01B94EB}"/>
    <hyperlink ref="A84" r:id="rId83" xr:uid="{AF082B7B-EFF1-4699-9EC5-EB86E2FFDB7E}"/>
    <hyperlink ref="A85" r:id="rId84" xr:uid="{B928D5C5-5479-428D-A576-EFBB4A24AC8A}"/>
    <hyperlink ref="A86" r:id="rId85" xr:uid="{9715DFC3-F8D5-4C36-8681-71B7B51472F6}"/>
    <hyperlink ref="A87" r:id="rId86" xr:uid="{F3F671E1-DDD4-4A24-9E37-46D2E31A8A27}"/>
    <hyperlink ref="A88" r:id="rId87" xr:uid="{8BC6BAA3-3B0D-4EB2-9E87-365347A57DF8}"/>
    <hyperlink ref="A89" r:id="rId88" xr:uid="{66D5152D-314D-402A-A798-0D3C896435F5}"/>
    <hyperlink ref="A90" r:id="rId89" xr:uid="{E74741F1-8D6A-4349-8C27-ACDE1EE3E0FD}"/>
    <hyperlink ref="A91" r:id="rId90" xr:uid="{65BBD64E-F8F4-41E2-923C-CC60C82F225D}"/>
    <hyperlink ref="A92" r:id="rId91" xr:uid="{29B1DFF5-67FF-4648-A484-8FA161BF7EB0}"/>
    <hyperlink ref="A93" r:id="rId92" xr:uid="{9C2E7C08-9ECB-4703-BA78-FF21503D0622}"/>
    <hyperlink ref="A94" r:id="rId93" xr:uid="{5F3A6B10-66AF-4826-8146-62575172DF1E}"/>
    <hyperlink ref="A95" r:id="rId94" xr:uid="{F0412F35-750C-497A-94D4-2C5180E65ACE}"/>
    <hyperlink ref="A96" r:id="rId95" xr:uid="{EBB64D1A-0D9B-4BAD-91B1-5D43746F7703}"/>
    <hyperlink ref="A97" r:id="rId96" xr:uid="{8D99921E-5E8F-4AD2-97F2-B35E5F041019}"/>
    <hyperlink ref="A98" r:id="rId97" xr:uid="{92DFE0EE-4DC9-45E8-9FF8-FA99D55FBB44}"/>
    <hyperlink ref="A99" r:id="rId98" xr:uid="{DA3E3005-FDE2-4D77-A082-69088B890DF3}"/>
    <hyperlink ref="A100" r:id="rId99" xr:uid="{B49CAB96-AD68-4F61-9484-812EFC348451}"/>
    <hyperlink ref="A101" r:id="rId100" xr:uid="{45E2F45E-FB9B-4E3D-959C-3929656E1C99}"/>
    <hyperlink ref="A102" r:id="rId101" xr:uid="{93C7C855-7DF1-44E9-B7A2-EE97EF9D2D32}"/>
    <hyperlink ref="A103" r:id="rId102" xr:uid="{4CFA1445-4E3C-4C5F-AAFD-D1EB8225CF74}"/>
    <hyperlink ref="A104" r:id="rId103" xr:uid="{26C33CA4-FB6E-43F1-923D-9AAAFF3A1C55}"/>
    <hyperlink ref="A105" r:id="rId104" xr:uid="{DDAC4284-4619-4029-816F-1C77BE176950}"/>
    <hyperlink ref="A106" r:id="rId105" xr:uid="{70BEACF5-8FEF-412C-8A42-9B3F808BA28F}"/>
    <hyperlink ref="A107" r:id="rId106" xr:uid="{757807B2-E8B9-4EE0-A727-FF1E72354DCF}"/>
    <hyperlink ref="A108" r:id="rId107" xr:uid="{C27F556A-D32F-47DF-8EC0-75A0CC830D26}"/>
    <hyperlink ref="A109" r:id="rId108" xr:uid="{FF4AC6DD-B31C-4C04-8831-AE0510B8BCDB}"/>
    <hyperlink ref="A110" r:id="rId109" xr:uid="{B7970FF3-CF38-406F-9AD2-7B23BBB427F3}"/>
    <hyperlink ref="A111" r:id="rId110" xr:uid="{E2F1756D-B769-47F7-8298-5D104722DF9B}"/>
    <hyperlink ref="A112" r:id="rId111" xr:uid="{D396AB7C-6204-4F63-B71E-DDCF8FA2DE41}"/>
    <hyperlink ref="A113" r:id="rId112" xr:uid="{E3EE5CA7-5256-450F-9D77-907D86F3FFEF}"/>
    <hyperlink ref="A114" r:id="rId113" xr:uid="{82114DC5-3BC1-48CF-94E8-FBAB29882CA5}"/>
    <hyperlink ref="A115" r:id="rId114" xr:uid="{B809B2F2-69B2-4A82-9D23-F9DB2BDE213E}"/>
    <hyperlink ref="A116" r:id="rId115" xr:uid="{3CF9E164-1E32-4EFB-AD64-D75BE366E2BD}"/>
    <hyperlink ref="A117" r:id="rId116" xr:uid="{9C06685D-9971-4029-AAFA-CDEE4B59B62E}"/>
    <hyperlink ref="A118" r:id="rId117" xr:uid="{35EBF911-58BE-4D5B-9DFF-92332C22C287}"/>
    <hyperlink ref="A119" r:id="rId118" xr:uid="{4A0452FE-DBF9-4493-8A06-92C780B036B6}"/>
    <hyperlink ref="A120" r:id="rId119" xr:uid="{D04CF0E8-9468-4B5E-AFD7-741C6D1B0E71}"/>
    <hyperlink ref="A121" r:id="rId120" xr:uid="{950A0B68-85F2-44A5-BC69-DF24A46F22E9}"/>
    <hyperlink ref="A122" r:id="rId121" xr:uid="{48D2FCE5-6CB1-4289-996C-4999F47897FD}"/>
    <hyperlink ref="A123" r:id="rId122" xr:uid="{8DFD0243-B9FA-49B1-9CE8-A1859FC16AA1}"/>
    <hyperlink ref="A124" r:id="rId123" xr:uid="{9A091289-A4F4-45A7-A2D9-12315F17B13B}"/>
    <hyperlink ref="A125" r:id="rId124" xr:uid="{786CBF3C-3122-458F-B8D1-AE224612895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C1578-A27F-4BA9-AACC-60750A9D8421}">
  <dimension ref="A1:K129"/>
  <sheetViews>
    <sheetView workbookViewId="0"/>
  </sheetViews>
  <sheetFormatPr baseColWidth="10" defaultColWidth="8.83203125" defaultRowHeight="18"/>
  <sheetData>
    <row r="1" spans="1:11" ht="38">
      <c r="A1" s="4" t="s">
        <v>8</v>
      </c>
      <c r="B1" s="4" t="s">
        <v>9</v>
      </c>
      <c r="C1" s="4" t="s">
        <v>10</v>
      </c>
      <c r="D1" s="4" t="s">
        <v>11</v>
      </c>
      <c r="E1" s="4" t="s">
        <v>12</v>
      </c>
      <c r="F1" s="4" t="s">
        <v>13</v>
      </c>
      <c r="G1" s="4" t="s">
        <v>14</v>
      </c>
      <c r="H1" s="4" t="s">
        <v>15</v>
      </c>
      <c r="I1" s="4" t="s">
        <v>16</v>
      </c>
      <c r="J1" s="4" t="s">
        <v>17</v>
      </c>
      <c r="K1" s="4" t="s">
        <v>18</v>
      </c>
    </row>
    <row r="2" spans="1:11" ht="409.6">
      <c r="A2" s="5" t="s">
        <v>500</v>
      </c>
      <c r="B2" s="6" t="s">
        <v>501</v>
      </c>
      <c r="C2" s="6" t="s">
        <v>21</v>
      </c>
      <c r="D2" s="6" t="s">
        <v>22</v>
      </c>
      <c r="E2" s="7">
        <v>44214</v>
      </c>
      <c r="F2" s="6"/>
      <c r="G2" s="6" t="s">
        <v>48</v>
      </c>
      <c r="H2" s="8" t="s">
        <v>502</v>
      </c>
      <c r="I2" s="6"/>
      <c r="J2" s="6"/>
      <c r="K2" s="6"/>
    </row>
    <row r="3" spans="1:11" ht="409.6">
      <c r="A3" s="5" t="s">
        <v>503</v>
      </c>
      <c r="B3" s="6" t="s">
        <v>504</v>
      </c>
      <c r="C3" s="6" t="s">
        <v>296</v>
      </c>
      <c r="D3" s="6" t="s">
        <v>22</v>
      </c>
      <c r="E3" s="7">
        <v>44214</v>
      </c>
      <c r="F3" s="6"/>
      <c r="G3" s="6" t="s">
        <v>23</v>
      </c>
      <c r="H3" s="8" t="s">
        <v>505</v>
      </c>
      <c r="I3" s="6"/>
      <c r="J3" s="6"/>
      <c r="K3" s="6"/>
    </row>
    <row r="4" spans="1:11" ht="388">
      <c r="A4" s="5" t="s">
        <v>506</v>
      </c>
      <c r="B4" s="6" t="s">
        <v>507</v>
      </c>
      <c r="C4" s="6" t="s">
        <v>296</v>
      </c>
      <c r="D4" s="6" t="s">
        <v>22</v>
      </c>
      <c r="E4" s="7">
        <v>44214</v>
      </c>
      <c r="F4" s="6"/>
      <c r="G4" s="6" t="s">
        <v>23</v>
      </c>
      <c r="H4" s="8" t="s">
        <v>508</v>
      </c>
      <c r="I4" s="6" t="s">
        <v>23</v>
      </c>
      <c r="J4" s="6"/>
      <c r="K4" s="6" t="s">
        <v>55</v>
      </c>
    </row>
    <row r="5" spans="1:11" ht="238">
      <c r="A5" s="5" t="s">
        <v>509</v>
      </c>
      <c r="B5" s="6" t="s">
        <v>510</v>
      </c>
      <c r="C5" s="6" t="s">
        <v>296</v>
      </c>
      <c r="D5" s="6" t="s">
        <v>22</v>
      </c>
      <c r="E5" s="7">
        <v>44214</v>
      </c>
      <c r="F5" s="6"/>
      <c r="G5" s="6" t="s">
        <v>23</v>
      </c>
      <c r="H5" s="8" t="s">
        <v>511</v>
      </c>
      <c r="I5" s="6"/>
      <c r="J5" s="6"/>
      <c r="K5" s="6"/>
    </row>
    <row r="6" spans="1:11" ht="306">
      <c r="A6" s="5" t="s">
        <v>19</v>
      </c>
      <c r="B6" s="6" t="s">
        <v>20</v>
      </c>
      <c r="C6" s="6" t="s">
        <v>296</v>
      </c>
      <c r="D6" s="6" t="s">
        <v>22</v>
      </c>
      <c r="E6" s="7">
        <v>44214</v>
      </c>
      <c r="F6" s="6"/>
      <c r="G6" s="6" t="s">
        <v>23</v>
      </c>
      <c r="H6" s="8" t="s">
        <v>24</v>
      </c>
      <c r="I6" s="6"/>
      <c r="J6" s="6"/>
      <c r="K6" s="6"/>
    </row>
    <row r="7" spans="1:11" ht="409.6">
      <c r="A7" s="5" t="s">
        <v>25</v>
      </c>
      <c r="B7" s="6" t="s">
        <v>26</v>
      </c>
      <c r="C7" s="6" t="s">
        <v>21</v>
      </c>
      <c r="D7" s="6" t="s">
        <v>22</v>
      </c>
      <c r="E7" s="7">
        <v>44214</v>
      </c>
      <c r="F7" s="6"/>
      <c r="G7" s="6" t="s">
        <v>27</v>
      </c>
      <c r="H7" s="8" t="s">
        <v>28</v>
      </c>
      <c r="I7" s="6"/>
      <c r="J7" s="6"/>
      <c r="K7" s="6" t="s">
        <v>29</v>
      </c>
    </row>
    <row r="8" spans="1:11">
      <c r="A8" s="5" t="s">
        <v>30</v>
      </c>
      <c r="B8" s="6" t="s">
        <v>31</v>
      </c>
      <c r="C8" s="6" t="s">
        <v>32</v>
      </c>
      <c r="D8" s="6" t="s">
        <v>33</v>
      </c>
      <c r="E8" s="7">
        <v>44214</v>
      </c>
      <c r="F8" s="7">
        <v>44214</v>
      </c>
      <c r="G8" s="6" t="s">
        <v>23</v>
      </c>
      <c r="H8" s="6" t="s">
        <v>34</v>
      </c>
      <c r="I8" s="6"/>
      <c r="J8" s="6"/>
      <c r="K8" s="6"/>
    </row>
    <row r="9" spans="1:11" ht="238">
      <c r="A9" s="5" t="s">
        <v>35</v>
      </c>
      <c r="B9" s="6" t="s">
        <v>36</v>
      </c>
      <c r="C9" s="6" t="s">
        <v>37</v>
      </c>
      <c r="D9" s="6" t="s">
        <v>22</v>
      </c>
      <c r="E9" s="7">
        <v>44214</v>
      </c>
      <c r="F9" s="6"/>
      <c r="G9" s="6" t="s">
        <v>23</v>
      </c>
      <c r="H9" s="8" t="s">
        <v>38</v>
      </c>
      <c r="I9" s="6"/>
      <c r="J9" s="6"/>
      <c r="K9" s="6"/>
    </row>
    <row r="10" spans="1:11" ht="409.6">
      <c r="A10" s="5" t="s">
        <v>39</v>
      </c>
      <c r="B10" s="6" t="s">
        <v>40</v>
      </c>
      <c r="C10" s="6" t="s">
        <v>37</v>
      </c>
      <c r="D10" s="6" t="s">
        <v>22</v>
      </c>
      <c r="E10" s="7">
        <v>44214</v>
      </c>
      <c r="F10" s="6"/>
      <c r="G10" s="6" t="s">
        <v>23</v>
      </c>
      <c r="H10" s="8" t="s">
        <v>41</v>
      </c>
      <c r="I10" s="6"/>
      <c r="J10" s="6"/>
      <c r="K10" s="6" t="s">
        <v>29</v>
      </c>
    </row>
    <row r="11" spans="1:11" ht="409.6">
      <c r="A11" s="5" t="s">
        <v>42</v>
      </c>
      <c r="B11" s="6" t="s">
        <v>43</v>
      </c>
      <c r="C11" s="6" t="s">
        <v>37</v>
      </c>
      <c r="D11" s="6" t="s">
        <v>22</v>
      </c>
      <c r="E11" s="7">
        <v>44211</v>
      </c>
      <c r="F11" s="6"/>
      <c r="G11" s="6" t="s">
        <v>23</v>
      </c>
      <c r="H11" s="8" t="s">
        <v>44</v>
      </c>
      <c r="I11" s="6"/>
      <c r="J11" s="6"/>
      <c r="K11" s="6" t="s">
        <v>45</v>
      </c>
    </row>
    <row r="12" spans="1:11" ht="289">
      <c r="A12" s="5" t="s">
        <v>46</v>
      </c>
      <c r="B12" s="6" t="s">
        <v>47</v>
      </c>
      <c r="C12" s="6" t="s">
        <v>21</v>
      </c>
      <c r="D12" s="6" t="s">
        <v>22</v>
      </c>
      <c r="E12" s="6"/>
      <c r="F12" s="6"/>
      <c r="G12" s="6" t="s">
        <v>48</v>
      </c>
      <c r="H12" s="8" t="s">
        <v>49</v>
      </c>
      <c r="I12" s="6"/>
      <c r="J12" s="6"/>
      <c r="K12" s="6"/>
    </row>
    <row r="13" spans="1:11" ht="255">
      <c r="A13" s="5" t="s">
        <v>50</v>
      </c>
      <c r="B13" s="6" t="s">
        <v>51</v>
      </c>
      <c r="C13" s="6" t="s">
        <v>97</v>
      </c>
      <c r="D13" s="6" t="s">
        <v>22</v>
      </c>
      <c r="E13" s="7">
        <v>44211</v>
      </c>
      <c r="F13" s="6"/>
      <c r="G13" s="6" t="s">
        <v>52</v>
      </c>
      <c r="H13" s="8" t="s">
        <v>53</v>
      </c>
      <c r="I13" s="8" t="s">
        <v>54</v>
      </c>
      <c r="J13" s="6"/>
      <c r="K13" s="6" t="s">
        <v>55</v>
      </c>
    </row>
    <row r="14" spans="1:11" ht="409.6">
      <c r="A14" s="5" t="s">
        <v>56</v>
      </c>
      <c r="B14" s="6" t="s">
        <v>57</v>
      </c>
      <c r="C14" s="6" t="s">
        <v>21</v>
      </c>
      <c r="D14" s="6" t="s">
        <v>22</v>
      </c>
      <c r="E14" s="6"/>
      <c r="F14" s="6"/>
      <c r="G14" s="6" t="s">
        <v>58</v>
      </c>
      <c r="H14" s="8" t="s">
        <v>59</v>
      </c>
      <c r="I14" s="6" t="s">
        <v>58</v>
      </c>
      <c r="J14" s="6"/>
      <c r="K14" s="8" t="s">
        <v>60</v>
      </c>
    </row>
    <row r="15" spans="1:11" ht="323">
      <c r="A15" s="5" t="s">
        <v>61</v>
      </c>
      <c r="B15" s="6" t="s">
        <v>62</v>
      </c>
      <c r="C15" s="6" t="s">
        <v>63</v>
      </c>
      <c r="D15" s="6" t="s">
        <v>2</v>
      </c>
      <c r="E15" s="7">
        <v>44211</v>
      </c>
      <c r="F15" s="6"/>
      <c r="G15" s="6" t="s">
        <v>23</v>
      </c>
      <c r="H15" s="8" t="s">
        <v>64</v>
      </c>
      <c r="I15" s="6" t="s">
        <v>65</v>
      </c>
      <c r="J15" s="6" t="s">
        <v>66</v>
      </c>
      <c r="K15" s="8" t="s">
        <v>67</v>
      </c>
    </row>
    <row r="16" spans="1:11" ht="306">
      <c r="A16" s="5" t="s">
        <v>68</v>
      </c>
      <c r="B16" s="6" t="s">
        <v>69</v>
      </c>
      <c r="C16" s="6" t="s">
        <v>37</v>
      </c>
      <c r="D16" s="6" t="s">
        <v>149</v>
      </c>
      <c r="E16" s="7">
        <v>44211</v>
      </c>
      <c r="F16" s="6"/>
      <c r="G16" s="6" t="s">
        <v>23</v>
      </c>
      <c r="H16" s="8" t="s">
        <v>70</v>
      </c>
      <c r="I16" s="6"/>
      <c r="J16" s="6"/>
      <c r="K16" s="6" t="s">
        <v>29</v>
      </c>
    </row>
    <row r="17" spans="1:11" ht="238">
      <c r="A17" s="5" t="s">
        <v>71</v>
      </c>
      <c r="B17" s="6" t="s">
        <v>72</v>
      </c>
      <c r="C17" s="6" t="s">
        <v>73</v>
      </c>
      <c r="D17" s="6" t="s">
        <v>22</v>
      </c>
      <c r="E17" s="7">
        <v>44211</v>
      </c>
      <c r="F17" s="6"/>
      <c r="G17" s="6" t="s">
        <v>23</v>
      </c>
      <c r="H17" s="6"/>
      <c r="I17" s="6"/>
      <c r="J17" s="6"/>
      <c r="K17" s="8" t="s">
        <v>74</v>
      </c>
    </row>
    <row r="18" spans="1:11" ht="388">
      <c r="A18" s="5" t="s">
        <v>75</v>
      </c>
      <c r="B18" s="6" t="s">
        <v>76</v>
      </c>
      <c r="C18" s="6" t="s">
        <v>37</v>
      </c>
      <c r="D18" s="6" t="s">
        <v>149</v>
      </c>
      <c r="E18" s="7">
        <v>44211</v>
      </c>
      <c r="F18" s="6"/>
      <c r="G18" s="6" t="s">
        <v>23</v>
      </c>
      <c r="H18" s="8" t="s">
        <v>77</v>
      </c>
      <c r="I18" s="6"/>
      <c r="J18" s="6"/>
      <c r="K18" s="6" t="s">
        <v>29</v>
      </c>
    </row>
    <row r="19" spans="1:11">
      <c r="A19" s="5" t="s">
        <v>78</v>
      </c>
      <c r="B19" s="6" t="s">
        <v>79</v>
      </c>
      <c r="C19" s="6" t="s">
        <v>21</v>
      </c>
      <c r="D19" s="6" t="s">
        <v>22</v>
      </c>
      <c r="E19" s="6"/>
      <c r="F19" s="6"/>
      <c r="G19" s="6" t="s">
        <v>23</v>
      </c>
      <c r="H19" s="6" t="s">
        <v>80</v>
      </c>
      <c r="I19" s="6" t="s">
        <v>23</v>
      </c>
      <c r="J19" s="6"/>
      <c r="K19" s="6"/>
    </row>
    <row r="20" spans="1:11">
      <c r="A20" s="5" t="s">
        <v>81</v>
      </c>
      <c r="B20" s="6" t="s">
        <v>82</v>
      </c>
      <c r="C20" s="6" t="s">
        <v>21</v>
      </c>
      <c r="D20" s="6" t="s">
        <v>22</v>
      </c>
      <c r="E20" s="7">
        <v>44211</v>
      </c>
      <c r="F20" s="6"/>
      <c r="G20" s="6" t="s">
        <v>23</v>
      </c>
      <c r="H20" s="6"/>
      <c r="I20" s="6"/>
      <c r="J20" s="6"/>
      <c r="K20" s="6"/>
    </row>
    <row r="21" spans="1:11" ht="409.6">
      <c r="A21" s="5" t="s">
        <v>83</v>
      </c>
      <c r="B21" s="6" t="s">
        <v>84</v>
      </c>
      <c r="C21" s="6" t="s">
        <v>63</v>
      </c>
      <c r="D21" s="6" t="s">
        <v>22</v>
      </c>
      <c r="E21" s="7">
        <v>44211</v>
      </c>
      <c r="F21" s="6"/>
      <c r="G21" s="6" t="s">
        <v>23</v>
      </c>
      <c r="H21" s="8" t="s">
        <v>85</v>
      </c>
      <c r="I21" s="6"/>
      <c r="J21" s="6"/>
      <c r="K21" s="8" t="s">
        <v>86</v>
      </c>
    </row>
    <row r="22" spans="1:11" ht="409.6">
      <c r="A22" s="5" t="s">
        <v>87</v>
      </c>
      <c r="B22" s="6" t="s">
        <v>88</v>
      </c>
      <c r="C22" s="6" t="s">
        <v>21</v>
      </c>
      <c r="D22" s="6" t="s">
        <v>22</v>
      </c>
      <c r="E22" s="7">
        <v>44211</v>
      </c>
      <c r="F22" s="6"/>
      <c r="G22" s="6" t="s">
        <v>27</v>
      </c>
      <c r="H22" s="8" t="s">
        <v>89</v>
      </c>
      <c r="I22" s="6"/>
      <c r="J22" s="8" t="s">
        <v>90</v>
      </c>
      <c r="K22" s="8" t="s">
        <v>67</v>
      </c>
    </row>
    <row r="23" spans="1:11" ht="409.6">
      <c r="A23" s="5" t="s">
        <v>91</v>
      </c>
      <c r="B23" s="6" t="s">
        <v>92</v>
      </c>
      <c r="C23" s="6" t="s">
        <v>21</v>
      </c>
      <c r="D23" s="6" t="s">
        <v>22</v>
      </c>
      <c r="E23" s="6"/>
      <c r="F23" s="6"/>
      <c r="G23" s="6" t="s">
        <v>23</v>
      </c>
      <c r="H23" s="8" t="s">
        <v>93</v>
      </c>
      <c r="I23" s="6" t="s">
        <v>23</v>
      </c>
      <c r="J23" s="6"/>
      <c r="K23" s="8" t="s">
        <v>94</v>
      </c>
    </row>
    <row r="24" spans="1:11" ht="238">
      <c r="A24" s="5" t="s">
        <v>95</v>
      </c>
      <c r="B24" s="6" t="s">
        <v>96</v>
      </c>
      <c r="C24" s="6" t="s">
        <v>97</v>
      </c>
      <c r="D24" s="6" t="s">
        <v>22</v>
      </c>
      <c r="E24" s="7">
        <v>44211</v>
      </c>
      <c r="F24" s="6"/>
      <c r="G24" s="6" t="s">
        <v>23</v>
      </c>
      <c r="H24" s="8" t="s">
        <v>98</v>
      </c>
      <c r="I24" s="6" t="s">
        <v>23</v>
      </c>
      <c r="J24" s="6"/>
      <c r="K24" s="6"/>
    </row>
    <row r="25" spans="1:11" ht="221">
      <c r="A25" s="5" t="s">
        <v>99</v>
      </c>
      <c r="B25" s="6" t="s">
        <v>100</v>
      </c>
      <c r="C25" s="6" t="s">
        <v>21</v>
      </c>
      <c r="D25" s="6" t="s">
        <v>22</v>
      </c>
      <c r="E25" s="7">
        <v>44211</v>
      </c>
      <c r="F25" s="6"/>
      <c r="G25" s="6" t="s">
        <v>27</v>
      </c>
      <c r="H25" s="8" t="s">
        <v>101</v>
      </c>
      <c r="I25" s="6" t="s">
        <v>102</v>
      </c>
      <c r="J25" s="8" t="s">
        <v>103</v>
      </c>
      <c r="K25" s="6" t="s">
        <v>55</v>
      </c>
    </row>
    <row r="26" spans="1:11">
      <c r="A26" s="5" t="s">
        <v>104</v>
      </c>
      <c r="B26" s="6" t="s">
        <v>105</v>
      </c>
      <c r="C26" s="6" t="s">
        <v>73</v>
      </c>
      <c r="D26" s="6" t="s">
        <v>22</v>
      </c>
      <c r="E26" s="6"/>
      <c r="F26" s="6"/>
      <c r="G26" s="6" t="s">
        <v>23</v>
      </c>
      <c r="H26" s="6" t="s">
        <v>106</v>
      </c>
      <c r="I26" s="6"/>
      <c r="J26" s="6"/>
      <c r="K26" s="6" t="s">
        <v>107</v>
      </c>
    </row>
    <row r="27" spans="1:11" ht="372">
      <c r="A27" s="5" t="s">
        <v>108</v>
      </c>
      <c r="B27" s="6" t="s">
        <v>109</v>
      </c>
      <c r="C27" s="6" t="s">
        <v>73</v>
      </c>
      <c r="D27" s="6" t="s">
        <v>22</v>
      </c>
      <c r="E27" s="6"/>
      <c r="F27" s="6"/>
      <c r="G27" s="6" t="s">
        <v>23</v>
      </c>
      <c r="H27" s="8" t="s">
        <v>110</v>
      </c>
      <c r="I27" s="6"/>
      <c r="J27" s="6" t="s">
        <v>111</v>
      </c>
      <c r="K27" s="6"/>
    </row>
    <row r="28" spans="1:11" ht="409.6">
      <c r="A28" s="5" t="s">
        <v>112</v>
      </c>
      <c r="B28" s="6" t="s">
        <v>113</v>
      </c>
      <c r="C28" s="6" t="s">
        <v>21</v>
      </c>
      <c r="D28" s="6" t="s">
        <v>22</v>
      </c>
      <c r="E28" s="6"/>
      <c r="F28" s="6"/>
      <c r="G28" s="6" t="s">
        <v>27</v>
      </c>
      <c r="H28" s="8" t="s">
        <v>114</v>
      </c>
      <c r="I28" s="6"/>
      <c r="J28" s="6"/>
      <c r="K28" s="8" t="s">
        <v>115</v>
      </c>
    </row>
    <row r="29" spans="1:11" ht="272">
      <c r="A29" s="5" t="s">
        <v>116</v>
      </c>
      <c r="B29" s="6" t="s">
        <v>117</v>
      </c>
      <c r="C29" s="6" t="s">
        <v>73</v>
      </c>
      <c r="D29" s="6" t="s">
        <v>22</v>
      </c>
      <c r="E29" s="6"/>
      <c r="F29" s="6"/>
      <c r="G29" s="6" t="s">
        <v>27</v>
      </c>
      <c r="H29" s="6" t="s">
        <v>118</v>
      </c>
      <c r="I29" s="6"/>
      <c r="J29" s="6"/>
      <c r="K29" s="8" t="s">
        <v>115</v>
      </c>
    </row>
    <row r="30" spans="1:11" ht="272">
      <c r="A30" s="5" t="s">
        <v>119</v>
      </c>
      <c r="B30" s="6" t="s">
        <v>120</v>
      </c>
      <c r="C30" s="6" t="s">
        <v>73</v>
      </c>
      <c r="D30" s="6" t="s">
        <v>22</v>
      </c>
      <c r="E30" s="6"/>
      <c r="F30" s="6"/>
      <c r="G30" s="6" t="s">
        <v>23</v>
      </c>
      <c r="H30" s="6" t="s">
        <v>121</v>
      </c>
      <c r="I30" s="6"/>
      <c r="J30" s="6"/>
      <c r="K30" s="8" t="s">
        <v>115</v>
      </c>
    </row>
    <row r="31" spans="1:11" ht="409.6">
      <c r="A31" s="5" t="s">
        <v>122</v>
      </c>
      <c r="B31" s="6" t="s">
        <v>123</v>
      </c>
      <c r="C31" s="6" t="s">
        <v>73</v>
      </c>
      <c r="D31" s="6" t="s">
        <v>22</v>
      </c>
      <c r="E31" s="6"/>
      <c r="F31" s="6"/>
      <c r="G31" s="6" t="s">
        <v>23</v>
      </c>
      <c r="H31" s="8" t="s">
        <v>124</v>
      </c>
      <c r="I31" s="8" t="s">
        <v>125</v>
      </c>
      <c r="J31" s="6"/>
      <c r="K31" s="8" t="s">
        <v>115</v>
      </c>
    </row>
    <row r="32" spans="1:11" ht="409.6">
      <c r="A32" s="5" t="s">
        <v>126</v>
      </c>
      <c r="B32" s="6" t="s">
        <v>127</v>
      </c>
      <c r="C32" s="6" t="s">
        <v>73</v>
      </c>
      <c r="D32" s="6" t="s">
        <v>22</v>
      </c>
      <c r="E32" s="6"/>
      <c r="F32" s="6"/>
      <c r="G32" s="6" t="s">
        <v>23</v>
      </c>
      <c r="H32" s="8" t="s">
        <v>128</v>
      </c>
      <c r="I32" s="8" t="s">
        <v>129</v>
      </c>
      <c r="J32" s="6"/>
      <c r="K32" s="8" t="s">
        <v>115</v>
      </c>
    </row>
    <row r="33" spans="1:11" ht="272">
      <c r="A33" s="5" t="s">
        <v>130</v>
      </c>
      <c r="B33" s="6" t="s">
        <v>131</v>
      </c>
      <c r="C33" s="6" t="s">
        <v>73</v>
      </c>
      <c r="D33" s="6" t="s">
        <v>22</v>
      </c>
      <c r="E33" s="6"/>
      <c r="F33" s="6"/>
      <c r="G33" s="6" t="s">
        <v>23</v>
      </c>
      <c r="H33" s="8" t="s">
        <v>132</v>
      </c>
      <c r="I33" s="6"/>
      <c r="J33" s="6"/>
      <c r="K33" s="8" t="s">
        <v>115</v>
      </c>
    </row>
    <row r="34" spans="1:11" ht="409.6">
      <c r="A34" s="5" t="s">
        <v>133</v>
      </c>
      <c r="B34" s="6" t="s">
        <v>134</v>
      </c>
      <c r="C34" s="6" t="s">
        <v>73</v>
      </c>
      <c r="D34" s="6" t="s">
        <v>22</v>
      </c>
      <c r="E34" s="6"/>
      <c r="F34" s="6"/>
      <c r="G34" s="6" t="s">
        <v>23</v>
      </c>
      <c r="H34" s="8" t="s">
        <v>135</v>
      </c>
      <c r="I34" s="6"/>
      <c r="J34" s="6"/>
      <c r="K34" s="8" t="s">
        <v>115</v>
      </c>
    </row>
    <row r="35" spans="1:11" ht="153">
      <c r="A35" s="5" t="s">
        <v>136</v>
      </c>
      <c r="B35" s="6" t="s">
        <v>137</v>
      </c>
      <c r="C35" s="6" t="s">
        <v>138</v>
      </c>
      <c r="D35" s="6" t="s">
        <v>33</v>
      </c>
      <c r="E35" s="7">
        <v>44210</v>
      </c>
      <c r="F35" s="6"/>
      <c r="G35" s="6" t="s">
        <v>27</v>
      </c>
      <c r="H35" s="6" t="s">
        <v>139</v>
      </c>
      <c r="I35" s="6" t="s">
        <v>140</v>
      </c>
      <c r="J35" s="8" t="s">
        <v>141</v>
      </c>
      <c r="K35" s="6" t="s">
        <v>55</v>
      </c>
    </row>
    <row r="36" spans="1:11" ht="409.6">
      <c r="A36" s="5" t="s">
        <v>142</v>
      </c>
      <c r="B36" s="6" t="s">
        <v>143</v>
      </c>
      <c r="C36" s="6" t="s">
        <v>73</v>
      </c>
      <c r="D36" s="6" t="s">
        <v>22</v>
      </c>
      <c r="E36" s="6"/>
      <c r="F36" s="6"/>
      <c r="G36" s="6" t="s">
        <v>23</v>
      </c>
      <c r="H36" s="6" t="s">
        <v>144</v>
      </c>
      <c r="I36" s="8" t="s">
        <v>145</v>
      </c>
      <c r="J36" s="6"/>
      <c r="K36" s="6" t="s">
        <v>45</v>
      </c>
    </row>
    <row r="37" spans="1:11">
      <c r="A37" s="5" t="s">
        <v>146</v>
      </c>
      <c r="B37" s="6" t="s">
        <v>147</v>
      </c>
      <c r="C37" s="6" t="s">
        <v>148</v>
      </c>
      <c r="D37" s="6" t="s">
        <v>149</v>
      </c>
      <c r="E37" s="7">
        <v>44207</v>
      </c>
      <c r="F37" s="6"/>
      <c r="G37" s="6" t="s">
        <v>23</v>
      </c>
      <c r="H37" s="6" t="s">
        <v>150</v>
      </c>
      <c r="I37" s="6"/>
      <c r="J37" s="6"/>
      <c r="K37" s="6"/>
    </row>
    <row r="38" spans="1:11" ht="187">
      <c r="A38" s="5" t="s">
        <v>151</v>
      </c>
      <c r="B38" s="6" t="s">
        <v>152</v>
      </c>
      <c r="C38" s="6" t="s">
        <v>21</v>
      </c>
      <c r="D38" s="6" t="s">
        <v>22</v>
      </c>
      <c r="E38" s="6"/>
      <c r="F38" s="6"/>
      <c r="G38" s="6" t="s">
        <v>153</v>
      </c>
      <c r="H38" s="6" t="s">
        <v>154</v>
      </c>
      <c r="I38" s="8" t="s">
        <v>155</v>
      </c>
      <c r="J38" s="6"/>
      <c r="K38" s="6" t="s">
        <v>45</v>
      </c>
    </row>
    <row r="39" spans="1:11">
      <c r="A39" s="5" t="s">
        <v>156</v>
      </c>
      <c r="B39" s="6" t="s">
        <v>157</v>
      </c>
      <c r="C39" s="6" t="s">
        <v>138</v>
      </c>
      <c r="D39" s="6" t="s">
        <v>2</v>
      </c>
      <c r="E39" s="6"/>
      <c r="F39" s="6"/>
      <c r="G39" s="6" t="s">
        <v>23</v>
      </c>
      <c r="H39" s="6" t="s">
        <v>158</v>
      </c>
      <c r="I39" s="6" t="s">
        <v>512</v>
      </c>
      <c r="J39" s="6" t="s">
        <v>513</v>
      </c>
      <c r="K39" s="6" t="s">
        <v>55</v>
      </c>
    </row>
    <row r="40" spans="1:11" ht="238">
      <c r="A40" s="5" t="s">
        <v>159</v>
      </c>
      <c r="B40" s="6" t="s">
        <v>160</v>
      </c>
      <c r="C40" s="6" t="s">
        <v>32</v>
      </c>
      <c r="D40" s="6" t="s">
        <v>33</v>
      </c>
      <c r="E40" s="7">
        <v>44209</v>
      </c>
      <c r="F40" s="7">
        <v>44214</v>
      </c>
      <c r="G40" s="6" t="s">
        <v>23</v>
      </c>
      <c r="H40" s="8" t="s">
        <v>161</v>
      </c>
      <c r="I40" s="6"/>
      <c r="J40" s="6"/>
      <c r="K40" s="6" t="s">
        <v>45</v>
      </c>
    </row>
    <row r="41" spans="1:11" ht="409.6">
      <c r="A41" s="5" t="s">
        <v>162</v>
      </c>
      <c r="B41" s="6" t="s">
        <v>163</v>
      </c>
      <c r="C41" s="6" t="s">
        <v>164</v>
      </c>
      <c r="D41" s="6" t="s">
        <v>33</v>
      </c>
      <c r="E41" s="7">
        <v>44210</v>
      </c>
      <c r="F41" s="6"/>
      <c r="G41" s="6" t="s">
        <v>165</v>
      </c>
      <c r="H41" s="6" t="s">
        <v>166</v>
      </c>
      <c r="I41" s="8" t="s">
        <v>167</v>
      </c>
      <c r="J41" s="6" t="s">
        <v>168</v>
      </c>
      <c r="K41" s="8" t="s">
        <v>169</v>
      </c>
    </row>
    <row r="42" spans="1:11" ht="409.6">
      <c r="A42" s="5" t="s">
        <v>170</v>
      </c>
      <c r="B42" s="6" t="s">
        <v>171</v>
      </c>
      <c r="C42" s="6" t="s">
        <v>32</v>
      </c>
      <c r="D42" s="6" t="s">
        <v>33</v>
      </c>
      <c r="E42" s="7">
        <v>44209</v>
      </c>
      <c r="F42" s="7">
        <v>44214</v>
      </c>
      <c r="G42" s="6" t="s">
        <v>23</v>
      </c>
      <c r="H42" s="8" t="s">
        <v>173</v>
      </c>
      <c r="I42" s="6"/>
      <c r="J42" s="6"/>
      <c r="K42" s="6"/>
    </row>
    <row r="43" spans="1:11">
      <c r="A43" s="5" t="s">
        <v>174</v>
      </c>
      <c r="B43" s="6" t="s">
        <v>175</v>
      </c>
      <c r="C43" s="6" t="s">
        <v>73</v>
      </c>
      <c r="D43" s="6" t="s">
        <v>22</v>
      </c>
      <c r="E43" s="7">
        <v>44209</v>
      </c>
      <c r="F43" s="6"/>
      <c r="G43" s="6" t="s">
        <v>23</v>
      </c>
      <c r="H43" s="6" t="s">
        <v>176</v>
      </c>
      <c r="I43" s="6"/>
      <c r="J43" s="6"/>
      <c r="K43" s="6"/>
    </row>
    <row r="44" spans="1:11">
      <c r="A44" s="5" t="s">
        <v>177</v>
      </c>
      <c r="B44" s="6" t="s">
        <v>178</v>
      </c>
      <c r="C44" s="6" t="s">
        <v>32</v>
      </c>
      <c r="D44" s="6" t="s">
        <v>33</v>
      </c>
      <c r="E44" s="7">
        <v>44209</v>
      </c>
      <c r="F44" s="7">
        <v>44214</v>
      </c>
      <c r="G44" s="6" t="s">
        <v>23</v>
      </c>
      <c r="H44" s="6" t="s">
        <v>179</v>
      </c>
      <c r="I44" s="6"/>
      <c r="J44" s="6"/>
      <c r="K44" s="6"/>
    </row>
    <row r="45" spans="1:11" ht="340">
      <c r="A45" s="5" t="s">
        <v>180</v>
      </c>
      <c r="B45" s="6" t="s">
        <v>181</v>
      </c>
      <c r="C45" s="6" t="s">
        <v>32</v>
      </c>
      <c r="D45" s="6" t="s">
        <v>33</v>
      </c>
      <c r="E45" s="7">
        <v>44209</v>
      </c>
      <c r="F45" s="7">
        <v>44214</v>
      </c>
      <c r="G45" s="6" t="s">
        <v>23</v>
      </c>
      <c r="H45" s="8" t="s">
        <v>182</v>
      </c>
      <c r="I45" s="6"/>
      <c r="J45" s="6"/>
      <c r="K45" s="6"/>
    </row>
    <row r="46" spans="1:11" ht="409.6">
      <c r="A46" s="5" t="s">
        <v>183</v>
      </c>
      <c r="B46" s="6" t="s">
        <v>184</v>
      </c>
      <c r="C46" s="6" t="s">
        <v>97</v>
      </c>
      <c r="D46" s="6" t="s">
        <v>22</v>
      </c>
      <c r="E46" s="7">
        <v>44209</v>
      </c>
      <c r="F46" s="6"/>
      <c r="G46" s="6" t="s">
        <v>23</v>
      </c>
      <c r="H46" s="8" t="s">
        <v>185</v>
      </c>
      <c r="I46" s="8" t="s">
        <v>186</v>
      </c>
      <c r="J46" s="8" t="s">
        <v>187</v>
      </c>
      <c r="K46" s="8" t="s">
        <v>188</v>
      </c>
    </row>
    <row r="47" spans="1:11" ht="409.6">
      <c r="A47" s="5" t="s">
        <v>189</v>
      </c>
      <c r="B47" s="6" t="s">
        <v>190</v>
      </c>
      <c r="C47" s="6" t="s">
        <v>97</v>
      </c>
      <c r="D47" s="6" t="s">
        <v>22</v>
      </c>
      <c r="E47" s="7">
        <v>44209</v>
      </c>
      <c r="F47" s="6"/>
      <c r="G47" s="6" t="s">
        <v>23</v>
      </c>
      <c r="H47" s="8" t="s">
        <v>191</v>
      </c>
      <c r="I47" s="8" t="s">
        <v>192</v>
      </c>
      <c r="J47" s="6"/>
      <c r="K47" s="8" t="s">
        <v>188</v>
      </c>
    </row>
    <row r="48" spans="1:11">
      <c r="A48" s="5" t="s">
        <v>193</v>
      </c>
      <c r="B48" s="6" t="s">
        <v>194</v>
      </c>
      <c r="C48" s="6" t="s">
        <v>172</v>
      </c>
      <c r="D48" s="6" t="s">
        <v>149</v>
      </c>
      <c r="E48" s="7">
        <v>44209</v>
      </c>
      <c r="F48" s="6"/>
      <c r="G48" s="6" t="s">
        <v>23</v>
      </c>
      <c r="H48" s="6" t="s">
        <v>195</v>
      </c>
      <c r="I48" s="6"/>
      <c r="J48" s="6"/>
      <c r="K48" s="6"/>
    </row>
    <row r="49" spans="1:11" ht="340">
      <c r="A49" s="5" t="s">
        <v>196</v>
      </c>
      <c r="B49" s="6" t="s">
        <v>197</v>
      </c>
      <c r="C49" s="6" t="s">
        <v>198</v>
      </c>
      <c r="D49" s="6" t="s">
        <v>33</v>
      </c>
      <c r="E49" s="7">
        <v>44209</v>
      </c>
      <c r="F49" s="7">
        <v>44209</v>
      </c>
      <c r="G49" s="6" t="s">
        <v>23</v>
      </c>
      <c r="H49" s="8" t="s">
        <v>199</v>
      </c>
      <c r="I49" s="6"/>
      <c r="J49" s="6"/>
      <c r="K49" s="6"/>
    </row>
    <row r="50" spans="1:11" ht="409.6">
      <c r="A50" s="5" t="s">
        <v>200</v>
      </c>
      <c r="B50" s="6" t="s">
        <v>201</v>
      </c>
      <c r="C50" s="6" t="s">
        <v>21</v>
      </c>
      <c r="D50" s="6" t="s">
        <v>22</v>
      </c>
      <c r="E50" s="7">
        <v>44209</v>
      </c>
      <c r="F50" s="6"/>
      <c r="G50" s="6" t="s">
        <v>27</v>
      </c>
      <c r="H50" s="8" t="s">
        <v>202</v>
      </c>
      <c r="I50" s="6"/>
      <c r="J50" s="6"/>
      <c r="K50" s="6" t="s">
        <v>203</v>
      </c>
    </row>
    <row r="51" spans="1:11" ht="409.6">
      <c r="A51" s="5" t="s">
        <v>204</v>
      </c>
      <c r="B51" s="6" t="s">
        <v>205</v>
      </c>
      <c r="C51" s="6" t="s">
        <v>21</v>
      </c>
      <c r="D51" s="6" t="s">
        <v>22</v>
      </c>
      <c r="E51" s="7">
        <v>44209</v>
      </c>
      <c r="F51" s="6"/>
      <c r="G51" s="6" t="s">
        <v>206</v>
      </c>
      <c r="H51" s="8" t="s">
        <v>207</v>
      </c>
      <c r="I51" s="6"/>
      <c r="J51" s="6"/>
      <c r="K51" s="6"/>
    </row>
    <row r="52" spans="1:11" ht="409.6">
      <c r="A52" s="5" t="s">
        <v>208</v>
      </c>
      <c r="B52" s="6" t="s">
        <v>209</v>
      </c>
      <c r="C52" s="6" t="s">
        <v>73</v>
      </c>
      <c r="D52" s="6" t="s">
        <v>22</v>
      </c>
      <c r="E52" s="7">
        <v>44208</v>
      </c>
      <c r="F52" s="6"/>
      <c r="G52" s="6" t="s">
        <v>23</v>
      </c>
      <c r="H52" s="8" t="s">
        <v>210</v>
      </c>
      <c r="I52" s="6"/>
      <c r="J52" s="6"/>
      <c r="K52" s="6"/>
    </row>
    <row r="53" spans="1:11" ht="388">
      <c r="A53" s="5" t="s">
        <v>211</v>
      </c>
      <c r="B53" s="6" t="s">
        <v>212</v>
      </c>
      <c r="C53" s="6" t="s">
        <v>172</v>
      </c>
      <c r="D53" s="6" t="s">
        <v>149</v>
      </c>
      <c r="E53" s="7">
        <v>44209</v>
      </c>
      <c r="F53" s="6"/>
      <c r="G53" s="6" t="s">
        <v>23</v>
      </c>
      <c r="H53" s="8" t="s">
        <v>213</v>
      </c>
      <c r="I53" s="6"/>
      <c r="J53" s="6"/>
      <c r="K53" s="6" t="s">
        <v>45</v>
      </c>
    </row>
    <row r="54" spans="1:11">
      <c r="A54" s="5" t="s">
        <v>214</v>
      </c>
      <c r="B54" s="6" t="s">
        <v>215</v>
      </c>
      <c r="C54" s="6" t="s">
        <v>73</v>
      </c>
      <c r="D54" s="6" t="s">
        <v>22</v>
      </c>
      <c r="E54" s="6"/>
      <c r="F54" s="6"/>
      <c r="G54" s="6" t="s">
        <v>23</v>
      </c>
      <c r="H54" s="6" t="s">
        <v>216</v>
      </c>
      <c r="I54" s="6"/>
      <c r="J54" s="6"/>
      <c r="K54" s="6"/>
    </row>
    <row r="55" spans="1:11">
      <c r="A55" s="5" t="s">
        <v>217</v>
      </c>
      <c r="B55" s="6" t="s">
        <v>218</v>
      </c>
      <c r="C55" s="6" t="s">
        <v>73</v>
      </c>
      <c r="D55" s="6" t="s">
        <v>22</v>
      </c>
      <c r="E55" s="6"/>
      <c r="F55" s="6"/>
      <c r="G55" s="6" t="s">
        <v>23</v>
      </c>
      <c r="H55" s="6" t="s">
        <v>219</v>
      </c>
      <c r="I55" s="6"/>
      <c r="J55" s="6"/>
      <c r="K55" s="6"/>
    </row>
    <row r="56" spans="1:11" ht="221">
      <c r="A56" s="5" t="s">
        <v>220</v>
      </c>
      <c r="B56" s="6" t="s">
        <v>221</v>
      </c>
      <c r="C56" s="6" t="s">
        <v>172</v>
      </c>
      <c r="D56" s="6" t="s">
        <v>149</v>
      </c>
      <c r="E56" s="7">
        <v>44209</v>
      </c>
      <c r="F56" s="6"/>
      <c r="G56" s="6" t="s">
        <v>23</v>
      </c>
      <c r="H56" s="8" t="s">
        <v>222</v>
      </c>
      <c r="I56" s="6"/>
      <c r="J56" s="6"/>
      <c r="K56" s="6"/>
    </row>
    <row r="57" spans="1:11" ht="409.6">
      <c r="A57" s="5" t="s">
        <v>223</v>
      </c>
      <c r="B57" s="6" t="s">
        <v>224</v>
      </c>
      <c r="C57" s="6" t="s">
        <v>225</v>
      </c>
      <c r="D57" s="6" t="s">
        <v>33</v>
      </c>
      <c r="E57" s="7">
        <v>44209</v>
      </c>
      <c r="F57" s="7">
        <v>44209</v>
      </c>
      <c r="G57" s="6" t="s">
        <v>23</v>
      </c>
      <c r="H57" s="8" t="s">
        <v>226</v>
      </c>
      <c r="I57" s="6" t="s">
        <v>227</v>
      </c>
      <c r="J57" s="6" t="s">
        <v>228</v>
      </c>
      <c r="K57" s="6" t="s">
        <v>229</v>
      </c>
    </row>
    <row r="58" spans="1:11" ht="409.6">
      <c r="A58" s="5" t="s">
        <v>230</v>
      </c>
      <c r="B58" s="6" t="s">
        <v>231</v>
      </c>
      <c r="C58" s="6" t="s">
        <v>21</v>
      </c>
      <c r="D58" s="6" t="s">
        <v>22</v>
      </c>
      <c r="E58" s="7">
        <v>44209</v>
      </c>
      <c r="F58" s="6"/>
      <c r="G58" s="6" t="s">
        <v>27</v>
      </c>
      <c r="H58" s="8" t="s">
        <v>232</v>
      </c>
      <c r="I58" s="6"/>
      <c r="J58" s="6"/>
      <c r="K58" s="6"/>
    </row>
    <row r="59" spans="1:11" ht="187">
      <c r="A59" s="5" t="s">
        <v>233</v>
      </c>
      <c r="B59" s="6" t="s">
        <v>234</v>
      </c>
      <c r="C59" s="6" t="s">
        <v>172</v>
      </c>
      <c r="D59" s="6" t="s">
        <v>149</v>
      </c>
      <c r="E59" s="7">
        <v>44209</v>
      </c>
      <c r="F59" s="6"/>
      <c r="G59" s="6" t="s">
        <v>23</v>
      </c>
      <c r="H59" s="8" t="s">
        <v>235</v>
      </c>
      <c r="I59" s="6"/>
      <c r="J59" s="6"/>
      <c r="K59" s="6"/>
    </row>
    <row r="60" spans="1:11" ht="409.6">
      <c r="A60" s="5" t="s">
        <v>236</v>
      </c>
      <c r="B60" s="6" t="s">
        <v>237</v>
      </c>
      <c r="C60" s="6" t="s">
        <v>148</v>
      </c>
      <c r="D60" s="6" t="s">
        <v>22</v>
      </c>
      <c r="E60" s="7">
        <v>44208</v>
      </c>
      <c r="F60" s="6"/>
      <c r="G60" s="6" t="s">
        <v>206</v>
      </c>
      <c r="H60" s="8" t="s">
        <v>238</v>
      </c>
      <c r="I60" s="6"/>
      <c r="J60" s="8" t="s">
        <v>239</v>
      </c>
      <c r="K60" s="6" t="s">
        <v>240</v>
      </c>
    </row>
    <row r="61" spans="1:11">
      <c r="A61" s="5" t="s">
        <v>241</v>
      </c>
      <c r="B61" s="6" t="s">
        <v>242</v>
      </c>
      <c r="C61" s="6" t="s">
        <v>148</v>
      </c>
      <c r="D61" s="6" t="s">
        <v>22</v>
      </c>
      <c r="E61" s="7">
        <v>44208</v>
      </c>
      <c r="F61" s="6"/>
      <c r="G61" s="6" t="s">
        <v>23</v>
      </c>
      <c r="H61" s="6" t="s">
        <v>243</v>
      </c>
      <c r="I61" s="6"/>
      <c r="J61" s="6"/>
      <c r="K61" s="6"/>
    </row>
    <row r="62" spans="1:11" ht="187">
      <c r="A62" s="5" t="s">
        <v>244</v>
      </c>
      <c r="B62" s="6" t="s">
        <v>245</v>
      </c>
      <c r="C62" s="6" t="s">
        <v>148</v>
      </c>
      <c r="D62" s="6" t="s">
        <v>22</v>
      </c>
      <c r="E62" s="7">
        <v>44208</v>
      </c>
      <c r="F62" s="6"/>
      <c r="G62" s="6" t="s">
        <v>23</v>
      </c>
      <c r="H62" s="8" t="s">
        <v>246</v>
      </c>
      <c r="I62" s="6"/>
      <c r="J62" s="6"/>
      <c r="K62" s="6" t="s">
        <v>45</v>
      </c>
    </row>
    <row r="63" spans="1:11" ht="409.6">
      <c r="A63" s="5" t="s">
        <v>247</v>
      </c>
      <c r="B63" s="6" t="s">
        <v>248</v>
      </c>
      <c r="C63" s="6" t="s">
        <v>21</v>
      </c>
      <c r="D63" s="6" t="s">
        <v>22</v>
      </c>
      <c r="E63" s="7">
        <v>44208</v>
      </c>
      <c r="F63" s="6"/>
      <c r="G63" s="6" t="s">
        <v>23</v>
      </c>
      <c r="H63" s="8" t="s">
        <v>249</v>
      </c>
      <c r="I63" s="6"/>
      <c r="J63" s="6"/>
      <c r="K63" s="6"/>
    </row>
    <row r="64" spans="1:11" ht="404">
      <c r="A64" s="5" t="s">
        <v>250</v>
      </c>
      <c r="B64" s="6" t="s">
        <v>251</v>
      </c>
      <c r="C64" s="6" t="s">
        <v>148</v>
      </c>
      <c r="D64" s="6" t="s">
        <v>22</v>
      </c>
      <c r="E64" s="7">
        <v>44208</v>
      </c>
      <c r="F64" s="6"/>
      <c r="G64" s="6" t="s">
        <v>23</v>
      </c>
      <c r="H64" s="8" t="s">
        <v>252</v>
      </c>
      <c r="I64" s="6"/>
      <c r="J64" s="6"/>
      <c r="K64" s="6"/>
    </row>
    <row r="65" spans="1:11" ht="409.6">
      <c r="A65" s="5" t="s">
        <v>253</v>
      </c>
      <c r="B65" s="6" t="s">
        <v>254</v>
      </c>
      <c r="C65" s="6" t="s">
        <v>138</v>
      </c>
      <c r="D65" s="6" t="s">
        <v>22</v>
      </c>
      <c r="E65" s="7">
        <v>44208</v>
      </c>
      <c r="F65" s="6"/>
      <c r="G65" s="6" t="s">
        <v>255</v>
      </c>
      <c r="H65" s="8" t="s">
        <v>256</v>
      </c>
      <c r="I65" s="8" t="s">
        <v>257</v>
      </c>
      <c r="J65" s="6"/>
      <c r="K65" s="6"/>
    </row>
    <row r="66" spans="1:11" ht="409.6">
      <c r="A66" s="5" t="s">
        <v>258</v>
      </c>
      <c r="B66" s="6" t="s">
        <v>259</v>
      </c>
      <c r="C66" s="6" t="s">
        <v>148</v>
      </c>
      <c r="D66" s="6" t="s">
        <v>22</v>
      </c>
      <c r="E66" s="7">
        <v>44208</v>
      </c>
      <c r="F66" s="6"/>
      <c r="G66" s="6" t="s">
        <v>23</v>
      </c>
      <c r="H66" s="8" t="s">
        <v>260</v>
      </c>
      <c r="I66" s="6"/>
      <c r="J66" s="6"/>
      <c r="K66" s="6"/>
    </row>
    <row r="67" spans="1:11" ht="409.6">
      <c r="A67" s="5" t="s">
        <v>261</v>
      </c>
      <c r="B67" s="6" t="s">
        <v>262</v>
      </c>
      <c r="C67" s="6" t="s">
        <v>73</v>
      </c>
      <c r="D67" s="6" t="s">
        <v>22</v>
      </c>
      <c r="E67" s="7">
        <v>44208</v>
      </c>
      <c r="F67" s="6"/>
      <c r="G67" s="6" t="s">
        <v>23</v>
      </c>
      <c r="H67" s="8" t="s">
        <v>263</v>
      </c>
      <c r="I67" s="6"/>
      <c r="J67" s="6"/>
      <c r="K67" s="6"/>
    </row>
    <row r="68" spans="1:11" ht="409.6">
      <c r="A68" s="5" t="s">
        <v>264</v>
      </c>
      <c r="B68" s="6" t="s">
        <v>265</v>
      </c>
      <c r="C68" s="6" t="s">
        <v>148</v>
      </c>
      <c r="D68" s="6" t="s">
        <v>22</v>
      </c>
      <c r="E68" s="7">
        <v>44208</v>
      </c>
      <c r="F68" s="6"/>
      <c r="G68" s="6" t="s">
        <v>23</v>
      </c>
      <c r="H68" s="8" t="s">
        <v>266</v>
      </c>
      <c r="I68" s="6"/>
      <c r="J68" s="6"/>
      <c r="K68" s="6"/>
    </row>
    <row r="69" spans="1:11" ht="204">
      <c r="A69" s="5" t="s">
        <v>267</v>
      </c>
      <c r="B69" s="6" t="s">
        <v>268</v>
      </c>
      <c r="C69" s="6" t="s">
        <v>73</v>
      </c>
      <c r="D69" s="6" t="s">
        <v>22</v>
      </c>
      <c r="E69" s="7">
        <v>44208</v>
      </c>
      <c r="F69" s="6"/>
      <c r="G69" s="6" t="s">
        <v>23</v>
      </c>
      <c r="H69" s="8" t="s">
        <v>269</v>
      </c>
      <c r="I69" s="6"/>
      <c r="J69" s="6"/>
      <c r="K69" s="6"/>
    </row>
    <row r="70" spans="1:11" ht="409.6">
      <c r="A70" s="5" t="s">
        <v>270</v>
      </c>
      <c r="B70" s="6" t="s">
        <v>271</v>
      </c>
      <c r="C70" s="6" t="s">
        <v>32</v>
      </c>
      <c r="D70" s="6" t="s">
        <v>33</v>
      </c>
      <c r="E70" s="7">
        <v>44208</v>
      </c>
      <c r="F70" s="7">
        <v>44209</v>
      </c>
      <c r="G70" s="6" t="s">
        <v>27</v>
      </c>
      <c r="H70" s="8" t="s">
        <v>272</v>
      </c>
      <c r="I70" s="6"/>
      <c r="J70" s="6"/>
      <c r="K70" s="6" t="s">
        <v>273</v>
      </c>
    </row>
    <row r="71" spans="1:11" ht="409.6">
      <c r="A71" s="5" t="s">
        <v>274</v>
      </c>
      <c r="B71" s="6" t="s">
        <v>275</v>
      </c>
      <c r="C71" s="6" t="s">
        <v>32</v>
      </c>
      <c r="D71" s="6" t="s">
        <v>33</v>
      </c>
      <c r="E71" s="7">
        <v>44208</v>
      </c>
      <c r="F71" s="7">
        <v>44209</v>
      </c>
      <c r="G71" s="6" t="s">
        <v>27</v>
      </c>
      <c r="H71" s="8" t="s">
        <v>276</v>
      </c>
      <c r="I71" s="6"/>
      <c r="J71" s="6"/>
      <c r="K71" s="6" t="s">
        <v>277</v>
      </c>
    </row>
    <row r="72" spans="1:11" ht="409.6">
      <c r="A72" s="5" t="s">
        <v>278</v>
      </c>
      <c r="B72" s="6" t="s">
        <v>279</v>
      </c>
      <c r="C72" s="6" t="s">
        <v>32</v>
      </c>
      <c r="D72" s="6" t="s">
        <v>33</v>
      </c>
      <c r="E72" s="7">
        <v>44208</v>
      </c>
      <c r="F72" s="7">
        <v>44209</v>
      </c>
      <c r="G72" s="6" t="s">
        <v>27</v>
      </c>
      <c r="H72" s="8" t="s">
        <v>280</v>
      </c>
      <c r="I72" s="6"/>
      <c r="J72" s="6"/>
      <c r="K72" s="6" t="s">
        <v>277</v>
      </c>
    </row>
    <row r="73" spans="1:11">
      <c r="A73" s="5" t="s">
        <v>281</v>
      </c>
      <c r="B73" s="6" t="s">
        <v>282</v>
      </c>
      <c r="C73" s="6" t="s">
        <v>148</v>
      </c>
      <c r="D73" s="6" t="s">
        <v>22</v>
      </c>
      <c r="E73" s="7">
        <v>44208</v>
      </c>
      <c r="F73" s="6"/>
      <c r="G73" s="6" t="s">
        <v>23</v>
      </c>
      <c r="H73" s="6" t="s">
        <v>283</v>
      </c>
      <c r="I73" s="6"/>
      <c r="J73" s="6"/>
      <c r="K73" s="6"/>
    </row>
    <row r="74" spans="1:11" ht="409.6">
      <c r="A74" s="5" t="s">
        <v>284</v>
      </c>
      <c r="B74" s="6" t="s">
        <v>285</v>
      </c>
      <c r="C74" s="6" t="s">
        <v>32</v>
      </c>
      <c r="D74" s="6" t="s">
        <v>33</v>
      </c>
      <c r="E74" s="7">
        <v>44208</v>
      </c>
      <c r="F74" s="7">
        <v>44209</v>
      </c>
      <c r="G74" s="6" t="s">
        <v>27</v>
      </c>
      <c r="H74" s="8" t="s">
        <v>286</v>
      </c>
      <c r="I74" s="6"/>
      <c r="J74" s="6"/>
      <c r="K74" s="6" t="s">
        <v>277</v>
      </c>
    </row>
    <row r="75" spans="1:11" ht="204">
      <c r="A75" s="5" t="s">
        <v>287</v>
      </c>
      <c r="B75" s="6" t="s">
        <v>288</v>
      </c>
      <c r="C75" s="6" t="s">
        <v>21</v>
      </c>
      <c r="D75" s="6" t="s">
        <v>22</v>
      </c>
      <c r="E75" s="7">
        <v>44208</v>
      </c>
      <c r="F75" s="6"/>
      <c r="G75" s="6" t="s">
        <v>206</v>
      </c>
      <c r="H75" s="8" t="s">
        <v>289</v>
      </c>
      <c r="I75" s="6"/>
      <c r="J75" s="6"/>
      <c r="K75" s="6"/>
    </row>
    <row r="76" spans="1:11" ht="272">
      <c r="A76" s="5" t="s">
        <v>290</v>
      </c>
      <c r="B76" s="6" t="s">
        <v>291</v>
      </c>
      <c r="C76" s="6" t="s">
        <v>21</v>
      </c>
      <c r="D76" s="6" t="s">
        <v>22</v>
      </c>
      <c r="E76" s="7">
        <v>44208</v>
      </c>
      <c r="F76" s="6"/>
      <c r="G76" s="6" t="s">
        <v>23</v>
      </c>
      <c r="H76" s="6" t="s">
        <v>292</v>
      </c>
      <c r="I76" s="6"/>
      <c r="J76" s="8" t="s">
        <v>293</v>
      </c>
      <c r="K76" s="6"/>
    </row>
    <row r="77" spans="1:11" ht="409.6">
      <c r="A77" s="5" t="s">
        <v>294</v>
      </c>
      <c r="B77" s="6" t="s">
        <v>295</v>
      </c>
      <c r="C77" s="6" t="s">
        <v>148</v>
      </c>
      <c r="D77" s="6" t="s">
        <v>22</v>
      </c>
      <c r="E77" s="7">
        <v>44208</v>
      </c>
      <c r="F77" s="6"/>
      <c r="G77" s="6" t="s">
        <v>23</v>
      </c>
      <c r="H77" s="8" t="s">
        <v>297</v>
      </c>
      <c r="I77" s="6"/>
      <c r="J77" s="8" t="s">
        <v>514</v>
      </c>
      <c r="K77" s="6"/>
    </row>
    <row r="78" spans="1:11" ht="356">
      <c r="A78" s="5" t="s">
        <v>298</v>
      </c>
      <c r="B78" s="6" t="s">
        <v>299</v>
      </c>
      <c r="C78" s="6" t="s">
        <v>73</v>
      </c>
      <c r="D78" s="6" t="s">
        <v>22</v>
      </c>
      <c r="E78" s="7">
        <v>44207</v>
      </c>
      <c r="F78" s="6"/>
      <c r="G78" s="6" t="s">
        <v>23</v>
      </c>
      <c r="H78" s="8" t="s">
        <v>300</v>
      </c>
      <c r="I78" s="6"/>
      <c r="J78" s="6"/>
      <c r="K78" s="6"/>
    </row>
    <row r="79" spans="1:11">
      <c r="A79" s="5" t="s">
        <v>301</v>
      </c>
      <c r="B79" s="6" t="s">
        <v>302</v>
      </c>
      <c r="C79" s="6" t="s">
        <v>63</v>
      </c>
      <c r="D79" s="6" t="s">
        <v>2</v>
      </c>
      <c r="E79" s="7">
        <v>44207</v>
      </c>
      <c r="F79" s="6"/>
      <c r="G79" s="6" t="s">
        <v>23</v>
      </c>
      <c r="H79" s="6" t="s">
        <v>303</v>
      </c>
      <c r="I79" s="6"/>
      <c r="J79" s="6" t="s">
        <v>304</v>
      </c>
      <c r="K79" s="6" t="s">
        <v>45</v>
      </c>
    </row>
    <row r="80" spans="1:11">
      <c r="A80" s="5" t="s">
        <v>305</v>
      </c>
      <c r="B80" s="6" t="s">
        <v>306</v>
      </c>
      <c r="C80" s="6" t="s">
        <v>37</v>
      </c>
      <c r="D80" s="6" t="s">
        <v>33</v>
      </c>
      <c r="E80" s="7">
        <v>44207</v>
      </c>
      <c r="F80" s="6"/>
      <c r="G80" s="6" t="s">
        <v>48</v>
      </c>
      <c r="H80" s="6" t="s">
        <v>307</v>
      </c>
      <c r="I80" s="6"/>
      <c r="J80" s="6"/>
      <c r="K80" s="6" t="s">
        <v>45</v>
      </c>
    </row>
    <row r="81" spans="1:11" ht="238">
      <c r="A81" s="5" t="s">
        <v>308</v>
      </c>
      <c r="B81" s="6" t="s">
        <v>309</v>
      </c>
      <c r="C81" s="6" t="s">
        <v>63</v>
      </c>
      <c r="D81" s="6" t="s">
        <v>22</v>
      </c>
      <c r="E81" s="7">
        <v>44207</v>
      </c>
      <c r="F81" s="6"/>
      <c r="G81" s="6" t="s">
        <v>48</v>
      </c>
      <c r="H81" s="8" t="s">
        <v>310</v>
      </c>
      <c r="I81" s="6"/>
      <c r="J81" s="6"/>
      <c r="K81" s="6" t="s">
        <v>45</v>
      </c>
    </row>
    <row r="82" spans="1:11" ht="409.6">
      <c r="A82" s="5" t="s">
        <v>311</v>
      </c>
      <c r="B82" s="6" t="s">
        <v>312</v>
      </c>
      <c r="C82" s="6" t="s">
        <v>21</v>
      </c>
      <c r="D82" s="6" t="s">
        <v>22</v>
      </c>
      <c r="E82" s="7">
        <v>44207</v>
      </c>
      <c r="F82" s="6"/>
      <c r="G82" s="6" t="s">
        <v>313</v>
      </c>
      <c r="H82" s="8" t="s">
        <v>314</v>
      </c>
      <c r="I82" s="6"/>
      <c r="J82" s="6"/>
      <c r="K82" s="6" t="s">
        <v>45</v>
      </c>
    </row>
    <row r="83" spans="1:11">
      <c r="A83" s="5" t="s">
        <v>315</v>
      </c>
      <c r="B83" s="6" t="s">
        <v>316</v>
      </c>
      <c r="C83" s="6" t="s">
        <v>21</v>
      </c>
      <c r="D83" s="6" t="s">
        <v>22</v>
      </c>
      <c r="E83" s="7">
        <v>44207</v>
      </c>
      <c r="F83" s="6"/>
      <c r="G83" s="6" t="s">
        <v>48</v>
      </c>
      <c r="H83" s="6" t="s">
        <v>317</v>
      </c>
      <c r="I83" s="6"/>
      <c r="J83" s="6"/>
      <c r="K83" s="6"/>
    </row>
    <row r="84" spans="1:11">
      <c r="A84" s="5" t="s">
        <v>318</v>
      </c>
      <c r="B84" s="6" t="s">
        <v>319</v>
      </c>
      <c r="C84" s="6" t="s">
        <v>21</v>
      </c>
      <c r="D84" s="6" t="s">
        <v>22</v>
      </c>
      <c r="E84" s="7">
        <v>44207</v>
      </c>
      <c r="F84" s="6"/>
      <c r="G84" s="6" t="s">
        <v>48</v>
      </c>
      <c r="H84" s="6" t="s">
        <v>320</v>
      </c>
      <c r="I84" s="6"/>
      <c r="J84" s="6"/>
      <c r="K84" s="6"/>
    </row>
    <row r="85" spans="1:11" ht="388">
      <c r="A85" s="5" t="s">
        <v>321</v>
      </c>
      <c r="B85" s="6" t="s">
        <v>322</v>
      </c>
      <c r="C85" s="6" t="s">
        <v>63</v>
      </c>
      <c r="D85" s="6" t="s">
        <v>2</v>
      </c>
      <c r="E85" s="7">
        <v>44207</v>
      </c>
      <c r="F85" s="6"/>
      <c r="G85" s="6" t="s">
        <v>23</v>
      </c>
      <c r="H85" s="8" t="s">
        <v>323</v>
      </c>
      <c r="I85" s="6" t="s">
        <v>324</v>
      </c>
      <c r="J85" s="6" t="s">
        <v>325</v>
      </c>
      <c r="K85" s="6" t="s">
        <v>326</v>
      </c>
    </row>
    <row r="86" spans="1:11" ht="289">
      <c r="A86" s="5" t="s">
        <v>327</v>
      </c>
      <c r="B86" s="6" t="s">
        <v>328</v>
      </c>
      <c r="C86" s="6" t="s">
        <v>63</v>
      </c>
      <c r="D86" s="6" t="s">
        <v>2</v>
      </c>
      <c r="E86" s="7">
        <v>44207</v>
      </c>
      <c r="F86" s="6"/>
      <c r="G86" s="6" t="s">
        <v>23</v>
      </c>
      <c r="H86" s="8" t="s">
        <v>329</v>
      </c>
      <c r="I86" s="8" t="s">
        <v>330</v>
      </c>
      <c r="J86" s="6" t="s">
        <v>331</v>
      </c>
      <c r="K86" s="6" t="s">
        <v>332</v>
      </c>
    </row>
    <row r="87" spans="1:11" ht="409.6">
      <c r="A87" s="5" t="s">
        <v>333</v>
      </c>
      <c r="B87" s="6" t="s">
        <v>334</v>
      </c>
      <c r="C87" s="6" t="s">
        <v>335</v>
      </c>
      <c r="D87" s="6" t="s">
        <v>33</v>
      </c>
      <c r="E87" s="7">
        <v>44207</v>
      </c>
      <c r="F87" s="6"/>
      <c r="G87" s="6" t="s">
        <v>23</v>
      </c>
      <c r="H87" s="6" t="s">
        <v>336</v>
      </c>
      <c r="I87" s="8" t="s">
        <v>337</v>
      </c>
      <c r="J87" s="8" t="s">
        <v>338</v>
      </c>
      <c r="K87" s="6" t="s">
        <v>339</v>
      </c>
    </row>
    <row r="88" spans="1:11" ht="238">
      <c r="A88" s="5" t="s">
        <v>340</v>
      </c>
      <c r="B88" s="6" t="s">
        <v>341</v>
      </c>
      <c r="C88" s="6" t="s">
        <v>21</v>
      </c>
      <c r="D88" s="6" t="s">
        <v>22</v>
      </c>
      <c r="E88" s="7">
        <v>44207</v>
      </c>
      <c r="F88" s="6"/>
      <c r="G88" s="6" t="s">
        <v>23</v>
      </c>
      <c r="H88" s="8" t="s">
        <v>342</v>
      </c>
      <c r="I88" s="6"/>
      <c r="J88" s="6"/>
      <c r="K88" s="6" t="s">
        <v>332</v>
      </c>
    </row>
    <row r="89" spans="1:11">
      <c r="A89" s="5" t="s">
        <v>343</v>
      </c>
      <c r="B89" s="6" t="s">
        <v>344</v>
      </c>
      <c r="C89" s="6" t="s">
        <v>21</v>
      </c>
      <c r="D89" s="6" t="s">
        <v>22</v>
      </c>
      <c r="E89" s="7">
        <v>44206</v>
      </c>
      <c r="F89" s="6"/>
      <c r="G89" s="6" t="s">
        <v>48</v>
      </c>
      <c r="H89" s="6" t="s">
        <v>345</v>
      </c>
      <c r="I89" s="6"/>
      <c r="J89" s="6"/>
      <c r="K89" s="6" t="s">
        <v>45</v>
      </c>
    </row>
    <row r="90" spans="1:11">
      <c r="A90" s="5" t="s">
        <v>346</v>
      </c>
      <c r="B90" s="6" t="s">
        <v>347</v>
      </c>
      <c r="C90" s="6" t="s">
        <v>21</v>
      </c>
      <c r="D90" s="6" t="s">
        <v>22</v>
      </c>
      <c r="E90" s="7">
        <v>44206</v>
      </c>
      <c r="F90" s="6"/>
      <c r="G90" s="6" t="s">
        <v>48</v>
      </c>
      <c r="H90" s="6" t="s">
        <v>348</v>
      </c>
      <c r="I90" s="6"/>
      <c r="J90" s="6"/>
      <c r="K90" s="6"/>
    </row>
    <row r="91" spans="1:11">
      <c r="A91" s="5" t="s">
        <v>349</v>
      </c>
      <c r="B91" s="6" t="s">
        <v>350</v>
      </c>
      <c r="C91" s="6" t="s">
        <v>21</v>
      </c>
      <c r="D91" s="6" t="s">
        <v>22</v>
      </c>
      <c r="E91" s="7">
        <v>44206</v>
      </c>
      <c r="F91" s="6"/>
      <c r="G91" s="6" t="s">
        <v>48</v>
      </c>
      <c r="H91" s="6" t="s">
        <v>351</v>
      </c>
      <c r="I91" s="6"/>
      <c r="J91" s="6"/>
      <c r="K91" s="6"/>
    </row>
    <row r="92" spans="1:11">
      <c r="A92" s="5" t="s">
        <v>352</v>
      </c>
      <c r="B92" s="6" t="s">
        <v>353</v>
      </c>
      <c r="C92" s="6" t="s">
        <v>21</v>
      </c>
      <c r="D92" s="6" t="s">
        <v>22</v>
      </c>
      <c r="E92" s="7">
        <v>44206</v>
      </c>
      <c r="F92" s="6"/>
      <c r="G92" s="6" t="s">
        <v>48</v>
      </c>
      <c r="H92" s="6" t="s">
        <v>354</v>
      </c>
      <c r="I92" s="6"/>
      <c r="J92" s="6"/>
      <c r="K92" s="6"/>
    </row>
    <row r="93" spans="1:11">
      <c r="A93" s="5" t="s">
        <v>355</v>
      </c>
      <c r="B93" s="6" t="s">
        <v>356</v>
      </c>
      <c r="C93" s="6" t="s">
        <v>21</v>
      </c>
      <c r="D93" s="6" t="s">
        <v>22</v>
      </c>
      <c r="E93" s="7">
        <v>44206</v>
      </c>
      <c r="F93" s="6"/>
      <c r="G93" s="6" t="s">
        <v>48</v>
      </c>
      <c r="H93" s="6" t="s">
        <v>357</v>
      </c>
      <c r="I93" s="6"/>
      <c r="J93" s="6"/>
      <c r="K93" s="6"/>
    </row>
    <row r="94" spans="1:11">
      <c r="A94" s="5" t="s">
        <v>358</v>
      </c>
      <c r="B94" s="6" t="s">
        <v>359</v>
      </c>
      <c r="C94" s="6" t="s">
        <v>21</v>
      </c>
      <c r="D94" s="6" t="s">
        <v>22</v>
      </c>
      <c r="E94" s="7">
        <v>44206</v>
      </c>
      <c r="F94" s="6"/>
      <c r="G94" s="6" t="s">
        <v>48</v>
      </c>
      <c r="H94" s="6" t="s">
        <v>360</v>
      </c>
      <c r="I94" s="6"/>
      <c r="J94" s="6"/>
      <c r="K94" s="6"/>
    </row>
    <row r="95" spans="1:11">
      <c r="A95" s="5" t="s">
        <v>361</v>
      </c>
      <c r="B95" s="6" t="s">
        <v>362</v>
      </c>
      <c r="C95" s="6" t="s">
        <v>21</v>
      </c>
      <c r="D95" s="6" t="s">
        <v>22</v>
      </c>
      <c r="E95" s="7">
        <v>44206</v>
      </c>
      <c r="F95" s="6"/>
      <c r="G95" s="6" t="s">
        <v>48</v>
      </c>
      <c r="H95" s="6"/>
      <c r="I95" s="6"/>
      <c r="J95" s="6"/>
      <c r="K95" s="6"/>
    </row>
    <row r="96" spans="1:11">
      <c r="A96" s="5" t="s">
        <v>363</v>
      </c>
      <c r="B96" s="6" t="s">
        <v>364</v>
      </c>
      <c r="C96" s="6" t="s">
        <v>32</v>
      </c>
      <c r="D96" s="6" t="s">
        <v>33</v>
      </c>
      <c r="E96" s="7">
        <v>44206</v>
      </c>
      <c r="F96" s="6"/>
      <c r="G96" s="6" t="s">
        <v>23</v>
      </c>
      <c r="H96" s="6" t="s">
        <v>365</v>
      </c>
      <c r="I96" s="6"/>
      <c r="J96" s="6"/>
      <c r="K96" s="6"/>
    </row>
    <row r="97" spans="1:11" ht="340">
      <c r="A97" s="5" t="s">
        <v>366</v>
      </c>
      <c r="B97" s="6" t="s">
        <v>367</v>
      </c>
      <c r="C97" s="6" t="s">
        <v>21</v>
      </c>
      <c r="D97" s="6" t="s">
        <v>22</v>
      </c>
      <c r="E97" s="7">
        <v>44206</v>
      </c>
      <c r="F97" s="6"/>
      <c r="G97" s="6" t="s">
        <v>23</v>
      </c>
      <c r="H97" s="8" t="s">
        <v>368</v>
      </c>
      <c r="I97" s="6"/>
      <c r="J97" s="6"/>
      <c r="K97" s="6"/>
    </row>
    <row r="98" spans="1:11">
      <c r="A98" s="5" t="s">
        <v>369</v>
      </c>
      <c r="B98" s="6" t="s">
        <v>370</v>
      </c>
      <c r="C98" s="6" t="s">
        <v>172</v>
      </c>
      <c r="D98" s="6" t="s">
        <v>33</v>
      </c>
      <c r="E98" s="7">
        <v>44206</v>
      </c>
      <c r="F98" s="7">
        <v>44208</v>
      </c>
      <c r="G98" s="6" t="s">
        <v>23</v>
      </c>
      <c r="H98" s="6" t="s">
        <v>106</v>
      </c>
      <c r="I98" s="6"/>
      <c r="J98" s="6"/>
      <c r="K98" s="6"/>
    </row>
    <row r="99" spans="1:11" ht="136">
      <c r="A99" s="5" t="s">
        <v>371</v>
      </c>
      <c r="B99" s="6" t="s">
        <v>372</v>
      </c>
      <c r="C99" s="6" t="s">
        <v>21</v>
      </c>
      <c r="D99" s="6" t="s">
        <v>22</v>
      </c>
      <c r="E99" s="7">
        <v>44206</v>
      </c>
      <c r="F99" s="6"/>
      <c r="G99" s="6" t="s">
        <v>206</v>
      </c>
      <c r="H99" s="8" t="s">
        <v>373</v>
      </c>
      <c r="I99" s="6"/>
      <c r="J99" s="6"/>
      <c r="K99" s="6" t="s">
        <v>374</v>
      </c>
    </row>
    <row r="100" spans="1:11" ht="409.6">
      <c r="A100" s="5" t="s">
        <v>375</v>
      </c>
      <c r="B100" s="6" t="s">
        <v>376</v>
      </c>
      <c r="C100" s="6" t="s">
        <v>21</v>
      </c>
      <c r="D100" s="6" t="s">
        <v>22</v>
      </c>
      <c r="E100" s="7">
        <v>44206</v>
      </c>
      <c r="F100" s="6"/>
      <c r="G100" s="6" t="s">
        <v>206</v>
      </c>
      <c r="H100" s="8" t="s">
        <v>377</v>
      </c>
      <c r="I100" s="6"/>
      <c r="J100" s="6"/>
      <c r="K100" s="6" t="s">
        <v>374</v>
      </c>
    </row>
    <row r="101" spans="1:11" ht="170">
      <c r="A101" s="5" t="s">
        <v>378</v>
      </c>
      <c r="B101" s="6" t="s">
        <v>379</v>
      </c>
      <c r="C101" s="6" t="s">
        <v>21</v>
      </c>
      <c r="D101" s="6" t="s">
        <v>33</v>
      </c>
      <c r="E101" s="7">
        <v>44206</v>
      </c>
      <c r="F101" s="6"/>
      <c r="G101" s="6" t="s">
        <v>27</v>
      </c>
      <c r="H101" s="8" t="s">
        <v>380</v>
      </c>
      <c r="I101" s="6"/>
      <c r="J101" s="6"/>
      <c r="K101" s="6" t="s">
        <v>381</v>
      </c>
    </row>
    <row r="102" spans="1:11" ht="356">
      <c r="A102" s="5" t="s">
        <v>382</v>
      </c>
      <c r="B102" s="6" t="s">
        <v>383</v>
      </c>
      <c r="C102" s="6" t="s">
        <v>384</v>
      </c>
      <c r="D102" s="6" t="s">
        <v>2</v>
      </c>
      <c r="E102" s="7">
        <v>44206</v>
      </c>
      <c r="F102" s="6"/>
      <c r="G102" s="6" t="s">
        <v>27</v>
      </c>
      <c r="H102" s="8" t="s">
        <v>385</v>
      </c>
      <c r="I102" s="6"/>
      <c r="J102" s="6"/>
      <c r="K102" s="6" t="s">
        <v>386</v>
      </c>
    </row>
    <row r="103" spans="1:11" ht="221">
      <c r="A103" s="5" t="s">
        <v>387</v>
      </c>
      <c r="B103" s="6" t="s">
        <v>388</v>
      </c>
      <c r="C103" s="6" t="s">
        <v>335</v>
      </c>
      <c r="D103" s="6" t="s">
        <v>33</v>
      </c>
      <c r="E103" s="6"/>
      <c r="F103" s="7">
        <v>44207</v>
      </c>
      <c r="G103" s="6" t="s">
        <v>23</v>
      </c>
      <c r="H103" s="8" t="s">
        <v>389</v>
      </c>
      <c r="I103" s="8" t="s">
        <v>390</v>
      </c>
      <c r="J103" s="6" t="s">
        <v>391</v>
      </c>
      <c r="K103" s="6" t="s">
        <v>392</v>
      </c>
    </row>
    <row r="104" spans="1:11" ht="409.6">
      <c r="A104" s="5" t="s">
        <v>393</v>
      </c>
      <c r="B104" s="6" t="s">
        <v>394</v>
      </c>
      <c r="C104" s="6" t="s">
        <v>335</v>
      </c>
      <c r="D104" s="6" t="s">
        <v>33</v>
      </c>
      <c r="E104" s="7">
        <v>44206</v>
      </c>
      <c r="F104" s="7">
        <v>44207</v>
      </c>
      <c r="G104" s="6" t="s">
        <v>23</v>
      </c>
      <c r="H104" s="8" t="s">
        <v>395</v>
      </c>
      <c r="I104" s="6" t="s">
        <v>396</v>
      </c>
      <c r="J104" s="6" t="s">
        <v>397</v>
      </c>
      <c r="K104" s="6" t="s">
        <v>392</v>
      </c>
    </row>
    <row r="105" spans="1:11" ht="238">
      <c r="A105" s="5" t="s">
        <v>398</v>
      </c>
      <c r="B105" s="6" t="s">
        <v>399</v>
      </c>
      <c r="C105" s="6" t="s">
        <v>335</v>
      </c>
      <c r="D105" s="6" t="s">
        <v>33</v>
      </c>
      <c r="E105" s="7">
        <v>44207</v>
      </c>
      <c r="F105" s="7">
        <v>44207</v>
      </c>
      <c r="G105" s="6" t="s">
        <v>23</v>
      </c>
      <c r="H105" s="6" t="s">
        <v>400</v>
      </c>
      <c r="I105" s="8" t="s">
        <v>401</v>
      </c>
      <c r="J105" s="8" t="s">
        <v>402</v>
      </c>
      <c r="K105" s="6" t="s">
        <v>392</v>
      </c>
    </row>
    <row r="106" spans="1:11" ht="372">
      <c r="A106" s="5" t="s">
        <v>403</v>
      </c>
      <c r="B106" s="6" t="s">
        <v>404</v>
      </c>
      <c r="C106" s="6" t="s">
        <v>172</v>
      </c>
      <c r="D106" s="6" t="s">
        <v>22</v>
      </c>
      <c r="E106" s="7">
        <v>44206</v>
      </c>
      <c r="F106" s="6"/>
      <c r="G106" s="6" t="s">
        <v>23</v>
      </c>
      <c r="H106" s="8" t="s">
        <v>405</v>
      </c>
      <c r="I106" s="6"/>
      <c r="J106" s="6"/>
      <c r="K106" s="6"/>
    </row>
    <row r="107" spans="1:11">
      <c r="A107" s="5" t="s">
        <v>406</v>
      </c>
      <c r="B107" s="6" t="s">
        <v>407</v>
      </c>
      <c r="C107" s="6" t="s">
        <v>21</v>
      </c>
      <c r="D107" s="6" t="s">
        <v>2</v>
      </c>
      <c r="E107" s="7">
        <v>44206</v>
      </c>
      <c r="F107" s="6"/>
      <c r="G107" s="6" t="s">
        <v>27</v>
      </c>
      <c r="H107" s="6" t="s">
        <v>408</v>
      </c>
      <c r="I107" s="6"/>
      <c r="J107" s="6"/>
      <c r="K107" s="6" t="s">
        <v>381</v>
      </c>
    </row>
    <row r="108" spans="1:11" ht="306">
      <c r="A108" s="5" t="s">
        <v>409</v>
      </c>
      <c r="B108" s="6" t="s">
        <v>410</v>
      </c>
      <c r="C108" s="6" t="s">
        <v>172</v>
      </c>
      <c r="D108" s="6" t="s">
        <v>33</v>
      </c>
      <c r="E108" s="7">
        <v>44206</v>
      </c>
      <c r="F108" s="7">
        <v>44209</v>
      </c>
      <c r="G108" s="6" t="s">
        <v>23</v>
      </c>
      <c r="H108" s="8" t="s">
        <v>411</v>
      </c>
      <c r="I108" s="6"/>
      <c r="J108" s="6"/>
      <c r="K108" s="6"/>
    </row>
    <row r="109" spans="1:11" ht="388">
      <c r="A109" s="5" t="s">
        <v>412</v>
      </c>
      <c r="B109" s="6" t="s">
        <v>413</v>
      </c>
      <c r="C109" s="6" t="s">
        <v>32</v>
      </c>
      <c r="D109" s="6" t="s">
        <v>33</v>
      </c>
      <c r="E109" s="7">
        <v>44206</v>
      </c>
      <c r="F109" s="7">
        <v>44208</v>
      </c>
      <c r="G109" s="6" t="s">
        <v>23</v>
      </c>
      <c r="H109" s="8" t="s">
        <v>414</v>
      </c>
      <c r="I109" s="6"/>
      <c r="J109" s="6"/>
      <c r="K109" s="6"/>
    </row>
    <row r="110" spans="1:11">
      <c r="A110" s="5" t="s">
        <v>415</v>
      </c>
      <c r="B110" s="6" t="s">
        <v>416</v>
      </c>
      <c r="C110" s="6" t="s">
        <v>417</v>
      </c>
      <c r="D110" s="6" t="s">
        <v>33</v>
      </c>
      <c r="E110" s="7">
        <v>44205</v>
      </c>
      <c r="F110" s="7">
        <v>44214</v>
      </c>
      <c r="G110" s="6" t="s">
        <v>23</v>
      </c>
      <c r="H110" s="6" t="s">
        <v>106</v>
      </c>
      <c r="I110" s="6"/>
      <c r="J110" s="6"/>
      <c r="K110" s="6" t="s">
        <v>418</v>
      </c>
    </row>
    <row r="111" spans="1:11" ht="409.6">
      <c r="A111" s="5" t="s">
        <v>419</v>
      </c>
      <c r="B111" s="6" t="s">
        <v>420</v>
      </c>
      <c r="C111" s="6" t="s">
        <v>148</v>
      </c>
      <c r="D111" s="6" t="s">
        <v>33</v>
      </c>
      <c r="E111" s="7">
        <v>44205</v>
      </c>
      <c r="F111" s="7">
        <v>44211</v>
      </c>
      <c r="G111" s="6" t="s">
        <v>206</v>
      </c>
      <c r="H111" s="6" t="s">
        <v>421</v>
      </c>
      <c r="I111" s="6"/>
      <c r="J111" s="8" t="s">
        <v>422</v>
      </c>
      <c r="K111" s="6" t="s">
        <v>240</v>
      </c>
    </row>
    <row r="112" spans="1:11" ht="204">
      <c r="A112" s="5" t="s">
        <v>423</v>
      </c>
      <c r="B112" s="6" t="s">
        <v>424</v>
      </c>
      <c r="C112" s="6" t="s">
        <v>21</v>
      </c>
      <c r="D112" s="6" t="s">
        <v>149</v>
      </c>
      <c r="E112" s="7">
        <v>44205</v>
      </c>
      <c r="F112" s="6"/>
      <c r="G112" s="6" t="s">
        <v>23</v>
      </c>
      <c r="H112" s="6" t="s">
        <v>425</v>
      </c>
      <c r="I112" s="6" t="s">
        <v>426</v>
      </c>
      <c r="J112" s="8" t="s">
        <v>427</v>
      </c>
      <c r="K112" s="6" t="s">
        <v>428</v>
      </c>
    </row>
    <row r="113" spans="1:11">
      <c r="A113" s="5" t="s">
        <v>429</v>
      </c>
      <c r="B113" s="6" t="s">
        <v>430</v>
      </c>
      <c r="C113" s="6" t="s">
        <v>32</v>
      </c>
      <c r="D113" s="6" t="s">
        <v>33</v>
      </c>
      <c r="E113" s="7">
        <v>44205</v>
      </c>
      <c r="F113" s="7">
        <v>44207</v>
      </c>
      <c r="G113" s="6" t="s">
        <v>23</v>
      </c>
      <c r="H113" s="6" t="s">
        <v>431</v>
      </c>
      <c r="I113" s="6"/>
      <c r="J113" s="6"/>
      <c r="K113" s="6" t="s">
        <v>432</v>
      </c>
    </row>
    <row r="114" spans="1:11">
      <c r="A114" s="5" t="s">
        <v>433</v>
      </c>
      <c r="B114" s="6" t="s">
        <v>434</v>
      </c>
      <c r="C114" s="6" t="s">
        <v>32</v>
      </c>
      <c r="D114" s="6" t="s">
        <v>33</v>
      </c>
      <c r="E114" s="7">
        <v>44205</v>
      </c>
      <c r="F114" s="7">
        <v>44207</v>
      </c>
      <c r="G114" s="6" t="s">
        <v>23</v>
      </c>
      <c r="H114" s="6" t="s">
        <v>106</v>
      </c>
      <c r="I114" s="6"/>
      <c r="J114" s="6"/>
      <c r="K114" s="6" t="s">
        <v>107</v>
      </c>
    </row>
    <row r="115" spans="1:11">
      <c r="A115" s="5" t="s">
        <v>435</v>
      </c>
      <c r="B115" s="6" t="s">
        <v>436</v>
      </c>
      <c r="C115" s="6" t="s">
        <v>417</v>
      </c>
      <c r="D115" s="6" t="s">
        <v>2</v>
      </c>
      <c r="E115" s="7">
        <v>44205</v>
      </c>
      <c r="F115" s="6"/>
      <c r="G115" s="6" t="s">
        <v>23</v>
      </c>
      <c r="H115" s="6" t="s">
        <v>437</v>
      </c>
      <c r="I115" s="6"/>
      <c r="J115" s="6"/>
      <c r="K115" s="6"/>
    </row>
    <row r="116" spans="1:11" ht="356">
      <c r="A116" s="5" t="s">
        <v>438</v>
      </c>
      <c r="B116" s="6" t="s">
        <v>439</v>
      </c>
      <c r="C116" s="6" t="s">
        <v>63</v>
      </c>
      <c r="D116" s="6" t="s">
        <v>2</v>
      </c>
      <c r="E116" s="7">
        <v>44205</v>
      </c>
      <c r="F116" s="6"/>
      <c r="G116" s="6" t="s">
        <v>23</v>
      </c>
      <c r="H116" s="8" t="s">
        <v>440</v>
      </c>
      <c r="I116" s="6"/>
      <c r="J116" s="6"/>
      <c r="K116" s="6"/>
    </row>
    <row r="117" spans="1:11">
      <c r="A117" s="5" t="s">
        <v>441</v>
      </c>
      <c r="B117" s="6" t="s">
        <v>442</v>
      </c>
      <c r="C117" s="6" t="s">
        <v>172</v>
      </c>
      <c r="D117" s="6" t="s">
        <v>22</v>
      </c>
      <c r="E117" s="7">
        <v>44204</v>
      </c>
      <c r="F117" s="6"/>
      <c r="G117" s="6" t="s">
        <v>23</v>
      </c>
      <c r="H117" s="6" t="s">
        <v>443</v>
      </c>
      <c r="I117" s="6" t="s">
        <v>229</v>
      </c>
      <c r="J117" s="6" t="s">
        <v>444</v>
      </c>
      <c r="K117" s="6"/>
    </row>
    <row r="118" spans="1:11">
      <c r="A118" s="5" t="s">
        <v>445</v>
      </c>
      <c r="B118" s="6" t="s">
        <v>446</v>
      </c>
      <c r="C118" s="6" t="s">
        <v>138</v>
      </c>
      <c r="D118" s="6" t="s">
        <v>33</v>
      </c>
      <c r="E118" s="7">
        <v>44203</v>
      </c>
      <c r="F118" s="7">
        <v>44204</v>
      </c>
      <c r="G118" s="6" t="s">
        <v>23</v>
      </c>
      <c r="H118" s="6" t="s">
        <v>447</v>
      </c>
      <c r="I118" s="6" t="s">
        <v>448</v>
      </c>
      <c r="J118" s="6" t="s">
        <v>449</v>
      </c>
      <c r="K118" s="6"/>
    </row>
    <row r="119" spans="1:11" ht="340">
      <c r="A119" s="5" t="s">
        <v>450</v>
      </c>
      <c r="B119" s="6" t="s">
        <v>451</v>
      </c>
      <c r="C119" s="6" t="s">
        <v>138</v>
      </c>
      <c r="D119" s="6" t="s">
        <v>33</v>
      </c>
      <c r="E119" s="7">
        <v>44203</v>
      </c>
      <c r="F119" s="7">
        <v>44204</v>
      </c>
      <c r="G119" s="6" t="s">
        <v>27</v>
      </c>
      <c r="H119" s="8" t="s">
        <v>452</v>
      </c>
      <c r="I119" s="6" t="s">
        <v>453</v>
      </c>
      <c r="J119" s="6" t="s">
        <v>111</v>
      </c>
      <c r="K119" s="8" t="s">
        <v>454</v>
      </c>
    </row>
    <row r="120" spans="1:11" ht="170">
      <c r="A120" s="5" t="s">
        <v>455</v>
      </c>
      <c r="B120" s="6" t="s">
        <v>456</v>
      </c>
      <c r="C120" s="6" t="s">
        <v>138</v>
      </c>
      <c r="D120" s="6" t="s">
        <v>33</v>
      </c>
      <c r="E120" s="7">
        <v>44203</v>
      </c>
      <c r="F120" s="7">
        <v>44204</v>
      </c>
      <c r="G120" s="6" t="s">
        <v>23</v>
      </c>
      <c r="H120" s="6" t="s">
        <v>457</v>
      </c>
      <c r="I120" s="8" t="s">
        <v>458</v>
      </c>
      <c r="J120" s="6" t="s">
        <v>444</v>
      </c>
      <c r="K120" s="6"/>
    </row>
    <row r="121" spans="1:11" ht="409.6">
      <c r="A121" s="5" t="s">
        <v>459</v>
      </c>
      <c r="B121" s="6" t="s">
        <v>460</v>
      </c>
      <c r="C121" s="6" t="s">
        <v>32</v>
      </c>
      <c r="D121" s="6" t="s">
        <v>33</v>
      </c>
      <c r="E121" s="7">
        <v>44210</v>
      </c>
      <c r="F121" s="7">
        <v>44211</v>
      </c>
      <c r="G121" s="8" t="s">
        <v>461</v>
      </c>
      <c r="H121" s="8" t="s">
        <v>462</v>
      </c>
      <c r="I121" s="8" t="s">
        <v>463</v>
      </c>
      <c r="J121" s="6" t="s">
        <v>464</v>
      </c>
      <c r="K121" s="6"/>
    </row>
    <row r="122" spans="1:11" ht="409.6">
      <c r="A122" s="5" t="s">
        <v>465</v>
      </c>
      <c r="B122" s="6" t="s">
        <v>466</v>
      </c>
      <c r="C122" s="6" t="s">
        <v>32</v>
      </c>
      <c r="D122" s="6" t="s">
        <v>33</v>
      </c>
      <c r="E122" s="7">
        <v>44202</v>
      </c>
      <c r="F122" s="7">
        <v>44203</v>
      </c>
      <c r="G122" s="6" t="s">
        <v>23</v>
      </c>
      <c r="H122" s="8" t="s">
        <v>467</v>
      </c>
      <c r="I122" s="6" t="s">
        <v>468</v>
      </c>
      <c r="J122" s="8" t="s">
        <v>469</v>
      </c>
      <c r="K122" s="6"/>
    </row>
    <row r="123" spans="1:11">
      <c r="A123" s="5" t="s">
        <v>470</v>
      </c>
      <c r="B123" s="6" t="s">
        <v>471</v>
      </c>
      <c r="C123" s="6" t="s">
        <v>417</v>
      </c>
      <c r="D123" s="6" t="s">
        <v>33</v>
      </c>
      <c r="E123" s="7">
        <v>44202</v>
      </c>
      <c r="F123" s="7">
        <v>44203</v>
      </c>
      <c r="G123" s="6" t="s">
        <v>23</v>
      </c>
      <c r="H123" s="6" t="s">
        <v>472</v>
      </c>
      <c r="I123" s="6" t="s">
        <v>473</v>
      </c>
      <c r="J123" s="6" t="s">
        <v>474</v>
      </c>
      <c r="K123" s="6"/>
    </row>
    <row r="124" spans="1:11" ht="340">
      <c r="A124" s="5" t="s">
        <v>475</v>
      </c>
      <c r="B124" s="6" t="s">
        <v>476</v>
      </c>
      <c r="C124" s="6" t="s">
        <v>37</v>
      </c>
      <c r="D124" s="6" t="s">
        <v>33</v>
      </c>
      <c r="E124" s="7">
        <v>44202</v>
      </c>
      <c r="F124" s="7">
        <v>44202</v>
      </c>
      <c r="G124" s="6" t="s">
        <v>23</v>
      </c>
      <c r="H124" s="6" t="s">
        <v>477</v>
      </c>
      <c r="I124" s="8" t="s">
        <v>478</v>
      </c>
      <c r="J124" s="6" t="s">
        <v>229</v>
      </c>
      <c r="K124" s="6"/>
    </row>
    <row r="125" spans="1:11">
      <c r="A125" s="5" t="s">
        <v>479</v>
      </c>
      <c r="B125" s="6" t="s">
        <v>480</v>
      </c>
      <c r="C125" s="6" t="s">
        <v>37</v>
      </c>
      <c r="D125" s="6" t="s">
        <v>33</v>
      </c>
      <c r="E125" s="7">
        <v>44202</v>
      </c>
      <c r="F125" s="6"/>
      <c r="G125" s="6" t="s">
        <v>23</v>
      </c>
      <c r="H125" s="6" t="s">
        <v>481</v>
      </c>
      <c r="I125" s="6" t="s">
        <v>229</v>
      </c>
      <c r="J125" s="6" t="s">
        <v>229</v>
      </c>
      <c r="K125" s="6"/>
    </row>
    <row r="126" spans="1:11" ht="409.6">
      <c r="A126" s="5" t="s">
        <v>482</v>
      </c>
      <c r="B126" s="6" t="s">
        <v>483</v>
      </c>
      <c r="C126" s="6" t="s">
        <v>37</v>
      </c>
      <c r="D126" s="6" t="s">
        <v>2</v>
      </c>
      <c r="E126" s="7">
        <v>44202</v>
      </c>
      <c r="F126" s="6"/>
      <c r="G126" s="6" t="s">
        <v>23</v>
      </c>
      <c r="H126" s="6" t="s">
        <v>484</v>
      </c>
      <c r="I126" s="8" t="s">
        <v>485</v>
      </c>
      <c r="J126" s="6" t="s">
        <v>229</v>
      </c>
      <c r="K126" s="6"/>
    </row>
    <row r="127" spans="1:11" ht="289">
      <c r="A127" s="5" t="s">
        <v>486</v>
      </c>
      <c r="B127" s="6" t="s">
        <v>487</v>
      </c>
      <c r="C127" s="6" t="s">
        <v>172</v>
      </c>
      <c r="D127" s="6" t="s">
        <v>33</v>
      </c>
      <c r="E127" s="7">
        <v>44202</v>
      </c>
      <c r="F127" s="7">
        <v>44207</v>
      </c>
      <c r="G127" s="6" t="s">
        <v>23</v>
      </c>
      <c r="H127" s="8" t="s">
        <v>488</v>
      </c>
      <c r="I127" s="6"/>
      <c r="J127" s="6"/>
      <c r="K127" s="6"/>
    </row>
    <row r="128" spans="1:11" ht="409.6">
      <c r="A128" s="5" t="s">
        <v>489</v>
      </c>
      <c r="B128" s="6" t="s">
        <v>490</v>
      </c>
      <c r="C128" s="6" t="s">
        <v>63</v>
      </c>
      <c r="D128" s="6" t="s">
        <v>33</v>
      </c>
      <c r="E128" s="7">
        <v>44202</v>
      </c>
      <c r="F128" s="7">
        <v>44204</v>
      </c>
      <c r="G128" s="6" t="s">
        <v>23</v>
      </c>
      <c r="H128" s="6" t="s">
        <v>491</v>
      </c>
      <c r="I128" s="8" t="s">
        <v>492</v>
      </c>
      <c r="J128" s="6" t="s">
        <v>493</v>
      </c>
      <c r="K128" s="6"/>
    </row>
    <row r="129" spans="1:11" ht="409.6">
      <c r="A129" s="5" t="s">
        <v>494</v>
      </c>
      <c r="B129" s="6" t="s">
        <v>495</v>
      </c>
      <c r="C129" s="6"/>
      <c r="D129" s="6" t="s">
        <v>149</v>
      </c>
      <c r="E129" s="7">
        <v>44202</v>
      </c>
      <c r="F129" s="6"/>
      <c r="G129" s="6" t="s">
        <v>23</v>
      </c>
      <c r="H129" s="8" t="s">
        <v>496</v>
      </c>
      <c r="I129" s="8" t="s">
        <v>497</v>
      </c>
      <c r="J129" s="8" t="s">
        <v>498</v>
      </c>
      <c r="K129" s="6"/>
    </row>
  </sheetData>
  <phoneticPr fontId="1"/>
  <hyperlinks>
    <hyperlink ref="A2" r:id="rId1" xr:uid="{B1A6FFCA-72ED-44C8-9AD8-B5499F65294A}"/>
    <hyperlink ref="A3" r:id="rId2" xr:uid="{B915C529-A7AB-40C5-895C-1793A9CB7409}"/>
    <hyperlink ref="A4" r:id="rId3" xr:uid="{55B73DF9-4F16-4314-BFA9-02F7FF346EA1}"/>
    <hyperlink ref="A5" r:id="rId4" xr:uid="{37F8BB4F-3BA7-4912-BF78-24A2247011E8}"/>
    <hyperlink ref="A6" r:id="rId5" xr:uid="{477BB637-1748-41D2-9236-515D7EC106C8}"/>
    <hyperlink ref="A7" r:id="rId6" xr:uid="{D200D58E-6FA8-43E1-ACA6-430C25F3A2B5}"/>
    <hyperlink ref="A8" r:id="rId7" xr:uid="{9960123B-22CB-4A2E-AA63-695571F12332}"/>
    <hyperlink ref="A9" r:id="rId8" xr:uid="{155EA3A2-1E6F-4D35-87EF-E3CD05741086}"/>
    <hyperlink ref="A10" r:id="rId9" xr:uid="{C3E9F39B-8CE9-48D6-8B70-E0216A0F7F92}"/>
    <hyperlink ref="A11" r:id="rId10" xr:uid="{B3DB89F5-F1D8-49EC-A083-C77ACA145F6E}"/>
    <hyperlink ref="A12" r:id="rId11" xr:uid="{7803F405-7201-4435-ADC6-2030BED35090}"/>
    <hyperlink ref="A13" r:id="rId12" xr:uid="{0E47400C-7837-4759-919B-C8B9BA7C0B2B}"/>
    <hyperlink ref="A14" r:id="rId13" xr:uid="{1AA9A8A3-5987-4AD9-8EBC-B95A35247116}"/>
    <hyperlink ref="A15" r:id="rId14" xr:uid="{2A21FB0A-2590-47A6-BAA7-CEDCF9AE9EC3}"/>
    <hyperlink ref="A16" r:id="rId15" xr:uid="{0C3D6D15-5126-4994-B075-5FF5FAF17F61}"/>
    <hyperlink ref="A17" r:id="rId16" xr:uid="{2C231885-0FB6-4B5C-A6A9-7F5DE6758D75}"/>
    <hyperlink ref="A18" r:id="rId17" xr:uid="{59D0238B-5FF1-4AFE-9730-24E3F3018217}"/>
    <hyperlink ref="A19" r:id="rId18" xr:uid="{305660BC-615A-4C49-9B14-08D4524D46B5}"/>
    <hyperlink ref="A20" r:id="rId19" xr:uid="{D09B810E-7187-4638-9CA4-DE75C49961ED}"/>
    <hyperlink ref="A21" r:id="rId20" xr:uid="{C20C5BB5-9FAB-4836-A3CC-803CC4F1D422}"/>
    <hyperlink ref="A22" r:id="rId21" xr:uid="{8ACC9FD2-D6FD-4093-AC22-2162D4D21C9F}"/>
    <hyperlink ref="A23" r:id="rId22" xr:uid="{5E30B747-1623-40C2-AE00-B235088437E1}"/>
    <hyperlink ref="A24" r:id="rId23" xr:uid="{B4C8EADD-61A9-47EF-86BD-9FA68AA6AD51}"/>
    <hyperlink ref="A25" r:id="rId24" xr:uid="{DBC2575C-B31D-4290-8C4E-1F96CA6B4C56}"/>
    <hyperlink ref="A26" r:id="rId25" xr:uid="{915AA2C5-7AE9-4F67-A71E-4C109F391B31}"/>
    <hyperlink ref="A27" r:id="rId26" xr:uid="{0D301EF4-B23A-43FC-9733-7D1884590733}"/>
    <hyperlink ref="A28" r:id="rId27" xr:uid="{84B7C303-C77C-4241-AD7C-F2E2F56A8DA0}"/>
    <hyperlink ref="A29" r:id="rId28" xr:uid="{A4C9B9D1-9196-4BAA-B918-034F28AA78F6}"/>
    <hyperlink ref="A30" r:id="rId29" xr:uid="{88AD2283-6114-4BA0-BF15-54DCDFB89366}"/>
    <hyperlink ref="A31" r:id="rId30" xr:uid="{8A5ABA3F-3DE3-4796-BF47-AD33EAC7C574}"/>
    <hyperlink ref="A32" r:id="rId31" xr:uid="{E76D8A19-FF99-4F78-83A9-E4E32EDE5572}"/>
    <hyperlink ref="A33" r:id="rId32" xr:uid="{5B14CE4D-5C61-4A84-BAEE-592BD74882E3}"/>
    <hyperlink ref="A34" r:id="rId33" xr:uid="{A44609DF-A661-47EA-BEB1-724A21D0337D}"/>
    <hyperlink ref="A35" r:id="rId34" xr:uid="{1AF5B02D-4486-4F27-8016-1F0ECE3FA6EB}"/>
    <hyperlink ref="A36" r:id="rId35" xr:uid="{EB442D32-5B5E-42DA-BBB8-19266C004D5A}"/>
    <hyperlink ref="A37" r:id="rId36" xr:uid="{C67F367C-015A-4A88-A5A5-8E91C7208773}"/>
    <hyperlink ref="A38" r:id="rId37" xr:uid="{E84C7F92-7AA7-4E2F-9E86-C2CA6AE4D43B}"/>
    <hyperlink ref="A39" r:id="rId38" xr:uid="{F63F24F6-64F0-4E54-B6D8-4750E660D6AE}"/>
    <hyperlink ref="A40" r:id="rId39" xr:uid="{66DF2DC2-7C8A-4EEB-BE0D-7D5956AE9527}"/>
    <hyperlink ref="A41" r:id="rId40" xr:uid="{3247FF29-9313-429A-A973-695A95F3EBEB}"/>
    <hyperlink ref="A42" r:id="rId41" xr:uid="{72BFF22B-5A8D-45C4-AB3D-38591969F9A1}"/>
    <hyperlink ref="A43" r:id="rId42" xr:uid="{1F163703-9DDE-4FEA-9E1F-9EF5FF17E881}"/>
    <hyperlink ref="A44" r:id="rId43" xr:uid="{202F6F22-1E8C-4263-AC0D-C0E331E3660F}"/>
    <hyperlink ref="A45" r:id="rId44" xr:uid="{5A6B5070-62BA-4CCE-A718-04E259D99496}"/>
    <hyperlink ref="A46" r:id="rId45" xr:uid="{13CB26E0-A2ED-47A1-83C2-808868173921}"/>
    <hyperlink ref="A47" r:id="rId46" xr:uid="{44F6C543-C996-4AF5-858D-1DB858F58E9E}"/>
    <hyperlink ref="A48" r:id="rId47" xr:uid="{8236CD48-9FC8-46DF-BEF5-EEE5893A2DA5}"/>
    <hyperlink ref="A49" r:id="rId48" xr:uid="{10624A7D-8E81-4B30-9DD2-933531464118}"/>
    <hyperlink ref="A50" r:id="rId49" xr:uid="{816F192C-6AFE-41B3-9F89-4B90F3DBE980}"/>
    <hyperlink ref="A51" r:id="rId50" xr:uid="{260E2ED5-7AD5-42F1-BFD1-0DDD9A461A2C}"/>
    <hyperlink ref="A52" r:id="rId51" xr:uid="{14339C27-AFC1-46D4-9317-0F61C8CB738C}"/>
    <hyperlink ref="A53" r:id="rId52" xr:uid="{0386B066-49E6-47BC-8A44-697D7E6AE195}"/>
    <hyperlink ref="A54" r:id="rId53" xr:uid="{B9337E11-9194-42C8-9BCD-EE33E018FE9D}"/>
    <hyperlink ref="A55" r:id="rId54" xr:uid="{29FBDF4B-0AE7-4B6D-868A-DD76DFD751B1}"/>
    <hyperlink ref="A56" r:id="rId55" xr:uid="{5D499360-4E33-472F-BDBB-E95EB442B897}"/>
    <hyperlink ref="A57" r:id="rId56" xr:uid="{947D6F03-ED9D-4421-969C-15980AEA31C4}"/>
    <hyperlink ref="A58" r:id="rId57" xr:uid="{AEA36B2D-D896-4DCE-B83F-C347F59FEE35}"/>
    <hyperlink ref="A59" r:id="rId58" xr:uid="{BB138E80-D751-4C2B-87B3-24B7302FD5A5}"/>
    <hyperlink ref="A60" r:id="rId59" xr:uid="{AAF455F6-AEDB-4CE3-ADC5-3388CE7EED49}"/>
    <hyperlink ref="A61" r:id="rId60" xr:uid="{76EA443B-7D4A-4A15-87DE-B6AAA0D926B5}"/>
    <hyperlink ref="A62" r:id="rId61" xr:uid="{B5577C3E-4750-4FFB-9299-7B91210D8A79}"/>
    <hyperlink ref="A63" r:id="rId62" xr:uid="{DB665768-1716-41F2-BCDB-814DD86A491F}"/>
    <hyperlink ref="A64" r:id="rId63" xr:uid="{F89EA238-F8AF-4A44-B335-3DE77EFC06C0}"/>
    <hyperlink ref="A65" r:id="rId64" xr:uid="{66D6AEC8-04BB-491D-84F4-1BBC07BC976E}"/>
    <hyperlink ref="A66" r:id="rId65" xr:uid="{52E359D9-D295-4B22-80E9-1DCBECEB2C7D}"/>
    <hyperlink ref="A67" r:id="rId66" xr:uid="{7572F919-EFD1-4C15-8A31-B24A38250C2A}"/>
    <hyperlink ref="A68" r:id="rId67" xr:uid="{34C926E7-4C24-4D8F-A09B-41EF8AC3F492}"/>
    <hyperlink ref="A69" r:id="rId68" xr:uid="{50DA8D84-870B-4EE4-B31A-986CFFE0F4E6}"/>
    <hyperlink ref="A70" r:id="rId69" xr:uid="{7A5A95C3-E0ED-4EEE-AF03-9A50E8220787}"/>
    <hyperlink ref="A71" r:id="rId70" xr:uid="{ABCB9161-179A-4178-9087-C5F50BA98EC0}"/>
    <hyperlink ref="A72" r:id="rId71" xr:uid="{2A948262-0E93-4202-AEB6-2298A9783EF1}"/>
    <hyperlink ref="A73" r:id="rId72" xr:uid="{A6370141-1BAB-4909-A7DB-A25F9B539E63}"/>
    <hyperlink ref="A74" r:id="rId73" xr:uid="{BCDACA65-9D6C-4F18-BA94-D2C7A800F9DE}"/>
    <hyperlink ref="A75" r:id="rId74" xr:uid="{E2D8798A-0756-444F-8FD7-4BB4DC974536}"/>
    <hyperlink ref="A76" r:id="rId75" xr:uid="{6DA8ECA1-6CB7-44DB-A5D3-E373D650E584}"/>
    <hyperlink ref="A77" r:id="rId76" xr:uid="{1A46D2CF-F81C-4B42-A46E-5C94AA06412C}"/>
    <hyperlink ref="A78" r:id="rId77" xr:uid="{C6CF400B-E280-4EC4-AEE7-F3D8027821D8}"/>
    <hyperlink ref="A79" r:id="rId78" xr:uid="{7DF7039A-8E6F-413C-9AB4-4F1AB8B554C3}"/>
    <hyperlink ref="A80" r:id="rId79" xr:uid="{64010072-67F4-40B2-99DB-0A024ED865AB}"/>
    <hyperlink ref="A81" r:id="rId80" xr:uid="{E08BECE0-71D2-4906-AC66-A119C1C96710}"/>
    <hyperlink ref="A82" r:id="rId81" xr:uid="{9919AD0A-76BB-45A0-922A-042D74BA4A4D}"/>
    <hyperlink ref="A83" r:id="rId82" xr:uid="{8F20254D-EC2A-469D-81E7-A95A0637E977}"/>
    <hyperlink ref="A84" r:id="rId83" xr:uid="{DB5C4A38-46A0-40B1-B272-01F926A6457F}"/>
    <hyperlink ref="A85" r:id="rId84" xr:uid="{C5D22562-FE44-4C1B-AE10-5E537E711CBC}"/>
    <hyperlink ref="A86" r:id="rId85" xr:uid="{2412787F-3C08-4B62-859A-AFD68CEE83C6}"/>
    <hyperlink ref="A87" r:id="rId86" xr:uid="{E01F8E02-8243-4264-8182-632AEFDAB78D}"/>
    <hyperlink ref="A88" r:id="rId87" xr:uid="{10FED0F1-F10C-4890-8446-40F45468C005}"/>
    <hyperlink ref="A89" r:id="rId88" xr:uid="{CFC43762-E003-49BE-848F-BB56812AEDE6}"/>
    <hyperlink ref="A90" r:id="rId89" xr:uid="{145CB717-C782-4839-992E-AE701155F35C}"/>
    <hyperlink ref="A91" r:id="rId90" xr:uid="{C8393ACC-DF9A-4B9C-AF78-BD1AD3CCC356}"/>
    <hyperlink ref="A92" r:id="rId91" xr:uid="{44B12B5E-E42B-4B02-BF34-F5CC1EC651B0}"/>
    <hyperlink ref="A93" r:id="rId92" xr:uid="{9F6407C3-2A58-4306-ADBB-4607E051E83A}"/>
    <hyperlink ref="A94" r:id="rId93" xr:uid="{9F489D86-D82D-4143-A1B1-D6F631F9830A}"/>
    <hyperlink ref="A95" r:id="rId94" xr:uid="{3DE6DF92-B5B9-4531-B5A4-1C12CC61A44E}"/>
    <hyperlink ref="A96" r:id="rId95" xr:uid="{FA0A7DAD-0113-446F-BA17-6C422C762DFC}"/>
    <hyperlink ref="A97" r:id="rId96" xr:uid="{F5C62753-8E4F-49F5-BF62-5A9AD1CD8F44}"/>
    <hyperlink ref="A98" r:id="rId97" xr:uid="{628C5E91-3A8D-4E49-BEE3-67562F105061}"/>
    <hyperlink ref="A99" r:id="rId98" xr:uid="{D8AC7EC0-2318-4F9B-8E50-E25D8B693795}"/>
    <hyperlink ref="A100" r:id="rId99" xr:uid="{A33C4980-162B-4C78-9CE9-C2A44044EBD9}"/>
    <hyperlink ref="A101" r:id="rId100" xr:uid="{FE1F9797-D973-44D2-9027-5ABEBE72C79C}"/>
    <hyperlink ref="A102" r:id="rId101" xr:uid="{778D744C-C016-444A-AF0D-C2B18B185971}"/>
    <hyperlink ref="A103" r:id="rId102" xr:uid="{19BB879E-BE6C-4639-AD91-E5384504E928}"/>
    <hyperlink ref="A104" r:id="rId103" xr:uid="{1094A754-1453-49AD-AF08-2FB26AB3BD14}"/>
    <hyperlink ref="A105" r:id="rId104" xr:uid="{57C7101A-E7C3-4539-B1D9-A33DD0F71118}"/>
    <hyperlink ref="A106" r:id="rId105" xr:uid="{D8442CD3-D4E7-40B4-8698-B238F9432769}"/>
    <hyperlink ref="A107" r:id="rId106" xr:uid="{BCD2403D-50DB-4736-A398-F118EF7D0162}"/>
    <hyperlink ref="A108" r:id="rId107" xr:uid="{77AC3345-1EE2-4AF4-BA96-63BDCADF31B2}"/>
    <hyperlink ref="A109" r:id="rId108" xr:uid="{1C8439EF-FFEF-4107-A79A-E1BB61E92332}"/>
    <hyperlink ref="A110" r:id="rId109" xr:uid="{F0BDFC4D-045F-45BB-8E1E-2D17FC3C1379}"/>
    <hyperlink ref="A111" r:id="rId110" xr:uid="{8B38650A-443E-4E38-96EA-469398FC8E42}"/>
    <hyperlink ref="A112" r:id="rId111" xr:uid="{784DF8D6-1669-497D-A43A-BC6F79CEBC4F}"/>
    <hyperlink ref="A113" r:id="rId112" xr:uid="{D9C70462-E140-4DF1-8188-8C6FD67E55CA}"/>
    <hyperlink ref="A114" r:id="rId113" xr:uid="{4B91B71F-4E77-4B11-9946-B6B910154F15}"/>
    <hyperlink ref="A115" r:id="rId114" xr:uid="{DF7B7389-1E41-4557-B279-BF733FA19D82}"/>
    <hyperlink ref="A116" r:id="rId115" xr:uid="{BE2AB6C6-4FF7-4A2D-B72F-863FD6341A50}"/>
    <hyperlink ref="A117" r:id="rId116" xr:uid="{A7E67A93-743B-4353-B6D0-CECFB5313594}"/>
    <hyperlink ref="A118" r:id="rId117" xr:uid="{6F407B46-2CA3-4E9E-A034-6491F6D4C555}"/>
    <hyperlink ref="A119" r:id="rId118" xr:uid="{A7E6A305-5FDE-4FC1-9F7A-1507C85257CF}"/>
    <hyperlink ref="A120" r:id="rId119" xr:uid="{A9F62A23-D1AA-400B-BB20-AC095C8DF79A}"/>
    <hyperlink ref="A121" r:id="rId120" xr:uid="{5680474B-3311-4B27-B61F-4646B6059F85}"/>
    <hyperlink ref="A122" r:id="rId121" xr:uid="{07FAE4FC-4542-4FDE-A721-653AD84B7C19}"/>
    <hyperlink ref="A123" r:id="rId122" xr:uid="{950EA159-2050-4191-996E-B4163F98854C}"/>
    <hyperlink ref="A124" r:id="rId123" xr:uid="{5FB7FFA5-BAD5-48B5-98C0-59F6FC8AA5CC}"/>
    <hyperlink ref="A125" r:id="rId124" xr:uid="{603242AA-D1D9-42D7-B20D-C5B3EA39F7EF}"/>
    <hyperlink ref="A126" r:id="rId125" xr:uid="{5CF4CCB0-F1DE-436D-95FF-A8164A07FB02}"/>
    <hyperlink ref="A127" r:id="rId126" xr:uid="{0A02BAD1-B84F-4E63-9100-5AA820792E7B}"/>
    <hyperlink ref="A128" r:id="rId127" xr:uid="{EF946A70-9063-4759-B789-2EDF73FDC3A0}"/>
    <hyperlink ref="A129" r:id="rId128" xr:uid="{F8405C08-14C9-4CEC-ABA1-4C18660254B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AEC1E-EB8B-42B8-9B0E-5702CD8E0D34}">
  <dimension ref="A1:U139"/>
  <sheetViews>
    <sheetView workbookViewId="0">
      <selection activeCell="Q1" sqref="Q1:U39"/>
    </sheetView>
  </sheetViews>
  <sheetFormatPr baseColWidth="10" defaultColWidth="8.83203125" defaultRowHeight="18"/>
  <sheetData>
    <row r="1" spans="1:21" ht="38">
      <c r="A1" s="4" t="s">
        <v>8</v>
      </c>
      <c r="B1" s="4" t="s">
        <v>9</v>
      </c>
      <c r="C1" s="4" t="s">
        <v>10</v>
      </c>
      <c r="D1" s="4" t="s">
        <v>11</v>
      </c>
      <c r="E1" s="4" t="s">
        <v>12</v>
      </c>
      <c r="F1" s="4" t="s">
        <v>13</v>
      </c>
      <c r="G1" s="4" t="s">
        <v>14</v>
      </c>
      <c r="H1" s="4" t="s">
        <v>15</v>
      </c>
      <c r="I1" s="4" t="s">
        <v>16</v>
      </c>
      <c r="J1" s="4" t="s">
        <v>17</v>
      </c>
      <c r="K1" s="4" t="s">
        <v>18</v>
      </c>
      <c r="Q1" t="s">
        <v>717</v>
      </c>
      <c r="R1" t="s">
        <v>718</v>
      </c>
      <c r="S1" t="s">
        <v>719</v>
      </c>
      <c r="T1" t="s">
        <v>720</v>
      </c>
      <c r="U1" t="s">
        <v>721</v>
      </c>
    </row>
    <row r="2" spans="1:21" ht="238">
      <c r="A2" s="5" t="s">
        <v>517</v>
      </c>
      <c r="B2" s="6" t="s">
        <v>518</v>
      </c>
      <c r="C2" s="6" t="s">
        <v>296</v>
      </c>
      <c r="D2" s="6" t="s">
        <v>22</v>
      </c>
      <c r="E2" s="7">
        <v>44214</v>
      </c>
      <c r="F2" s="6"/>
      <c r="G2" s="6" t="s">
        <v>23</v>
      </c>
      <c r="H2" s="8" t="s">
        <v>519</v>
      </c>
      <c r="I2" s="6"/>
      <c r="J2" s="6"/>
      <c r="K2" s="6" t="s">
        <v>45</v>
      </c>
      <c r="O2" t="s">
        <v>570</v>
      </c>
      <c r="P2" t="s">
        <v>608</v>
      </c>
      <c r="Q2">
        <f>COUNTIF($B$2:$B$139,"*" &amp; O2 &amp; "*")</f>
        <v>0</v>
      </c>
      <c r="R2">
        <f>COUNTIFS($B$2:$B$139,"*"&amp; O2 &amp;"*",$D$2:$D$139,"未対応" )</f>
        <v>0</v>
      </c>
      <c r="S2">
        <f t="shared" ref="S2:S38" si="0">COUNTIFS($B$2:$B$139,"*"&amp; O2 &amp;"*",$D$2:$D$139,"処理中" )</f>
        <v>0</v>
      </c>
      <c r="T2">
        <f>COUNTIFS($B$2:$B$139,"*"&amp; O2 &amp;"*",$D$2:$D$139,"処理済み" )</f>
        <v>0</v>
      </c>
      <c r="U2">
        <f t="shared" ref="U2:U38" si="1">COUNTIFS($B$2:$B$139,"*"&amp; O2 &amp;"*",$D$2:$D$139,"完了" )</f>
        <v>0</v>
      </c>
    </row>
    <row r="3" spans="1:21" ht="153">
      <c r="A3" s="5" t="s">
        <v>520</v>
      </c>
      <c r="B3" s="6" t="s">
        <v>521</v>
      </c>
      <c r="C3" s="6" t="s">
        <v>296</v>
      </c>
      <c r="D3" s="6" t="s">
        <v>22</v>
      </c>
      <c r="E3" s="7">
        <v>44214</v>
      </c>
      <c r="F3" s="6"/>
      <c r="G3" s="6" t="s">
        <v>23</v>
      </c>
      <c r="H3" s="8" t="s">
        <v>522</v>
      </c>
      <c r="I3" s="6"/>
      <c r="J3" s="6"/>
      <c r="K3" s="6"/>
      <c r="O3" t="s">
        <v>571</v>
      </c>
      <c r="P3" t="s">
        <v>609</v>
      </c>
      <c r="Q3">
        <f t="shared" ref="Q3:Q39" si="2">COUNTIF($B$2:$B$139,"*" &amp; O3 &amp; "*")</f>
        <v>1</v>
      </c>
      <c r="R3">
        <f t="shared" ref="R3:R39" si="3">COUNTIFS($B$2:$B$139,"*"&amp; O3 &amp;"*",$D$2:$D$139,"未対応" )</f>
        <v>0</v>
      </c>
      <c r="S3">
        <f t="shared" si="0"/>
        <v>0</v>
      </c>
      <c r="T3">
        <f t="shared" ref="T3:T39" si="4">COUNTIFS($B$2:$B$139,"*"&amp; O3 &amp;"*",$D$2:$D$139,"処理済み" )</f>
        <v>0</v>
      </c>
      <c r="U3">
        <f t="shared" si="1"/>
        <v>1</v>
      </c>
    </row>
    <row r="4" spans="1:21" ht="409.6">
      <c r="A4" s="5" t="s">
        <v>523</v>
      </c>
      <c r="B4" s="6" t="s">
        <v>524</v>
      </c>
      <c r="C4" s="6" t="s">
        <v>384</v>
      </c>
      <c r="D4" s="6" t="s">
        <v>22</v>
      </c>
      <c r="E4" s="7">
        <v>44214</v>
      </c>
      <c r="F4" s="6"/>
      <c r="G4" s="6" t="s">
        <v>23</v>
      </c>
      <c r="H4" s="8" t="s">
        <v>525</v>
      </c>
      <c r="I4" s="6"/>
      <c r="J4" s="6"/>
      <c r="K4" s="6" t="s">
        <v>45</v>
      </c>
      <c r="O4" t="s">
        <v>572</v>
      </c>
      <c r="P4" t="s">
        <v>610</v>
      </c>
      <c r="Q4">
        <f t="shared" si="2"/>
        <v>4</v>
      </c>
      <c r="R4">
        <f t="shared" si="3"/>
        <v>1</v>
      </c>
      <c r="S4">
        <f t="shared" si="0"/>
        <v>0</v>
      </c>
      <c r="T4">
        <f t="shared" si="4"/>
        <v>0</v>
      </c>
      <c r="U4">
        <f t="shared" si="1"/>
        <v>3</v>
      </c>
    </row>
    <row r="5" spans="1:21" ht="409.6">
      <c r="A5" s="5" t="s">
        <v>526</v>
      </c>
      <c r="B5" s="6" t="s">
        <v>527</v>
      </c>
      <c r="C5" s="6" t="s">
        <v>296</v>
      </c>
      <c r="D5" s="6" t="s">
        <v>22</v>
      </c>
      <c r="E5" s="7">
        <v>44214</v>
      </c>
      <c r="F5" s="6"/>
      <c r="G5" s="6" t="s">
        <v>23</v>
      </c>
      <c r="H5" s="8" t="s">
        <v>528</v>
      </c>
      <c r="I5" s="6"/>
      <c r="J5" s="6"/>
      <c r="K5" s="6"/>
      <c r="O5" t="s">
        <v>573</v>
      </c>
      <c r="P5" t="s">
        <v>611</v>
      </c>
      <c r="Q5">
        <f t="shared" si="2"/>
        <v>5</v>
      </c>
      <c r="R5">
        <f t="shared" si="3"/>
        <v>1</v>
      </c>
      <c r="S5">
        <f t="shared" si="0"/>
        <v>0</v>
      </c>
      <c r="T5">
        <f t="shared" si="4"/>
        <v>0</v>
      </c>
      <c r="U5">
        <f t="shared" si="1"/>
        <v>4</v>
      </c>
    </row>
    <row r="6" spans="1:21" ht="388">
      <c r="A6" s="5" t="s">
        <v>529</v>
      </c>
      <c r="B6" s="6" t="s">
        <v>530</v>
      </c>
      <c r="C6" s="6" t="s">
        <v>296</v>
      </c>
      <c r="D6" s="6" t="s">
        <v>22</v>
      </c>
      <c r="E6" s="6"/>
      <c r="F6" s="6"/>
      <c r="G6" s="6" t="s">
        <v>313</v>
      </c>
      <c r="H6" s="8" t="s">
        <v>531</v>
      </c>
      <c r="I6" s="6"/>
      <c r="J6" s="6"/>
      <c r="K6" s="6" t="s">
        <v>45</v>
      </c>
      <c r="O6" t="s">
        <v>574</v>
      </c>
      <c r="P6" t="s">
        <v>612</v>
      </c>
      <c r="Q6">
        <f t="shared" si="2"/>
        <v>14</v>
      </c>
      <c r="R6">
        <f t="shared" si="3"/>
        <v>10</v>
      </c>
      <c r="S6">
        <f t="shared" si="0"/>
        <v>0</v>
      </c>
      <c r="T6">
        <f t="shared" si="4"/>
        <v>2</v>
      </c>
      <c r="U6">
        <f t="shared" si="1"/>
        <v>2</v>
      </c>
    </row>
    <row r="7" spans="1:21" ht="409.6">
      <c r="A7" s="5" t="s">
        <v>532</v>
      </c>
      <c r="B7" s="6" t="s">
        <v>533</v>
      </c>
      <c r="C7" s="6" t="s">
        <v>296</v>
      </c>
      <c r="D7" s="6" t="s">
        <v>22</v>
      </c>
      <c r="E7" s="7">
        <v>44214</v>
      </c>
      <c r="F7" s="6"/>
      <c r="G7" s="6" t="s">
        <v>23</v>
      </c>
      <c r="H7" s="8" t="s">
        <v>534</v>
      </c>
      <c r="I7" s="6"/>
      <c r="J7" s="6"/>
      <c r="K7" s="6"/>
      <c r="O7" t="s">
        <v>575</v>
      </c>
      <c r="P7" t="s">
        <v>613</v>
      </c>
      <c r="Q7">
        <f t="shared" si="2"/>
        <v>1</v>
      </c>
      <c r="R7">
        <f t="shared" si="3"/>
        <v>1</v>
      </c>
      <c r="S7">
        <f t="shared" si="0"/>
        <v>0</v>
      </c>
      <c r="T7">
        <f t="shared" si="4"/>
        <v>0</v>
      </c>
      <c r="U7">
        <f t="shared" si="1"/>
        <v>0</v>
      </c>
    </row>
    <row r="8" spans="1:21" ht="272">
      <c r="A8" s="5" t="s">
        <v>535</v>
      </c>
      <c r="B8" s="6" t="s">
        <v>536</v>
      </c>
      <c r="C8" s="6" t="s">
        <v>296</v>
      </c>
      <c r="D8" s="6" t="s">
        <v>22</v>
      </c>
      <c r="E8" s="7">
        <v>44214</v>
      </c>
      <c r="F8" s="6"/>
      <c r="G8" s="6" t="s">
        <v>23</v>
      </c>
      <c r="H8" s="8" t="s">
        <v>537</v>
      </c>
      <c r="I8" s="6"/>
      <c r="J8" s="6"/>
      <c r="K8" s="6"/>
      <c r="O8" t="s">
        <v>576</v>
      </c>
      <c r="P8" t="s">
        <v>614</v>
      </c>
      <c r="Q8">
        <f t="shared" si="2"/>
        <v>3</v>
      </c>
      <c r="R8">
        <f t="shared" si="3"/>
        <v>0</v>
      </c>
      <c r="S8">
        <f t="shared" si="0"/>
        <v>0</v>
      </c>
      <c r="T8">
        <f t="shared" si="4"/>
        <v>0</v>
      </c>
      <c r="U8">
        <f t="shared" si="1"/>
        <v>3</v>
      </c>
    </row>
    <row r="9" spans="1:21" ht="372">
      <c r="A9" s="5" t="s">
        <v>538</v>
      </c>
      <c r="B9" s="6" t="s">
        <v>539</v>
      </c>
      <c r="C9" s="6" t="s">
        <v>296</v>
      </c>
      <c r="D9" s="6" t="s">
        <v>22</v>
      </c>
      <c r="E9" s="7">
        <v>44214</v>
      </c>
      <c r="F9" s="6"/>
      <c r="G9" s="6" t="s">
        <v>23</v>
      </c>
      <c r="H9" s="8" t="s">
        <v>540</v>
      </c>
      <c r="I9" s="6"/>
      <c r="J9" s="6"/>
      <c r="K9" s="6"/>
      <c r="O9" t="s">
        <v>577</v>
      </c>
      <c r="P9" t="s">
        <v>615</v>
      </c>
      <c r="Q9">
        <f t="shared" si="2"/>
        <v>0</v>
      </c>
      <c r="R9">
        <f t="shared" si="3"/>
        <v>0</v>
      </c>
      <c r="S9">
        <f t="shared" si="0"/>
        <v>0</v>
      </c>
      <c r="T9">
        <f t="shared" si="4"/>
        <v>0</v>
      </c>
      <c r="U9">
        <f t="shared" si="1"/>
        <v>0</v>
      </c>
    </row>
    <row r="10" spans="1:21">
      <c r="A10" s="5" t="s">
        <v>541</v>
      </c>
      <c r="B10" s="6" t="s">
        <v>542</v>
      </c>
      <c r="C10" s="6" t="s">
        <v>296</v>
      </c>
      <c r="D10" s="6" t="s">
        <v>22</v>
      </c>
      <c r="E10" s="7">
        <v>44214</v>
      </c>
      <c r="F10" s="6"/>
      <c r="G10" s="6" t="s">
        <v>23</v>
      </c>
      <c r="H10" s="6" t="s">
        <v>543</v>
      </c>
      <c r="I10" s="6"/>
      <c r="J10" s="6"/>
      <c r="K10" s="6"/>
      <c r="O10" t="s">
        <v>578</v>
      </c>
      <c r="P10" t="s">
        <v>616</v>
      </c>
      <c r="Q10">
        <f t="shared" si="2"/>
        <v>10</v>
      </c>
      <c r="R10">
        <f t="shared" si="3"/>
        <v>3</v>
      </c>
      <c r="S10">
        <f t="shared" si="0"/>
        <v>0</v>
      </c>
      <c r="T10">
        <f t="shared" si="4"/>
        <v>2</v>
      </c>
      <c r="U10">
        <f t="shared" si="1"/>
        <v>5</v>
      </c>
    </row>
    <row r="11" spans="1:21" ht="409.6">
      <c r="A11" s="5" t="s">
        <v>544</v>
      </c>
      <c r="B11" s="6" t="s">
        <v>545</v>
      </c>
      <c r="C11" s="6" t="s">
        <v>296</v>
      </c>
      <c r="D11" s="6" t="s">
        <v>22</v>
      </c>
      <c r="E11" s="7">
        <v>44214</v>
      </c>
      <c r="F11" s="6"/>
      <c r="G11" s="6" t="s">
        <v>23</v>
      </c>
      <c r="H11" s="8" t="s">
        <v>546</v>
      </c>
      <c r="I11" s="6"/>
      <c r="J11" s="6"/>
      <c r="K11" s="6"/>
      <c r="O11" t="s">
        <v>579</v>
      </c>
      <c r="P11" t="s">
        <v>617</v>
      </c>
      <c r="Q11">
        <f t="shared" si="2"/>
        <v>3</v>
      </c>
      <c r="R11">
        <f t="shared" si="3"/>
        <v>1</v>
      </c>
      <c r="S11">
        <f t="shared" si="0"/>
        <v>0</v>
      </c>
      <c r="T11">
        <f t="shared" si="4"/>
        <v>1</v>
      </c>
      <c r="U11">
        <f t="shared" si="1"/>
        <v>1</v>
      </c>
    </row>
    <row r="12" spans="1:21" ht="409.6">
      <c r="A12" s="5" t="s">
        <v>500</v>
      </c>
      <c r="B12" s="6" t="s">
        <v>501</v>
      </c>
      <c r="C12" s="6" t="s">
        <v>21</v>
      </c>
      <c r="D12" s="6" t="s">
        <v>22</v>
      </c>
      <c r="E12" s="7">
        <v>44214</v>
      </c>
      <c r="F12" s="6"/>
      <c r="G12" s="6" t="s">
        <v>48</v>
      </c>
      <c r="H12" s="8" t="s">
        <v>502</v>
      </c>
      <c r="I12" s="6"/>
      <c r="J12" s="6"/>
      <c r="K12" s="6"/>
      <c r="O12" t="s">
        <v>580</v>
      </c>
      <c r="P12" t="s">
        <v>618</v>
      </c>
      <c r="Q12">
        <f t="shared" si="2"/>
        <v>13</v>
      </c>
      <c r="R12">
        <f t="shared" si="3"/>
        <v>2</v>
      </c>
      <c r="S12">
        <f t="shared" si="0"/>
        <v>4</v>
      </c>
      <c r="T12">
        <f t="shared" si="4"/>
        <v>0</v>
      </c>
      <c r="U12">
        <f t="shared" si="1"/>
        <v>7</v>
      </c>
    </row>
    <row r="13" spans="1:21" ht="409.6">
      <c r="A13" s="5" t="s">
        <v>503</v>
      </c>
      <c r="B13" s="6" t="s">
        <v>504</v>
      </c>
      <c r="C13" s="6" t="s">
        <v>296</v>
      </c>
      <c r="D13" s="6" t="s">
        <v>22</v>
      </c>
      <c r="E13" s="7">
        <v>44214</v>
      </c>
      <c r="F13" s="6"/>
      <c r="G13" s="6" t="s">
        <v>23</v>
      </c>
      <c r="H13" s="8" t="s">
        <v>505</v>
      </c>
      <c r="I13" s="6"/>
      <c r="J13" s="6"/>
      <c r="K13" s="6"/>
      <c r="O13" t="s">
        <v>581</v>
      </c>
      <c r="P13" t="s">
        <v>619</v>
      </c>
      <c r="Q13">
        <f t="shared" si="2"/>
        <v>11</v>
      </c>
      <c r="R13">
        <f t="shared" si="3"/>
        <v>11</v>
      </c>
      <c r="S13">
        <f t="shared" si="0"/>
        <v>0</v>
      </c>
      <c r="T13">
        <f t="shared" si="4"/>
        <v>0</v>
      </c>
      <c r="U13">
        <f t="shared" si="1"/>
        <v>0</v>
      </c>
    </row>
    <row r="14" spans="1:21" ht="409.6">
      <c r="A14" s="5" t="s">
        <v>506</v>
      </c>
      <c r="B14" s="6" t="s">
        <v>507</v>
      </c>
      <c r="C14" s="6" t="s">
        <v>296</v>
      </c>
      <c r="D14" s="6" t="s">
        <v>22</v>
      </c>
      <c r="E14" s="7">
        <v>44214</v>
      </c>
      <c r="F14" s="6"/>
      <c r="G14" s="6" t="s">
        <v>23</v>
      </c>
      <c r="H14" s="8" t="s">
        <v>547</v>
      </c>
      <c r="I14" s="6" t="s">
        <v>23</v>
      </c>
      <c r="J14" s="6"/>
      <c r="K14" s="6" t="s">
        <v>55</v>
      </c>
      <c r="O14" t="s">
        <v>582</v>
      </c>
      <c r="P14" t="s">
        <v>620</v>
      </c>
      <c r="Q14">
        <f t="shared" si="2"/>
        <v>2</v>
      </c>
      <c r="R14">
        <f t="shared" si="3"/>
        <v>2</v>
      </c>
      <c r="S14">
        <f t="shared" si="0"/>
        <v>0</v>
      </c>
      <c r="T14">
        <f t="shared" si="4"/>
        <v>0</v>
      </c>
      <c r="U14">
        <f t="shared" si="1"/>
        <v>0</v>
      </c>
    </row>
    <row r="15" spans="1:21" ht="238">
      <c r="A15" s="5" t="s">
        <v>509</v>
      </c>
      <c r="B15" s="6" t="s">
        <v>510</v>
      </c>
      <c r="C15" s="6" t="s">
        <v>296</v>
      </c>
      <c r="D15" s="6" t="s">
        <v>22</v>
      </c>
      <c r="E15" s="7">
        <v>44214</v>
      </c>
      <c r="F15" s="6"/>
      <c r="G15" s="6" t="s">
        <v>23</v>
      </c>
      <c r="H15" s="8" t="s">
        <v>511</v>
      </c>
      <c r="I15" s="6"/>
      <c r="J15" s="6"/>
      <c r="K15" s="6"/>
      <c r="O15" t="s">
        <v>583</v>
      </c>
      <c r="P15" t="s">
        <v>621</v>
      </c>
      <c r="Q15">
        <f t="shared" si="2"/>
        <v>7</v>
      </c>
      <c r="R15">
        <f t="shared" si="3"/>
        <v>1</v>
      </c>
      <c r="S15">
        <f t="shared" si="0"/>
        <v>1</v>
      </c>
      <c r="T15">
        <f t="shared" si="4"/>
        <v>2</v>
      </c>
      <c r="U15">
        <f t="shared" si="1"/>
        <v>3</v>
      </c>
    </row>
    <row r="16" spans="1:21" ht="306">
      <c r="A16" s="5" t="s">
        <v>19</v>
      </c>
      <c r="B16" s="6" t="s">
        <v>20</v>
      </c>
      <c r="C16" s="6" t="s">
        <v>296</v>
      </c>
      <c r="D16" s="6" t="s">
        <v>22</v>
      </c>
      <c r="E16" s="7">
        <v>44214</v>
      </c>
      <c r="F16" s="6"/>
      <c r="G16" s="6" t="s">
        <v>23</v>
      </c>
      <c r="H16" s="8" t="s">
        <v>24</v>
      </c>
      <c r="I16" s="6"/>
      <c r="J16" s="6"/>
      <c r="K16" s="6"/>
      <c r="O16" t="s">
        <v>584</v>
      </c>
      <c r="P16" t="s">
        <v>622</v>
      </c>
      <c r="Q16">
        <f t="shared" si="2"/>
        <v>2</v>
      </c>
      <c r="R16">
        <f t="shared" si="3"/>
        <v>1</v>
      </c>
      <c r="S16">
        <f t="shared" si="0"/>
        <v>0</v>
      </c>
      <c r="T16">
        <f t="shared" si="4"/>
        <v>0</v>
      </c>
      <c r="U16">
        <f t="shared" si="1"/>
        <v>1</v>
      </c>
    </row>
    <row r="17" spans="1:21" ht="409.6">
      <c r="A17" s="5" t="s">
        <v>25</v>
      </c>
      <c r="B17" s="6" t="s">
        <v>26</v>
      </c>
      <c r="C17" s="6" t="s">
        <v>21</v>
      </c>
      <c r="D17" s="6" t="s">
        <v>22</v>
      </c>
      <c r="E17" s="7">
        <v>44214</v>
      </c>
      <c r="F17" s="6"/>
      <c r="G17" s="6" t="s">
        <v>27</v>
      </c>
      <c r="H17" s="8" t="s">
        <v>28</v>
      </c>
      <c r="I17" s="6"/>
      <c r="J17" s="6"/>
      <c r="K17" s="6" t="s">
        <v>29</v>
      </c>
      <c r="O17" t="s">
        <v>585</v>
      </c>
      <c r="P17" t="s">
        <v>623</v>
      </c>
      <c r="Q17">
        <f t="shared" si="2"/>
        <v>7</v>
      </c>
      <c r="R17">
        <f t="shared" si="3"/>
        <v>4</v>
      </c>
      <c r="S17">
        <f t="shared" si="0"/>
        <v>0</v>
      </c>
      <c r="T17">
        <f t="shared" si="4"/>
        <v>0</v>
      </c>
      <c r="U17">
        <f t="shared" si="1"/>
        <v>3</v>
      </c>
    </row>
    <row r="18" spans="1:21">
      <c r="A18" s="5" t="s">
        <v>30</v>
      </c>
      <c r="B18" s="6" t="s">
        <v>31</v>
      </c>
      <c r="C18" s="6" t="s">
        <v>32</v>
      </c>
      <c r="D18" s="6" t="s">
        <v>33</v>
      </c>
      <c r="E18" s="7">
        <v>44214</v>
      </c>
      <c r="F18" s="7">
        <v>44214</v>
      </c>
      <c r="G18" s="6" t="s">
        <v>23</v>
      </c>
      <c r="H18" s="6" t="s">
        <v>34</v>
      </c>
      <c r="I18" s="6"/>
      <c r="J18" s="6"/>
      <c r="K18" s="6"/>
      <c r="O18" t="s">
        <v>586</v>
      </c>
      <c r="P18" t="s">
        <v>624</v>
      </c>
      <c r="Q18">
        <f t="shared" si="2"/>
        <v>16</v>
      </c>
      <c r="R18">
        <f t="shared" si="3"/>
        <v>12</v>
      </c>
      <c r="S18">
        <f t="shared" si="0"/>
        <v>0</v>
      </c>
      <c r="T18">
        <f t="shared" si="4"/>
        <v>0</v>
      </c>
      <c r="U18">
        <f t="shared" si="1"/>
        <v>4</v>
      </c>
    </row>
    <row r="19" spans="1:21" ht="238">
      <c r="A19" s="5" t="s">
        <v>35</v>
      </c>
      <c r="B19" s="6" t="s">
        <v>36</v>
      </c>
      <c r="C19" s="6" t="s">
        <v>37</v>
      </c>
      <c r="D19" s="6" t="s">
        <v>22</v>
      </c>
      <c r="E19" s="7">
        <v>44214</v>
      </c>
      <c r="F19" s="6"/>
      <c r="G19" s="6" t="s">
        <v>23</v>
      </c>
      <c r="H19" s="8" t="s">
        <v>38</v>
      </c>
      <c r="I19" s="6"/>
      <c r="J19" s="6"/>
      <c r="K19" s="6"/>
      <c r="O19" t="s">
        <v>587</v>
      </c>
      <c r="P19" t="s">
        <v>625</v>
      </c>
      <c r="Q19">
        <f t="shared" si="2"/>
        <v>8</v>
      </c>
      <c r="R19">
        <f t="shared" si="3"/>
        <v>3</v>
      </c>
      <c r="S19">
        <f t="shared" si="0"/>
        <v>4</v>
      </c>
      <c r="T19">
        <f t="shared" si="4"/>
        <v>1</v>
      </c>
      <c r="U19">
        <f t="shared" si="1"/>
        <v>0</v>
      </c>
    </row>
    <row r="20" spans="1:21" ht="409.6">
      <c r="A20" s="5" t="s">
        <v>39</v>
      </c>
      <c r="B20" s="6" t="s">
        <v>40</v>
      </c>
      <c r="C20" s="6" t="s">
        <v>37</v>
      </c>
      <c r="D20" s="6" t="s">
        <v>149</v>
      </c>
      <c r="E20" s="7">
        <v>44214</v>
      </c>
      <c r="F20" s="6"/>
      <c r="G20" s="6" t="s">
        <v>23</v>
      </c>
      <c r="H20" s="8" t="s">
        <v>41</v>
      </c>
      <c r="I20" s="6" t="s">
        <v>548</v>
      </c>
      <c r="J20" s="8" t="s">
        <v>549</v>
      </c>
      <c r="K20" s="6" t="s">
        <v>29</v>
      </c>
      <c r="O20" t="s">
        <v>588</v>
      </c>
      <c r="P20" t="s">
        <v>626</v>
      </c>
      <c r="Q20">
        <f t="shared" si="2"/>
        <v>0</v>
      </c>
      <c r="R20">
        <f t="shared" si="3"/>
        <v>0</v>
      </c>
      <c r="S20">
        <f t="shared" si="0"/>
        <v>0</v>
      </c>
      <c r="T20">
        <f t="shared" si="4"/>
        <v>0</v>
      </c>
      <c r="U20">
        <f t="shared" si="1"/>
        <v>0</v>
      </c>
    </row>
    <row r="21" spans="1:21" ht="409.6">
      <c r="A21" s="5" t="s">
        <v>42</v>
      </c>
      <c r="B21" s="6" t="s">
        <v>43</v>
      </c>
      <c r="C21" s="6" t="s">
        <v>37</v>
      </c>
      <c r="D21" s="6" t="s">
        <v>149</v>
      </c>
      <c r="E21" s="7">
        <v>44211</v>
      </c>
      <c r="F21" s="6"/>
      <c r="G21" s="6" t="s">
        <v>23</v>
      </c>
      <c r="H21" s="8" t="s">
        <v>44</v>
      </c>
      <c r="I21" s="8" t="s">
        <v>550</v>
      </c>
      <c r="J21" s="8" t="s">
        <v>551</v>
      </c>
      <c r="K21" s="6" t="s">
        <v>45</v>
      </c>
      <c r="O21" t="s">
        <v>589</v>
      </c>
      <c r="P21" t="s">
        <v>627</v>
      </c>
      <c r="Q21">
        <f t="shared" si="2"/>
        <v>0</v>
      </c>
      <c r="R21">
        <f t="shared" si="3"/>
        <v>0</v>
      </c>
      <c r="S21">
        <f t="shared" si="0"/>
        <v>0</v>
      </c>
      <c r="T21">
        <f t="shared" si="4"/>
        <v>0</v>
      </c>
      <c r="U21">
        <f t="shared" si="1"/>
        <v>0</v>
      </c>
    </row>
    <row r="22" spans="1:21" ht="289">
      <c r="A22" s="5" t="s">
        <v>46</v>
      </c>
      <c r="B22" s="6" t="s">
        <v>47</v>
      </c>
      <c r="C22" s="6" t="s">
        <v>21</v>
      </c>
      <c r="D22" s="6" t="s">
        <v>22</v>
      </c>
      <c r="E22" s="6"/>
      <c r="F22" s="6"/>
      <c r="G22" s="6" t="s">
        <v>48</v>
      </c>
      <c r="H22" s="8" t="s">
        <v>49</v>
      </c>
      <c r="I22" s="6"/>
      <c r="J22" s="6"/>
      <c r="K22" s="6"/>
      <c r="O22" t="s">
        <v>590</v>
      </c>
      <c r="P22" t="s">
        <v>628</v>
      </c>
      <c r="Q22">
        <f t="shared" si="2"/>
        <v>2</v>
      </c>
      <c r="R22">
        <f t="shared" si="3"/>
        <v>0</v>
      </c>
      <c r="S22">
        <f t="shared" si="0"/>
        <v>0</v>
      </c>
      <c r="T22">
        <f t="shared" si="4"/>
        <v>0</v>
      </c>
      <c r="U22">
        <f t="shared" si="1"/>
        <v>2</v>
      </c>
    </row>
    <row r="23" spans="1:21" ht="372">
      <c r="A23" s="5" t="s">
        <v>50</v>
      </c>
      <c r="B23" s="6" t="s">
        <v>51</v>
      </c>
      <c r="C23" s="6" t="s">
        <v>73</v>
      </c>
      <c r="D23" s="6" t="s">
        <v>2</v>
      </c>
      <c r="E23" s="7">
        <v>44211</v>
      </c>
      <c r="F23" s="6"/>
      <c r="G23" s="6" t="s">
        <v>52</v>
      </c>
      <c r="H23" s="8" t="s">
        <v>53</v>
      </c>
      <c r="I23" s="8" t="s">
        <v>54</v>
      </c>
      <c r="J23" s="8" t="s">
        <v>552</v>
      </c>
      <c r="K23" s="6" t="s">
        <v>55</v>
      </c>
      <c r="O23" t="s">
        <v>591</v>
      </c>
      <c r="P23" t="s">
        <v>629</v>
      </c>
      <c r="Q23">
        <f t="shared" si="2"/>
        <v>10</v>
      </c>
      <c r="R23">
        <f t="shared" si="3"/>
        <v>10</v>
      </c>
      <c r="S23">
        <f t="shared" si="0"/>
        <v>0</v>
      </c>
      <c r="T23">
        <f t="shared" si="4"/>
        <v>0</v>
      </c>
      <c r="U23">
        <f t="shared" si="1"/>
        <v>0</v>
      </c>
    </row>
    <row r="24" spans="1:21" ht="409.6">
      <c r="A24" s="5" t="s">
        <v>56</v>
      </c>
      <c r="B24" s="6" t="s">
        <v>57</v>
      </c>
      <c r="C24" s="6" t="s">
        <v>21</v>
      </c>
      <c r="D24" s="6" t="s">
        <v>22</v>
      </c>
      <c r="E24" s="6"/>
      <c r="F24" s="6"/>
      <c r="G24" s="6" t="s">
        <v>58</v>
      </c>
      <c r="H24" s="8" t="s">
        <v>59</v>
      </c>
      <c r="I24" s="6" t="s">
        <v>58</v>
      </c>
      <c r="J24" s="6"/>
      <c r="K24" s="8" t="s">
        <v>60</v>
      </c>
      <c r="O24" t="s">
        <v>592</v>
      </c>
      <c r="P24" t="s">
        <v>630</v>
      </c>
      <c r="Q24">
        <f t="shared" si="2"/>
        <v>0</v>
      </c>
      <c r="R24">
        <f t="shared" si="3"/>
        <v>0</v>
      </c>
      <c r="S24">
        <f t="shared" si="0"/>
        <v>0</v>
      </c>
      <c r="T24">
        <f t="shared" si="4"/>
        <v>0</v>
      </c>
      <c r="U24">
        <f t="shared" si="1"/>
        <v>0</v>
      </c>
    </row>
    <row r="25" spans="1:21" ht="323">
      <c r="A25" s="5" t="s">
        <v>61</v>
      </c>
      <c r="B25" s="6" t="s">
        <v>62</v>
      </c>
      <c r="C25" s="6" t="s">
        <v>63</v>
      </c>
      <c r="D25" s="6" t="s">
        <v>33</v>
      </c>
      <c r="E25" s="7">
        <v>44211</v>
      </c>
      <c r="F25" s="6"/>
      <c r="G25" s="6" t="s">
        <v>23</v>
      </c>
      <c r="H25" s="8" t="s">
        <v>64</v>
      </c>
      <c r="I25" s="6" t="s">
        <v>65</v>
      </c>
      <c r="J25" s="6" t="s">
        <v>66</v>
      </c>
      <c r="K25" s="8" t="s">
        <v>67</v>
      </c>
      <c r="O25" t="s">
        <v>593</v>
      </c>
      <c r="P25" t="s">
        <v>631</v>
      </c>
      <c r="Q25">
        <f t="shared" si="2"/>
        <v>0</v>
      </c>
      <c r="R25">
        <f t="shared" si="3"/>
        <v>0</v>
      </c>
      <c r="S25">
        <f t="shared" si="0"/>
        <v>0</v>
      </c>
      <c r="T25">
        <f t="shared" si="4"/>
        <v>0</v>
      </c>
      <c r="U25">
        <f t="shared" si="1"/>
        <v>0</v>
      </c>
    </row>
    <row r="26" spans="1:21" ht="409.6">
      <c r="A26" s="5" t="s">
        <v>68</v>
      </c>
      <c r="B26" s="6" t="s">
        <v>69</v>
      </c>
      <c r="C26" s="6" t="s">
        <v>37</v>
      </c>
      <c r="D26" s="6" t="s">
        <v>149</v>
      </c>
      <c r="E26" s="7">
        <v>44211</v>
      </c>
      <c r="F26" s="6"/>
      <c r="G26" s="6" t="s">
        <v>23</v>
      </c>
      <c r="H26" s="8" t="s">
        <v>70</v>
      </c>
      <c r="I26" s="8" t="s">
        <v>553</v>
      </c>
      <c r="J26" s="6" t="s">
        <v>554</v>
      </c>
      <c r="K26" s="6" t="s">
        <v>29</v>
      </c>
      <c r="O26" t="s">
        <v>594</v>
      </c>
      <c r="P26" t="s">
        <v>632</v>
      </c>
      <c r="Q26">
        <f t="shared" si="2"/>
        <v>0</v>
      </c>
      <c r="R26">
        <f t="shared" si="3"/>
        <v>0</v>
      </c>
      <c r="S26">
        <f t="shared" si="0"/>
        <v>0</v>
      </c>
      <c r="T26">
        <f t="shared" si="4"/>
        <v>0</v>
      </c>
      <c r="U26">
        <f t="shared" si="1"/>
        <v>0</v>
      </c>
    </row>
    <row r="27" spans="1:21" ht="238">
      <c r="A27" s="5" t="s">
        <v>71</v>
      </c>
      <c r="B27" s="6" t="s">
        <v>72</v>
      </c>
      <c r="C27" s="6" t="s">
        <v>73</v>
      </c>
      <c r="D27" s="6" t="s">
        <v>22</v>
      </c>
      <c r="E27" s="7">
        <v>44211</v>
      </c>
      <c r="F27" s="6"/>
      <c r="G27" s="6" t="s">
        <v>23</v>
      </c>
      <c r="H27" s="6"/>
      <c r="I27" s="6"/>
      <c r="J27" s="6"/>
      <c r="K27" s="8" t="s">
        <v>74</v>
      </c>
      <c r="O27" t="s">
        <v>595</v>
      </c>
      <c r="P27" t="s">
        <v>633</v>
      </c>
      <c r="Q27">
        <f t="shared" si="2"/>
        <v>0</v>
      </c>
      <c r="R27">
        <f t="shared" si="3"/>
        <v>0</v>
      </c>
      <c r="S27">
        <f t="shared" si="0"/>
        <v>0</v>
      </c>
      <c r="T27">
        <f t="shared" si="4"/>
        <v>0</v>
      </c>
      <c r="U27">
        <f t="shared" si="1"/>
        <v>0</v>
      </c>
    </row>
    <row r="28" spans="1:21" ht="388">
      <c r="A28" s="5" t="s">
        <v>75</v>
      </c>
      <c r="B28" s="6" t="s">
        <v>76</v>
      </c>
      <c r="C28" s="6" t="s">
        <v>37</v>
      </c>
      <c r="D28" s="6" t="s">
        <v>149</v>
      </c>
      <c r="E28" s="7">
        <v>44211</v>
      </c>
      <c r="F28" s="6"/>
      <c r="G28" s="6" t="s">
        <v>23</v>
      </c>
      <c r="H28" s="8" t="s">
        <v>77</v>
      </c>
      <c r="I28" s="6" t="s">
        <v>23</v>
      </c>
      <c r="J28" s="8" t="s">
        <v>555</v>
      </c>
      <c r="K28" s="6" t="s">
        <v>29</v>
      </c>
      <c r="O28" t="s">
        <v>596</v>
      </c>
      <c r="P28" t="s">
        <v>634</v>
      </c>
      <c r="Q28">
        <f t="shared" si="2"/>
        <v>0</v>
      </c>
      <c r="R28">
        <f t="shared" si="3"/>
        <v>0</v>
      </c>
      <c r="S28">
        <f t="shared" si="0"/>
        <v>0</v>
      </c>
      <c r="T28">
        <f t="shared" si="4"/>
        <v>0</v>
      </c>
      <c r="U28">
        <f t="shared" si="1"/>
        <v>0</v>
      </c>
    </row>
    <row r="29" spans="1:21">
      <c r="A29" s="5" t="s">
        <v>78</v>
      </c>
      <c r="B29" s="6" t="s">
        <v>79</v>
      </c>
      <c r="C29" s="6" t="s">
        <v>21</v>
      </c>
      <c r="D29" s="6" t="s">
        <v>22</v>
      </c>
      <c r="E29" s="6"/>
      <c r="F29" s="6"/>
      <c r="G29" s="6" t="s">
        <v>23</v>
      </c>
      <c r="H29" s="6" t="s">
        <v>80</v>
      </c>
      <c r="I29" s="6" t="s">
        <v>23</v>
      </c>
      <c r="J29" s="6"/>
      <c r="K29" s="6"/>
      <c r="O29" t="s">
        <v>597</v>
      </c>
      <c r="P29" t="s">
        <v>635</v>
      </c>
      <c r="Q29">
        <f t="shared" si="2"/>
        <v>0</v>
      </c>
      <c r="R29">
        <f t="shared" si="3"/>
        <v>0</v>
      </c>
      <c r="S29">
        <f t="shared" si="0"/>
        <v>0</v>
      </c>
      <c r="T29">
        <f t="shared" si="4"/>
        <v>0</v>
      </c>
      <c r="U29">
        <f t="shared" si="1"/>
        <v>0</v>
      </c>
    </row>
    <row r="30" spans="1:21">
      <c r="A30" s="5" t="s">
        <v>81</v>
      </c>
      <c r="B30" s="6" t="s">
        <v>82</v>
      </c>
      <c r="C30" s="6" t="s">
        <v>21</v>
      </c>
      <c r="D30" s="6" t="s">
        <v>22</v>
      </c>
      <c r="E30" s="7">
        <v>44211</v>
      </c>
      <c r="F30" s="6"/>
      <c r="G30" s="6" t="s">
        <v>23</v>
      </c>
      <c r="H30" s="6"/>
      <c r="I30" s="6"/>
      <c r="J30" s="6"/>
      <c r="K30" s="6"/>
      <c r="O30" t="s">
        <v>598</v>
      </c>
      <c r="P30" t="s">
        <v>636</v>
      </c>
      <c r="Q30">
        <f t="shared" si="2"/>
        <v>0</v>
      </c>
      <c r="R30">
        <f t="shared" si="3"/>
        <v>0</v>
      </c>
      <c r="S30">
        <f t="shared" si="0"/>
        <v>0</v>
      </c>
      <c r="T30">
        <f t="shared" si="4"/>
        <v>0</v>
      </c>
      <c r="U30">
        <f t="shared" si="1"/>
        <v>0</v>
      </c>
    </row>
    <row r="31" spans="1:21" ht="409.6">
      <c r="A31" s="5" t="s">
        <v>83</v>
      </c>
      <c r="B31" s="6" t="s">
        <v>84</v>
      </c>
      <c r="C31" s="6" t="s">
        <v>63</v>
      </c>
      <c r="D31" s="6" t="s">
        <v>22</v>
      </c>
      <c r="E31" s="7">
        <v>44211</v>
      </c>
      <c r="F31" s="6"/>
      <c r="G31" s="6" t="s">
        <v>23</v>
      </c>
      <c r="H31" s="8" t="s">
        <v>85</v>
      </c>
      <c r="I31" s="6"/>
      <c r="J31" s="6"/>
      <c r="K31" s="8" t="s">
        <v>86</v>
      </c>
      <c r="O31" t="s">
        <v>599</v>
      </c>
      <c r="P31" t="s">
        <v>637</v>
      </c>
      <c r="Q31">
        <f t="shared" si="2"/>
        <v>0</v>
      </c>
      <c r="R31">
        <f t="shared" si="3"/>
        <v>0</v>
      </c>
      <c r="S31">
        <f t="shared" si="0"/>
        <v>0</v>
      </c>
      <c r="T31">
        <f t="shared" si="4"/>
        <v>0</v>
      </c>
      <c r="U31">
        <f t="shared" si="1"/>
        <v>0</v>
      </c>
    </row>
    <row r="32" spans="1:21" ht="409.6">
      <c r="A32" s="5" t="s">
        <v>87</v>
      </c>
      <c r="B32" s="6" t="s">
        <v>88</v>
      </c>
      <c r="C32" s="6" t="s">
        <v>21</v>
      </c>
      <c r="D32" s="6" t="s">
        <v>22</v>
      </c>
      <c r="E32" s="7">
        <v>44211</v>
      </c>
      <c r="F32" s="6"/>
      <c r="G32" s="6" t="s">
        <v>27</v>
      </c>
      <c r="H32" s="8" t="s">
        <v>89</v>
      </c>
      <c r="I32" s="6"/>
      <c r="J32" s="8" t="s">
        <v>90</v>
      </c>
      <c r="K32" s="8" t="s">
        <v>67</v>
      </c>
      <c r="O32" t="s">
        <v>600</v>
      </c>
      <c r="P32" t="s">
        <v>638</v>
      </c>
      <c r="Q32">
        <f t="shared" si="2"/>
        <v>0</v>
      </c>
      <c r="R32">
        <f t="shared" si="3"/>
        <v>0</v>
      </c>
      <c r="S32">
        <f t="shared" si="0"/>
        <v>0</v>
      </c>
      <c r="T32">
        <f t="shared" si="4"/>
        <v>0</v>
      </c>
      <c r="U32">
        <f t="shared" si="1"/>
        <v>0</v>
      </c>
    </row>
    <row r="33" spans="1:21" ht="409.6">
      <c r="A33" s="5" t="s">
        <v>91</v>
      </c>
      <c r="B33" s="6" t="s">
        <v>92</v>
      </c>
      <c r="C33" s="6" t="s">
        <v>97</v>
      </c>
      <c r="D33" s="6" t="s">
        <v>22</v>
      </c>
      <c r="E33" s="6"/>
      <c r="F33" s="6"/>
      <c r="G33" s="6" t="s">
        <v>23</v>
      </c>
      <c r="H33" s="8" t="s">
        <v>93</v>
      </c>
      <c r="I33" s="6" t="s">
        <v>23</v>
      </c>
      <c r="J33" s="6"/>
      <c r="K33" s="8" t="s">
        <v>94</v>
      </c>
      <c r="O33" t="s">
        <v>601</v>
      </c>
      <c r="P33" t="s">
        <v>639</v>
      </c>
      <c r="Q33">
        <f t="shared" si="2"/>
        <v>0</v>
      </c>
      <c r="R33">
        <f t="shared" si="3"/>
        <v>0</v>
      </c>
      <c r="S33">
        <f t="shared" si="0"/>
        <v>0</v>
      </c>
      <c r="T33">
        <f t="shared" si="4"/>
        <v>0</v>
      </c>
      <c r="U33">
        <f t="shared" si="1"/>
        <v>0</v>
      </c>
    </row>
    <row r="34" spans="1:21" ht="238">
      <c r="A34" s="5" t="s">
        <v>95</v>
      </c>
      <c r="B34" s="6" t="s">
        <v>96</v>
      </c>
      <c r="C34" s="6" t="s">
        <v>97</v>
      </c>
      <c r="D34" s="6" t="s">
        <v>22</v>
      </c>
      <c r="E34" s="7">
        <v>44211</v>
      </c>
      <c r="F34" s="6"/>
      <c r="G34" s="6" t="s">
        <v>23</v>
      </c>
      <c r="H34" s="8" t="s">
        <v>98</v>
      </c>
      <c r="I34" s="6" t="s">
        <v>23</v>
      </c>
      <c r="J34" s="6"/>
      <c r="K34" s="6"/>
      <c r="O34" t="s">
        <v>602</v>
      </c>
      <c r="P34" t="s">
        <v>640</v>
      </c>
      <c r="Q34">
        <f t="shared" si="2"/>
        <v>0</v>
      </c>
      <c r="R34">
        <f t="shared" si="3"/>
        <v>0</v>
      </c>
      <c r="S34">
        <f t="shared" si="0"/>
        <v>0</v>
      </c>
      <c r="T34">
        <f t="shared" si="4"/>
        <v>0</v>
      </c>
      <c r="U34">
        <f t="shared" si="1"/>
        <v>0</v>
      </c>
    </row>
    <row r="35" spans="1:21" ht="221">
      <c r="A35" s="5" t="s">
        <v>99</v>
      </c>
      <c r="B35" s="6" t="s">
        <v>100</v>
      </c>
      <c r="C35" s="6" t="s">
        <v>21</v>
      </c>
      <c r="D35" s="6" t="s">
        <v>22</v>
      </c>
      <c r="E35" s="7">
        <v>44211</v>
      </c>
      <c r="F35" s="6"/>
      <c r="G35" s="6" t="s">
        <v>27</v>
      </c>
      <c r="H35" s="8" t="s">
        <v>101</v>
      </c>
      <c r="I35" s="6" t="s">
        <v>102</v>
      </c>
      <c r="J35" s="8" t="s">
        <v>103</v>
      </c>
      <c r="K35" s="6" t="s">
        <v>55</v>
      </c>
      <c r="O35" t="s">
        <v>603</v>
      </c>
      <c r="P35" t="s">
        <v>641</v>
      </c>
      <c r="Q35">
        <f t="shared" si="2"/>
        <v>0</v>
      </c>
      <c r="R35">
        <f t="shared" si="3"/>
        <v>0</v>
      </c>
      <c r="S35">
        <f t="shared" si="0"/>
        <v>0</v>
      </c>
      <c r="T35">
        <f t="shared" si="4"/>
        <v>0</v>
      </c>
      <c r="U35">
        <f t="shared" si="1"/>
        <v>0</v>
      </c>
    </row>
    <row r="36" spans="1:21">
      <c r="A36" s="5" t="s">
        <v>104</v>
      </c>
      <c r="B36" s="6" t="s">
        <v>105</v>
      </c>
      <c r="C36" s="6" t="s">
        <v>73</v>
      </c>
      <c r="D36" s="6" t="s">
        <v>22</v>
      </c>
      <c r="E36" s="6"/>
      <c r="F36" s="6"/>
      <c r="G36" s="6" t="s">
        <v>23</v>
      </c>
      <c r="H36" s="6" t="s">
        <v>106</v>
      </c>
      <c r="I36" s="6"/>
      <c r="J36" s="6"/>
      <c r="K36" s="6" t="s">
        <v>107</v>
      </c>
      <c r="O36" t="s">
        <v>604</v>
      </c>
      <c r="P36" t="s">
        <v>642</v>
      </c>
      <c r="Q36">
        <f t="shared" si="2"/>
        <v>0</v>
      </c>
      <c r="R36">
        <f t="shared" si="3"/>
        <v>0</v>
      </c>
      <c r="S36">
        <f t="shared" si="0"/>
        <v>0</v>
      </c>
      <c r="T36">
        <f t="shared" si="4"/>
        <v>0</v>
      </c>
      <c r="U36">
        <f t="shared" si="1"/>
        <v>0</v>
      </c>
    </row>
    <row r="37" spans="1:21" ht="372">
      <c r="A37" s="5" t="s">
        <v>108</v>
      </c>
      <c r="B37" s="6" t="s">
        <v>109</v>
      </c>
      <c r="C37" s="6" t="s">
        <v>73</v>
      </c>
      <c r="D37" s="6" t="s">
        <v>22</v>
      </c>
      <c r="E37" s="6"/>
      <c r="F37" s="6"/>
      <c r="G37" s="6" t="s">
        <v>23</v>
      </c>
      <c r="H37" s="8" t="s">
        <v>110</v>
      </c>
      <c r="I37" s="6"/>
      <c r="J37" s="6" t="s">
        <v>111</v>
      </c>
      <c r="K37" s="6"/>
      <c r="O37" t="s">
        <v>605</v>
      </c>
      <c r="P37" t="s">
        <v>643</v>
      </c>
      <c r="Q37">
        <f t="shared" si="2"/>
        <v>0</v>
      </c>
      <c r="R37">
        <f t="shared" si="3"/>
        <v>0</v>
      </c>
      <c r="S37">
        <f t="shared" si="0"/>
        <v>0</v>
      </c>
      <c r="T37">
        <f t="shared" si="4"/>
        <v>0</v>
      </c>
      <c r="U37">
        <f t="shared" si="1"/>
        <v>0</v>
      </c>
    </row>
    <row r="38" spans="1:21" ht="409.6">
      <c r="A38" s="5" t="s">
        <v>112</v>
      </c>
      <c r="B38" s="6" t="s">
        <v>113</v>
      </c>
      <c r="C38" s="6" t="s">
        <v>21</v>
      </c>
      <c r="D38" s="6" t="s">
        <v>22</v>
      </c>
      <c r="E38" s="6"/>
      <c r="F38" s="6"/>
      <c r="G38" s="6" t="s">
        <v>27</v>
      </c>
      <c r="H38" s="8" t="s">
        <v>114</v>
      </c>
      <c r="I38" s="6"/>
      <c r="J38" s="6"/>
      <c r="K38" s="8" t="s">
        <v>115</v>
      </c>
      <c r="O38" t="s">
        <v>606</v>
      </c>
      <c r="P38" t="s">
        <v>644</v>
      </c>
      <c r="Q38">
        <f t="shared" si="2"/>
        <v>0</v>
      </c>
      <c r="R38">
        <f t="shared" si="3"/>
        <v>0</v>
      </c>
      <c r="S38">
        <f t="shared" si="0"/>
        <v>0</v>
      </c>
      <c r="T38">
        <f t="shared" si="4"/>
        <v>0</v>
      </c>
      <c r="U38">
        <f t="shared" si="1"/>
        <v>0</v>
      </c>
    </row>
    <row r="39" spans="1:21" ht="272">
      <c r="A39" s="5" t="s">
        <v>116</v>
      </c>
      <c r="B39" s="6" t="s">
        <v>117</v>
      </c>
      <c r="C39" s="6" t="s">
        <v>225</v>
      </c>
      <c r="D39" s="6" t="s">
        <v>22</v>
      </c>
      <c r="E39" s="6"/>
      <c r="F39" s="6"/>
      <c r="G39" s="6" t="s">
        <v>27</v>
      </c>
      <c r="H39" s="6" t="s">
        <v>118</v>
      </c>
      <c r="I39" s="6"/>
      <c r="J39" s="6"/>
      <c r="K39" s="8" t="s">
        <v>115</v>
      </c>
      <c r="O39" t="s">
        <v>607</v>
      </c>
      <c r="P39" t="s">
        <v>645</v>
      </c>
      <c r="Q39">
        <f t="shared" si="2"/>
        <v>0</v>
      </c>
      <c r="R39">
        <f t="shared" si="3"/>
        <v>0</v>
      </c>
      <c r="S39">
        <f>COUNTIFS($B$2:$B$139,"*"&amp; O39 &amp;"*",$D$2:$D$139,"処理中" )</f>
        <v>0</v>
      </c>
      <c r="T39">
        <f t="shared" si="4"/>
        <v>0</v>
      </c>
      <c r="U39">
        <f>COUNTIFS($B$2:$B$139,"*"&amp; O39 &amp;"*",$D$2:$D$139,"完了" )</f>
        <v>0</v>
      </c>
    </row>
    <row r="40" spans="1:21" ht="272">
      <c r="A40" s="5" t="s">
        <v>119</v>
      </c>
      <c r="B40" s="6" t="s">
        <v>120</v>
      </c>
      <c r="C40" s="6" t="s">
        <v>225</v>
      </c>
      <c r="D40" s="6" t="s">
        <v>22</v>
      </c>
      <c r="E40" s="6"/>
      <c r="F40" s="6"/>
      <c r="G40" s="6" t="s">
        <v>23</v>
      </c>
      <c r="H40" s="6" t="s">
        <v>121</v>
      </c>
      <c r="I40" s="6"/>
      <c r="J40" s="6"/>
      <c r="K40" s="8" t="s">
        <v>115</v>
      </c>
    </row>
    <row r="41" spans="1:21" ht="409.6">
      <c r="A41" s="5" t="s">
        <v>122</v>
      </c>
      <c r="B41" s="6" t="s">
        <v>123</v>
      </c>
      <c r="C41" s="6" t="s">
        <v>225</v>
      </c>
      <c r="D41" s="6" t="s">
        <v>22</v>
      </c>
      <c r="E41" s="6"/>
      <c r="F41" s="6"/>
      <c r="G41" s="6" t="s">
        <v>23</v>
      </c>
      <c r="H41" s="8" t="s">
        <v>124</v>
      </c>
      <c r="I41" s="8" t="s">
        <v>125</v>
      </c>
      <c r="J41" s="6"/>
      <c r="K41" s="8" t="s">
        <v>115</v>
      </c>
    </row>
    <row r="42" spans="1:21" ht="409.6">
      <c r="A42" s="5" t="s">
        <v>126</v>
      </c>
      <c r="B42" s="6" t="s">
        <v>127</v>
      </c>
      <c r="C42" s="6" t="s">
        <v>225</v>
      </c>
      <c r="D42" s="6" t="s">
        <v>22</v>
      </c>
      <c r="E42" s="6"/>
      <c r="F42" s="6"/>
      <c r="G42" s="6" t="s">
        <v>23</v>
      </c>
      <c r="H42" s="8" t="s">
        <v>128</v>
      </c>
      <c r="I42" s="8" t="s">
        <v>129</v>
      </c>
      <c r="J42" s="6"/>
      <c r="K42" s="8" t="s">
        <v>115</v>
      </c>
    </row>
    <row r="43" spans="1:21" ht="272">
      <c r="A43" s="5" t="s">
        <v>130</v>
      </c>
      <c r="B43" s="6" t="s">
        <v>131</v>
      </c>
      <c r="C43" s="6" t="s">
        <v>73</v>
      </c>
      <c r="D43" s="6" t="s">
        <v>22</v>
      </c>
      <c r="E43" s="6"/>
      <c r="F43" s="6"/>
      <c r="G43" s="6" t="s">
        <v>23</v>
      </c>
      <c r="H43" s="8" t="s">
        <v>132</v>
      </c>
      <c r="I43" s="6"/>
      <c r="J43" s="6"/>
      <c r="K43" s="8" t="s">
        <v>115</v>
      </c>
    </row>
    <row r="44" spans="1:21" ht="409.6">
      <c r="A44" s="5" t="s">
        <v>133</v>
      </c>
      <c r="B44" s="6" t="s">
        <v>134</v>
      </c>
      <c r="C44" s="6" t="s">
        <v>225</v>
      </c>
      <c r="D44" s="6" t="s">
        <v>22</v>
      </c>
      <c r="E44" s="6"/>
      <c r="F44" s="6"/>
      <c r="G44" s="6" t="s">
        <v>23</v>
      </c>
      <c r="H44" s="8" t="s">
        <v>135</v>
      </c>
      <c r="I44" s="6"/>
      <c r="J44" s="6"/>
      <c r="K44" s="8" t="s">
        <v>115</v>
      </c>
    </row>
    <row r="45" spans="1:21" ht="153">
      <c r="A45" s="5" t="s">
        <v>136</v>
      </c>
      <c r="B45" s="6" t="s">
        <v>137</v>
      </c>
      <c r="C45" s="6" t="s">
        <v>138</v>
      </c>
      <c r="D45" s="6" t="s">
        <v>33</v>
      </c>
      <c r="E45" s="7">
        <v>44210</v>
      </c>
      <c r="F45" s="6"/>
      <c r="G45" s="6" t="s">
        <v>27</v>
      </c>
      <c r="H45" s="6" t="s">
        <v>139</v>
      </c>
      <c r="I45" s="6" t="s">
        <v>140</v>
      </c>
      <c r="J45" s="8" t="s">
        <v>141</v>
      </c>
      <c r="K45" s="6" t="s">
        <v>55</v>
      </c>
    </row>
    <row r="46" spans="1:21" ht="409.6">
      <c r="A46" s="5" t="s">
        <v>142</v>
      </c>
      <c r="B46" s="6" t="s">
        <v>143</v>
      </c>
      <c r="C46" s="6" t="s">
        <v>225</v>
      </c>
      <c r="D46" s="6" t="s">
        <v>22</v>
      </c>
      <c r="E46" s="6"/>
      <c r="F46" s="6"/>
      <c r="G46" s="6" t="s">
        <v>23</v>
      </c>
      <c r="H46" s="6" t="s">
        <v>144</v>
      </c>
      <c r="I46" s="8" t="s">
        <v>145</v>
      </c>
      <c r="J46" s="6"/>
      <c r="K46" s="6" t="s">
        <v>45</v>
      </c>
    </row>
    <row r="47" spans="1:21">
      <c r="A47" s="5" t="s">
        <v>146</v>
      </c>
      <c r="B47" s="6" t="s">
        <v>147</v>
      </c>
      <c r="C47" s="6" t="s">
        <v>148</v>
      </c>
      <c r="D47" s="6" t="s">
        <v>149</v>
      </c>
      <c r="E47" s="7">
        <v>44207</v>
      </c>
      <c r="F47" s="6"/>
      <c r="G47" s="6" t="s">
        <v>23</v>
      </c>
      <c r="H47" s="6" t="s">
        <v>150</v>
      </c>
      <c r="I47" s="6"/>
      <c r="J47" s="6"/>
      <c r="K47" s="6"/>
    </row>
    <row r="48" spans="1:21" ht="187">
      <c r="A48" s="5" t="s">
        <v>151</v>
      </c>
      <c r="B48" s="6" t="s">
        <v>152</v>
      </c>
      <c r="C48" s="6" t="s">
        <v>21</v>
      </c>
      <c r="D48" s="6" t="s">
        <v>33</v>
      </c>
      <c r="E48" s="6"/>
      <c r="F48" s="6"/>
      <c r="G48" s="6" t="s">
        <v>153</v>
      </c>
      <c r="H48" s="6" t="s">
        <v>154</v>
      </c>
      <c r="I48" s="8" t="s">
        <v>155</v>
      </c>
      <c r="J48" s="6"/>
      <c r="K48" s="6" t="s">
        <v>45</v>
      </c>
    </row>
    <row r="49" spans="1:11">
      <c r="A49" s="5" t="s">
        <v>156</v>
      </c>
      <c r="B49" s="6" t="s">
        <v>157</v>
      </c>
      <c r="C49" s="6" t="s">
        <v>164</v>
      </c>
      <c r="D49" s="6" t="s">
        <v>2</v>
      </c>
      <c r="E49" s="6"/>
      <c r="F49" s="6"/>
      <c r="G49" s="6" t="s">
        <v>23</v>
      </c>
      <c r="H49" s="6" t="s">
        <v>158</v>
      </c>
      <c r="I49" s="6" t="s">
        <v>512</v>
      </c>
      <c r="J49" s="6" t="s">
        <v>513</v>
      </c>
      <c r="K49" s="6" t="s">
        <v>55</v>
      </c>
    </row>
    <row r="50" spans="1:11" ht="238">
      <c r="A50" s="5" t="s">
        <v>159</v>
      </c>
      <c r="B50" s="6" t="s">
        <v>160</v>
      </c>
      <c r="C50" s="6" t="s">
        <v>32</v>
      </c>
      <c r="D50" s="6" t="s">
        <v>33</v>
      </c>
      <c r="E50" s="7">
        <v>44209</v>
      </c>
      <c r="F50" s="7">
        <v>44214</v>
      </c>
      <c r="G50" s="6" t="s">
        <v>23</v>
      </c>
      <c r="H50" s="8" t="s">
        <v>161</v>
      </c>
      <c r="I50" s="6" t="s">
        <v>556</v>
      </c>
      <c r="J50" s="6" t="s">
        <v>557</v>
      </c>
      <c r="K50" s="6" t="s">
        <v>558</v>
      </c>
    </row>
    <row r="51" spans="1:11" ht="409.6">
      <c r="A51" s="5" t="s">
        <v>162</v>
      </c>
      <c r="B51" s="6" t="s">
        <v>163</v>
      </c>
      <c r="C51" s="6" t="s">
        <v>164</v>
      </c>
      <c r="D51" s="6" t="s">
        <v>33</v>
      </c>
      <c r="E51" s="7">
        <v>44210</v>
      </c>
      <c r="F51" s="6"/>
      <c r="G51" s="6" t="s">
        <v>165</v>
      </c>
      <c r="H51" s="6" t="s">
        <v>166</v>
      </c>
      <c r="I51" s="8" t="s">
        <v>167</v>
      </c>
      <c r="J51" s="6" t="s">
        <v>168</v>
      </c>
      <c r="K51" s="8" t="s">
        <v>169</v>
      </c>
    </row>
    <row r="52" spans="1:11" ht="409.6">
      <c r="A52" s="5" t="s">
        <v>170</v>
      </c>
      <c r="B52" s="6" t="s">
        <v>171</v>
      </c>
      <c r="C52" s="6" t="s">
        <v>32</v>
      </c>
      <c r="D52" s="6" t="s">
        <v>33</v>
      </c>
      <c r="E52" s="7">
        <v>44209</v>
      </c>
      <c r="F52" s="7">
        <v>44214</v>
      </c>
      <c r="G52" s="6" t="s">
        <v>23</v>
      </c>
      <c r="H52" s="8" t="s">
        <v>173</v>
      </c>
      <c r="I52" s="6" t="s">
        <v>559</v>
      </c>
      <c r="J52" s="8" t="s">
        <v>560</v>
      </c>
      <c r="K52" s="6" t="s">
        <v>558</v>
      </c>
    </row>
    <row r="53" spans="1:11">
      <c r="A53" s="5" t="s">
        <v>174</v>
      </c>
      <c r="B53" s="6" t="s">
        <v>175</v>
      </c>
      <c r="C53" s="6" t="s">
        <v>73</v>
      </c>
      <c r="D53" s="6" t="s">
        <v>22</v>
      </c>
      <c r="E53" s="7">
        <v>44209</v>
      </c>
      <c r="F53" s="6"/>
      <c r="G53" s="6" t="s">
        <v>23</v>
      </c>
      <c r="H53" s="6" t="s">
        <v>176</v>
      </c>
      <c r="I53" s="6"/>
      <c r="J53" s="6"/>
      <c r="K53" s="6"/>
    </row>
    <row r="54" spans="1:11">
      <c r="A54" s="5" t="s">
        <v>177</v>
      </c>
      <c r="B54" s="6" t="s">
        <v>178</v>
      </c>
      <c r="C54" s="6" t="s">
        <v>32</v>
      </c>
      <c r="D54" s="6" t="s">
        <v>33</v>
      </c>
      <c r="E54" s="7">
        <v>44209</v>
      </c>
      <c r="F54" s="7">
        <v>44214</v>
      </c>
      <c r="G54" s="6" t="s">
        <v>23</v>
      </c>
      <c r="H54" s="6" t="s">
        <v>179</v>
      </c>
      <c r="I54" s="6" t="s">
        <v>561</v>
      </c>
      <c r="J54" s="6" t="s">
        <v>562</v>
      </c>
      <c r="K54" s="6" t="s">
        <v>558</v>
      </c>
    </row>
    <row r="55" spans="1:11" ht="340">
      <c r="A55" s="5" t="s">
        <v>180</v>
      </c>
      <c r="B55" s="6" t="s">
        <v>181</v>
      </c>
      <c r="C55" s="6" t="s">
        <v>32</v>
      </c>
      <c r="D55" s="6" t="s">
        <v>33</v>
      </c>
      <c r="E55" s="7">
        <v>44209</v>
      </c>
      <c r="F55" s="7">
        <v>44214</v>
      </c>
      <c r="G55" s="6" t="s">
        <v>23</v>
      </c>
      <c r="H55" s="8" t="s">
        <v>182</v>
      </c>
      <c r="I55" s="6" t="s">
        <v>556</v>
      </c>
      <c r="J55" s="6" t="s">
        <v>557</v>
      </c>
      <c r="K55" s="6" t="s">
        <v>558</v>
      </c>
    </row>
    <row r="56" spans="1:11" ht="409.6">
      <c r="A56" s="5" t="s">
        <v>183</v>
      </c>
      <c r="B56" s="6" t="s">
        <v>184</v>
      </c>
      <c r="C56" s="6" t="s">
        <v>97</v>
      </c>
      <c r="D56" s="6" t="s">
        <v>22</v>
      </c>
      <c r="E56" s="7">
        <v>44209</v>
      </c>
      <c r="F56" s="6"/>
      <c r="G56" s="6" t="s">
        <v>23</v>
      </c>
      <c r="H56" s="8" t="s">
        <v>185</v>
      </c>
      <c r="I56" s="8" t="s">
        <v>186</v>
      </c>
      <c r="J56" s="8" t="s">
        <v>187</v>
      </c>
      <c r="K56" s="8" t="s">
        <v>188</v>
      </c>
    </row>
    <row r="57" spans="1:11" ht="409.6">
      <c r="A57" s="5" t="s">
        <v>189</v>
      </c>
      <c r="B57" s="6" t="s">
        <v>190</v>
      </c>
      <c r="C57" s="6" t="s">
        <v>97</v>
      </c>
      <c r="D57" s="6" t="s">
        <v>22</v>
      </c>
      <c r="E57" s="7">
        <v>44209</v>
      </c>
      <c r="F57" s="6"/>
      <c r="G57" s="6" t="s">
        <v>23</v>
      </c>
      <c r="H57" s="8" t="s">
        <v>563</v>
      </c>
      <c r="I57" s="8" t="s">
        <v>192</v>
      </c>
      <c r="J57" s="6"/>
      <c r="K57" s="8" t="s">
        <v>188</v>
      </c>
    </row>
    <row r="58" spans="1:11">
      <c r="A58" s="5" t="s">
        <v>193</v>
      </c>
      <c r="B58" s="6" t="s">
        <v>194</v>
      </c>
      <c r="C58" s="6" t="s">
        <v>172</v>
      </c>
      <c r="D58" s="6" t="s">
        <v>149</v>
      </c>
      <c r="E58" s="7">
        <v>44209</v>
      </c>
      <c r="F58" s="6"/>
      <c r="G58" s="6" t="s">
        <v>23</v>
      </c>
      <c r="H58" s="6" t="s">
        <v>195</v>
      </c>
      <c r="I58" s="6"/>
      <c r="J58" s="6"/>
      <c r="K58" s="6"/>
    </row>
    <row r="59" spans="1:11" ht="340">
      <c r="A59" s="5" t="s">
        <v>196</v>
      </c>
      <c r="B59" s="6" t="s">
        <v>197</v>
      </c>
      <c r="C59" s="6" t="s">
        <v>198</v>
      </c>
      <c r="D59" s="6" t="s">
        <v>33</v>
      </c>
      <c r="E59" s="7">
        <v>44209</v>
      </c>
      <c r="F59" s="7">
        <v>44209</v>
      </c>
      <c r="G59" s="6" t="s">
        <v>23</v>
      </c>
      <c r="H59" s="8" t="s">
        <v>199</v>
      </c>
      <c r="I59" s="6"/>
      <c r="J59" s="6"/>
      <c r="K59" s="6"/>
    </row>
    <row r="60" spans="1:11" ht="409.6">
      <c r="A60" s="5" t="s">
        <v>200</v>
      </c>
      <c r="B60" s="6" t="s">
        <v>201</v>
      </c>
      <c r="C60" s="6" t="s">
        <v>21</v>
      </c>
      <c r="D60" s="6" t="s">
        <v>22</v>
      </c>
      <c r="E60" s="7">
        <v>44209</v>
      </c>
      <c r="F60" s="6"/>
      <c r="G60" s="6" t="s">
        <v>27</v>
      </c>
      <c r="H60" s="8" t="s">
        <v>202</v>
      </c>
      <c r="I60" s="6"/>
      <c r="J60" s="6"/>
      <c r="K60" s="6" t="s">
        <v>203</v>
      </c>
    </row>
    <row r="61" spans="1:11" ht="409.6">
      <c r="A61" s="5" t="s">
        <v>204</v>
      </c>
      <c r="B61" s="6" t="s">
        <v>205</v>
      </c>
      <c r="C61" s="6" t="s">
        <v>21</v>
      </c>
      <c r="D61" s="6" t="s">
        <v>22</v>
      </c>
      <c r="E61" s="7">
        <v>44209</v>
      </c>
      <c r="F61" s="6"/>
      <c r="G61" s="6" t="s">
        <v>206</v>
      </c>
      <c r="H61" s="8" t="s">
        <v>207</v>
      </c>
      <c r="I61" s="6"/>
      <c r="J61" s="6"/>
      <c r="K61" s="6"/>
    </row>
    <row r="62" spans="1:11" ht="409.6">
      <c r="A62" s="5" t="s">
        <v>208</v>
      </c>
      <c r="B62" s="6" t="s">
        <v>209</v>
      </c>
      <c r="C62" s="6" t="s">
        <v>73</v>
      </c>
      <c r="D62" s="6" t="s">
        <v>22</v>
      </c>
      <c r="E62" s="7">
        <v>44208</v>
      </c>
      <c r="F62" s="6"/>
      <c r="G62" s="6" t="s">
        <v>23</v>
      </c>
      <c r="H62" s="8" t="s">
        <v>210</v>
      </c>
      <c r="I62" s="6"/>
      <c r="J62" s="6"/>
      <c r="K62" s="6"/>
    </row>
    <row r="63" spans="1:11" ht="388">
      <c r="A63" s="5" t="s">
        <v>211</v>
      </c>
      <c r="B63" s="6" t="s">
        <v>212</v>
      </c>
      <c r="C63" s="6" t="s">
        <v>172</v>
      </c>
      <c r="D63" s="6" t="s">
        <v>149</v>
      </c>
      <c r="E63" s="7">
        <v>44209</v>
      </c>
      <c r="F63" s="6"/>
      <c r="G63" s="6" t="s">
        <v>23</v>
      </c>
      <c r="H63" s="8" t="s">
        <v>213</v>
      </c>
      <c r="I63" s="6"/>
      <c r="J63" s="6"/>
      <c r="K63" s="6" t="s">
        <v>45</v>
      </c>
    </row>
    <row r="64" spans="1:11">
      <c r="A64" s="5" t="s">
        <v>214</v>
      </c>
      <c r="B64" s="6" t="s">
        <v>215</v>
      </c>
      <c r="C64" s="6" t="s">
        <v>73</v>
      </c>
      <c r="D64" s="6" t="s">
        <v>22</v>
      </c>
      <c r="E64" s="6"/>
      <c r="F64" s="6"/>
      <c r="G64" s="6" t="s">
        <v>23</v>
      </c>
      <c r="H64" s="6" t="s">
        <v>216</v>
      </c>
      <c r="I64" s="6"/>
      <c r="J64" s="6"/>
      <c r="K64" s="6"/>
    </row>
    <row r="65" spans="1:11">
      <c r="A65" s="5" t="s">
        <v>217</v>
      </c>
      <c r="B65" s="6" t="s">
        <v>218</v>
      </c>
      <c r="C65" s="6" t="s">
        <v>225</v>
      </c>
      <c r="D65" s="6" t="s">
        <v>22</v>
      </c>
      <c r="E65" s="6"/>
      <c r="F65" s="6"/>
      <c r="G65" s="6" t="s">
        <v>23</v>
      </c>
      <c r="H65" s="6" t="s">
        <v>219</v>
      </c>
      <c r="I65" s="6"/>
      <c r="J65" s="6"/>
      <c r="K65" s="6"/>
    </row>
    <row r="66" spans="1:11" ht="221">
      <c r="A66" s="5" t="s">
        <v>220</v>
      </c>
      <c r="B66" s="6" t="s">
        <v>221</v>
      </c>
      <c r="C66" s="6" t="s">
        <v>172</v>
      </c>
      <c r="D66" s="6" t="s">
        <v>149</v>
      </c>
      <c r="E66" s="7">
        <v>44209</v>
      </c>
      <c r="F66" s="6"/>
      <c r="G66" s="6" t="s">
        <v>23</v>
      </c>
      <c r="H66" s="8" t="s">
        <v>222</v>
      </c>
      <c r="I66" s="6"/>
      <c r="J66" s="6"/>
      <c r="K66" s="6"/>
    </row>
    <row r="67" spans="1:11" ht="409.6">
      <c r="A67" s="5" t="s">
        <v>223</v>
      </c>
      <c r="B67" s="6" t="s">
        <v>224</v>
      </c>
      <c r="C67" s="6" t="s">
        <v>225</v>
      </c>
      <c r="D67" s="6" t="s">
        <v>33</v>
      </c>
      <c r="E67" s="7">
        <v>44209</v>
      </c>
      <c r="F67" s="7">
        <v>44209</v>
      </c>
      <c r="G67" s="6" t="s">
        <v>23</v>
      </c>
      <c r="H67" s="8" t="s">
        <v>226</v>
      </c>
      <c r="I67" s="6" t="s">
        <v>227</v>
      </c>
      <c r="J67" s="6" t="s">
        <v>228</v>
      </c>
      <c r="K67" s="6" t="s">
        <v>229</v>
      </c>
    </row>
    <row r="68" spans="1:11" ht="409.6">
      <c r="A68" s="5" t="s">
        <v>230</v>
      </c>
      <c r="B68" s="6" t="s">
        <v>231</v>
      </c>
      <c r="C68" s="6" t="s">
        <v>32</v>
      </c>
      <c r="D68" s="6" t="s">
        <v>33</v>
      </c>
      <c r="E68" s="7">
        <v>44209</v>
      </c>
      <c r="F68" s="7">
        <v>44214</v>
      </c>
      <c r="G68" s="6" t="s">
        <v>27</v>
      </c>
      <c r="H68" s="8" t="s">
        <v>232</v>
      </c>
      <c r="I68" s="6" t="s">
        <v>564</v>
      </c>
      <c r="J68" s="6" t="s">
        <v>565</v>
      </c>
      <c r="K68" s="6" t="s">
        <v>566</v>
      </c>
    </row>
    <row r="69" spans="1:11" ht="187">
      <c r="A69" s="5" t="s">
        <v>233</v>
      </c>
      <c r="B69" s="6" t="s">
        <v>234</v>
      </c>
      <c r="C69" s="6" t="s">
        <v>172</v>
      </c>
      <c r="D69" s="6" t="s">
        <v>149</v>
      </c>
      <c r="E69" s="7">
        <v>44209</v>
      </c>
      <c r="F69" s="6"/>
      <c r="G69" s="6" t="s">
        <v>23</v>
      </c>
      <c r="H69" s="8" t="s">
        <v>235</v>
      </c>
      <c r="I69" s="6"/>
      <c r="J69" s="6"/>
      <c r="K69" s="6"/>
    </row>
    <row r="70" spans="1:11" ht="409.6">
      <c r="A70" s="5" t="s">
        <v>236</v>
      </c>
      <c r="B70" s="6" t="s">
        <v>237</v>
      </c>
      <c r="C70" s="6" t="s">
        <v>148</v>
      </c>
      <c r="D70" s="6" t="s">
        <v>22</v>
      </c>
      <c r="E70" s="7">
        <v>44208</v>
      </c>
      <c r="F70" s="6"/>
      <c r="G70" s="6" t="s">
        <v>206</v>
      </c>
      <c r="H70" s="8" t="s">
        <v>238</v>
      </c>
      <c r="I70" s="6"/>
      <c r="J70" s="8" t="s">
        <v>239</v>
      </c>
      <c r="K70" s="6" t="s">
        <v>240</v>
      </c>
    </row>
    <row r="71" spans="1:11">
      <c r="A71" s="5" t="s">
        <v>241</v>
      </c>
      <c r="B71" s="6" t="s">
        <v>242</v>
      </c>
      <c r="C71" s="6" t="s">
        <v>148</v>
      </c>
      <c r="D71" s="6" t="s">
        <v>22</v>
      </c>
      <c r="E71" s="7">
        <v>44208</v>
      </c>
      <c r="F71" s="6"/>
      <c r="G71" s="6" t="s">
        <v>23</v>
      </c>
      <c r="H71" s="6" t="s">
        <v>243</v>
      </c>
      <c r="I71" s="6"/>
      <c r="J71" s="6"/>
      <c r="K71" s="6"/>
    </row>
    <row r="72" spans="1:11" ht="187">
      <c r="A72" s="5" t="s">
        <v>244</v>
      </c>
      <c r="B72" s="6" t="s">
        <v>245</v>
      </c>
      <c r="C72" s="6" t="s">
        <v>148</v>
      </c>
      <c r="D72" s="6" t="s">
        <v>22</v>
      </c>
      <c r="E72" s="7">
        <v>44208</v>
      </c>
      <c r="F72" s="6"/>
      <c r="G72" s="6" t="s">
        <v>23</v>
      </c>
      <c r="H72" s="8" t="s">
        <v>246</v>
      </c>
      <c r="I72" s="6"/>
      <c r="J72" s="6"/>
      <c r="K72" s="6" t="s">
        <v>45</v>
      </c>
    </row>
    <row r="73" spans="1:11" ht="409.6">
      <c r="A73" s="5" t="s">
        <v>247</v>
      </c>
      <c r="B73" s="6" t="s">
        <v>248</v>
      </c>
      <c r="C73" s="6" t="s">
        <v>225</v>
      </c>
      <c r="D73" s="6" t="s">
        <v>149</v>
      </c>
      <c r="E73" s="7">
        <v>44208</v>
      </c>
      <c r="F73" s="6"/>
      <c r="G73" s="6" t="s">
        <v>23</v>
      </c>
      <c r="H73" s="8" t="s">
        <v>249</v>
      </c>
      <c r="I73" s="8" t="s">
        <v>567</v>
      </c>
      <c r="J73" s="8" t="s">
        <v>568</v>
      </c>
      <c r="K73" s="6"/>
    </row>
    <row r="74" spans="1:11" ht="404">
      <c r="A74" s="5" t="s">
        <v>250</v>
      </c>
      <c r="B74" s="6" t="s">
        <v>251</v>
      </c>
      <c r="C74" s="6" t="s">
        <v>148</v>
      </c>
      <c r="D74" s="6" t="s">
        <v>22</v>
      </c>
      <c r="E74" s="7">
        <v>44208</v>
      </c>
      <c r="F74" s="6"/>
      <c r="G74" s="6" t="s">
        <v>23</v>
      </c>
      <c r="H74" s="8" t="s">
        <v>252</v>
      </c>
      <c r="I74" s="6"/>
      <c r="J74" s="6"/>
      <c r="K74" s="6"/>
    </row>
    <row r="75" spans="1:11" ht="409.6">
      <c r="A75" s="5" t="s">
        <v>253</v>
      </c>
      <c r="B75" s="6" t="s">
        <v>254</v>
      </c>
      <c r="C75" s="6" t="s">
        <v>138</v>
      </c>
      <c r="D75" s="6" t="s">
        <v>22</v>
      </c>
      <c r="E75" s="7">
        <v>44208</v>
      </c>
      <c r="F75" s="6"/>
      <c r="G75" s="6" t="s">
        <v>255</v>
      </c>
      <c r="H75" s="8" t="s">
        <v>256</v>
      </c>
      <c r="I75" s="8" t="s">
        <v>257</v>
      </c>
      <c r="J75" s="6"/>
      <c r="K75" s="6"/>
    </row>
    <row r="76" spans="1:11" ht="409.6">
      <c r="A76" s="5" t="s">
        <v>258</v>
      </c>
      <c r="B76" s="6" t="s">
        <v>259</v>
      </c>
      <c r="C76" s="6" t="s">
        <v>148</v>
      </c>
      <c r="D76" s="6" t="s">
        <v>22</v>
      </c>
      <c r="E76" s="7">
        <v>44208</v>
      </c>
      <c r="F76" s="6"/>
      <c r="G76" s="6" t="s">
        <v>23</v>
      </c>
      <c r="H76" s="8" t="s">
        <v>260</v>
      </c>
      <c r="I76" s="6"/>
      <c r="J76" s="6"/>
      <c r="K76" s="6"/>
    </row>
    <row r="77" spans="1:11" ht="409.6">
      <c r="A77" s="5" t="s">
        <v>261</v>
      </c>
      <c r="B77" s="6" t="s">
        <v>262</v>
      </c>
      <c r="C77" s="6" t="s">
        <v>73</v>
      </c>
      <c r="D77" s="6" t="s">
        <v>22</v>
      </c>
      <c r="E77" s="7">
        <v>44208</v>
      </c>
      <c r="F77" s="6"/>
      <c r="G77" s="6" t="s">
        <v>23</v>
      </c>
      <c r="H77" s="8" t="s">
        <v>263</v>
      </c>
      <c r="I77" s="6"/>
      <c r="J77" s="6"/>
      <c r="K77" s="6"/>
    </row>
    <row r="78" spans="1:11" ht="409.6">
      <c r="A78" s="5" t="s">
        <v>264</v>
      </c>
      <c r="B78" s="6" t="s">
        <v>265</v>
      </c>
      <c r="C78" s="6" t="s">
        <v>148</v>
      </c>
      <c r="D78" s="6" t="s">
        <v>22</v>
      </c>
      <c r="E78" s="7">
        <v>44208</v>
      </c>
      <c r="F78" s="6"/>
      <c r="G78" s="6" t="s">
        <v>23</v>
      </c>
      <c r="H78" s="8" t="s">
        <v>266</v>
      </c>
      <c r="I78" s="6"/>
      <c r="J78" s="6"/>
      <c r="K78" s="6"/>
    </row>
    <row r="79" spans="1:11" ht="204">
      <c r="A79" s="5" t="s">
        <v>267</v>
      </c>
      <c r="B79" s="6" t="s">
        <v>268</v>
      </c>
      <c r="C79" s="6" t="s">
        <v>73</v>
      </c>
      <c r="D79" s="6" t="s">
        <v>22</v>
      </c>
      <c r="E79" s="7">
        <v>44208</v>
      </c>
      <c r="F79" s="6"/>
      <c r="G79" s="6" t="s">
        <v>23</v>
      </c>
      <c r="H79" s="8" t="s">
        <v>269</v>
      </c>
      <c r="I79" s="6"/>
      <c r="J79" s="6"/>
      <c r="K79" s="6"/>
    </row>
    <row r="80" spans="1:11" ht="409.6">
      <c r="A80" s="5" t="s">
        <v>270</v>
      </c>
      <c r="B80" s="6" t="s">
        <v>271</v>
      </c>
      <c r="C80" s="6" t="s">
        <v>32</v>
      </c>
      <c r="D80" s="6" t="s">
        <v>33</v>
      </c>
      <c r="E80" s="7">
        <v>44208</v>
      </c>
      <c r="F80" s="7">
        <v>44209</v>
      </c>
      <c r="G80" s="6" t="s">
        <v>27</v>
      </c>
      <c r="H80" s="8" t="s">
        <v>272</v>
      </c>
      <c r="I80" s="6"/>
      <c r="J80" s="6"/>
      <c r="K80" s="6" t="s">
        <v>273</v>
      </c>
    </row>
    <row r="81" spans="1:11" ht="409.6">
      <c r="A81" s="5" t="s">
        <v>274</v>
      </c>
      <c r="B81" s="6" t="s">
        <v>275</v>
      </c>
      <c r="C81" s="6" t="s">
        <v>32</v>
      </c>
      <c r="D81" s="6" t="s">
        <v>33</v>
      </c>
      <c r="E81" s="7">
        <v>44208</v>
      </c>
      <c r="F81" s="7">
        <v>44209</v>
      </c>
      <c r="G81" s="6" t="s">
        <v>27</v>
      </c>
      <c r="H81" s="8" t="s">
        <v>276</v>
      </c>
      <c r="I81" s="6"/>
      <c r="J81" s="6"/>
      <c r="K81" s="6" t="s">
        <v>277</v>
      </c>
    </row>
    <row r="82" spans="1:11" ht="409.6">
      <c r="A82" s="5" t="s">
        <v>278</v>
      </c>
      <c r="B82" s="6" t="s">
        <v>279</v>
      </c>
      <c r="C82" s="6" t="s">
        <v>32</v>
      </c>
      <c r="D82" s="6" t="s">
        <v>33</v>
      </c>
      <c r="E82" s="7">
        <v>44208</v>
      </c>
      <c r="F82" s="7">
        <v>44209</v>
      </c>
      <c r="G82" s="6" t="s">
        <v>27</v>
      </c>
      <c r="H82" s="8" t="s">
        <v>280</v>
      </c>
      <c r="I82" s="6"/>
      <c r="J82" s="6"/>
      <c r="K82" s="6" t="s">
        <v>277</v>
      </c>
    </row>
    <row r="83" spans="1:11">
      <c r="A83" s="5" t="s">
        <v>281</v>
      </c>
      <c r="B83" s="6" t="s">
        <v>282</v>
      </c>
      <c r="C83" s="6" t="s">
        <v>148</v>
      </c>
      <c r="D83" s="6" t="s">
        <v>22</v>
      </c>
      <c r="E83" s="7">
        <v>44208</v>
      </c>
      <c r="F83" s="6"/>
      <c r="G83" s="6" t="s">
        <v>23</v>
      </c>
      <c r="H83" s="6" t="s">
        <v>283</v>
      </c>
      <c r="I83" s="6"/>
      <c r="J83" s="6"/>
      <c r="K83" s="6"/>
    </row>
    <row r="84" spans="1:11" ht="409.6">
      <c r="A84" s="5" t="s">
        <v>284</v>
      </c>
      <c r="B84" s="6" t="s">
        <v>285</v>
      </c>
      <c r="C84" s="6" t="s">
        <v>32</v>
      </c>
      <c r="D84" s="6" t="s">
        <v>33</v>
      </c>
      <c r="E84" s="7">
        <v>44208</v>
      </c>
      <c r="F84" s="7">
        <v>44209</v>
      </c>
      <c r="G84" s="6" t="s">
        <v>27</v>
      </c>
      <c r="H84" s="8" t="s">
        <v>286</v>
      </c>
      <c r="I84" s="6"/>
      <c r="J84" s="6"/>
      <c r="K84" s="6" t="s">
        <v>277</v>
      </c>
    </row>
    <row r="85" spans="1:11" ht="204">
      <c r="A85" s="5" t="s">
        <v>287</v>
      </c>
      <c r="B85" s="6" t="s">
        <v>288</v>
      </c>
      <c r="C85" s="6" t="s">
        <v>21</v>
      </c>
      <c r="D85" s="6" t="s">
        <v>22</v>
      </c>
      <c r="E85" s="7">
        <v>44208</v>
      </c>
      <c r="F85" s="6"/>
      <c r="G85" s="6" t="s">
        <v>206</v>
      </c>
      <c r="H85" s="8" t="s">
        <v>289</v>
      </c>
      <c r="I85" s="6"/>
      <c r="J85" s="6"/>
      <c r="K85" s="6"/>
    </row>
    <row r="86" spans="1:11" ht="272">
      <c r="A86" s="5" t="s">
        <v>290</v>
      </c>
      <c r="B86" s="6" t="s">
        <v>291</v>
      </c>
      <c r="C86" s="6" t="s">
        <v>21</v>
      </c>
      <c r="D86" s="6" t="s">
        <v>22</v>
      </c>
      <c r="E86" s="7">
        <v>44208</v>
      </c>
      <c r="F86" s="6"/>
      <c r="G86" s="6" t="s">
        <v>23</v>
      </c>
      <c r="H86" s="6" t="s">
        <v>292</v>
      </c>
      <c r="I86" s="6"/>
      <c r="J86" s="8" t="s">
        <v>293</v>
      </c>
      <c r="K86" s="6"/>
    </row>
    <row r="87" spans="1:11" ht="409.6">
      <c r="A87" s="5" t="s">
        <v>294</v>
      </c>
      <c r="B87" s="6" t="s">
        <v>295</v>
      </c>
      <c r="C87" s="6" t="s">
        <v>148</v>
      </c>
      <c r="D87" s="6" t="s">
        <v>22</v>
      </c>
      <c r="E87" s="7">
        <v>44208</v>
      </c>
      <c r="F87" s="6"/>
      <c r="G87" s="6" t="s">
        <v>23</v>
      </c>
      <c r="H87" s="8" t="s">
        <v>297</v>
      </c>
      <c r="I87" s="6"/>
      <c r="J87" s="8" t="s">
        <v>514</v>
      </c>
      <c r="K87" s="6"/>
    </row>
    <row r="88" spans="1:11" ht="356">
      <c r="A88" s="5" t="s">
        <v>298</v>
      </c>
      <c r="B88" s="6" t="s">
        <v>299</v>
      </c>
      <c r="C88" s="6" t="s">
        <v>73</v>
      </c>
      <c r="D88" s="6" t="s">
        <v>22</v>
      </c>
      <c r="E88" s="7">
        <v>44207</v>
      </c>
      <c r="F88" s="6"/>
      <c r="G88" s="6" t="s">
        <v>23</v>
      </c>
      <c r="H88" s="8" t="s">
        <v>300</v>
      </c>
      <c r="I88" s="6"/>
      <c r="J88" s="6"/>
      <c r="K88" s="6"/>
    </row>
    <row r="89" spans="1:11">
      <c r="A89" s="5" t="s">
        <v>301</v>
      </c>
      <c r="B89" s="6" t="s">
        <v>302</v>
      </c>
      <c r="C89" s="6" t="s">
        <v>63</v>
      </c>
      <c r="D89" s="6" t="s">
        <v>33</v>
      </c>
      <c r="E89" s="7">
        <v>44207</v>
      </c>
      <c r="F89" s="6"/>
      <c r="G89" s="6" t="s">
        <v>23</v>
      </c>
      <c r="H89" s="6" t="s">
        <v>303</v>
      </c>
      <c r="I89" s="6"/>
      <c r="J89" s="6" t="s">
        <v>304</v>
      </c>
      <c r="K89" s="6" t="s">
        <v>45</v>
      </c>
    </row>
    <row r="90" spans="1:11">
      <c r="A90" s="5" t="s">
        <v>305</v>
      </c>
      <c r="B90" s="6" t="s">
        <v>306</v>
      </c>
      <c r="C90" s="6" t="s">
        <v>37</v>
      </c>
      <c r="D90" s="6" t="s">
        <v>33</v>
      </c>
      <c r="E90" s="7">
        <v>44207</v>
      </c>
      <c r="F90" s="6"/>
      <c r="G90" s="6" t="s">
        <v>48</v>
      </c>
      <c r="H90" s="6" t="s">
        <v>307</v>
      </c>
      <c r="I90" s="6"/>
      <c r="J90" s="6"/>
      <c r="K90" s="6" t="s">
        <v>45</v>
      </c>
    </row>
    <row r="91" spans="1:11" ht="238">
      <c r="A91" s="5" t="s">
        <v>308</v>
      </c>
      <c r="B91" s="6" t="s">
        <v>309</v>
      </c>
      <c r="C91" s="6" t="s">
        <v>63</v>
      </c>
      <c r="D91" s="6" t="s">
        <v>22</v>
      </c>
      <c r="E91" s="7">
        <v>44207</v>
      </c>
      <c r="F91" s="6"/>
      <c r="G91" s="6" t="s">
        <v>48</v>
      </c>
      <c r="H91" s="8" t="s">
        <v>310</v>
      </c>
      <c r="I91" s="6"/>
      <c r="J91" s="6"/>
      <c r="K91" s="6" t="s">
        <v>45</v>
      </c>
    </row>
    <row r="92" spans="1:11" ht="409.6">
      <c r="A92" s="5" t="s">
        <v>311</v>
      </c>
      <c r="B92" s="6" t="s">
        <v>312</v>
      </c>
      <c r="C92" s="6" t="s">
        <v>21</v>
      </c>
      <c r="D92" s="6" t="s">
        <v>22</v>
      </c>
      <c r="E92" s="7">
        <v>44207</v>
      </c>
      <c r="F92" s="6"/>
      <c r="G92" s="6" t="s">
        <v>313</v>
      </c>
      <c r="H92" s="8" t="s">
        <v>314</v>
      </c>
      <c r="I92" s="6"/>
      <c r="J92" s="6"/>
      <c r="K92" s="6" t="s">
        <v>45</v>
      </c>
    </row>
    <row r="93" spans="1:11">
      <c r="A93" s="5" t="s">
        <v>315</v>
      </c>
      <c r="B93" s="6" t="s">
        <v>316</v>
      </c>
      <c r="C93" s="6" t="s">
        <v>21</v>
      </c>
      <c r="D93" s="6" t="s">
        <v>22</v>
      </c>
      <c r="E93" s="7">
        <v>44207</v>
      </c>
      <c r="F93" s="6"/>
      <c r="G93" s="6" t="s">
        <v>48</v>
      </c>
      <c r="H93" s="6" t="s">
        <v>317</v>
      </c>
      <c r="I93" s="6"/>
      <c r="J93" s="6"/>
      <c r="K93" s="6"/>
    </row>
    <row r="94" spans="1:11">
      <c r="A94" s="5" t="s">
        <v>318</v>
      </c>
      <c r="B94" s="6" t="s">
        <v>319</v>
      </c>
      <c r="C94" s="6" t="s">
        <v>21</v>
      </c>
      <c r="D94" s="6" t="s">
        <v>22</v>
      </c>
      <c r="E94" s="7">
        <v>44207</v>
      </c>
      <c r="F94" s="6"/>
      <c r="G94" s="6" t="s">
        <v>48</v>
      </c>
      <c r="H94" s="6" t="s">
        <v>320</v>
      </c>
      <c r="I94" s="6"/>
      <c r="J94" s="6"/>
      <c r="K94" s="6"/>
    </row>
    <row r="95" spans="1:11" ht="388">
      <c r="A95" s="5" t="s">
        <v>321</v>
      </c>
      <c r="B95" s="6" t="s">
        <v>322</v>
      </c>
      <c r="C95" s="6" t="s">
        <v>63</v>
      </c>
      <c r="D95" s="6" t="s">
        <v>33</v>
      </c>
      <c r="E95" s="7">
        <v>44207</v>
      </c>
      <c r="F95" s="6"/>
      <c r="G95" s="6" t="s">
        <v>23</v>
      </c>
      <c r="H95" s="8" t="s">
        <v>323</v>
      </c>
      <c r="I95" s="6" t="s">
        <v>324</v>
      </c>
      <c r="J95" s="6" t="s">
        <v>325</v>
      </c>
      <c r="K95" s="6" t="s">
        <v>326</v>
      </c>
    </row>
    <row r="96" spans="1:11" ht="289">
      <c r="A96" s="5" t="s">
        <v>327</v>
      </c>
      <c r="B96" s="6" t="s">
        <v>328</v>
      </c>
      <c r="C96" s="6" t="s">
        <v>63</v>
      </c>
      <c r="D96" s="6" t="s">
        <v>33</v>
      </c>
      <c r="E96" s="7">
        <v>44207</v>
      </c>
      <c r="F96" s="6"/>
      <c r="G96" s="6" t="s">
        <v>23</v>
      </c>
      <c r="H96" s="8" t="s">
        <v>329</v>
      </c>
      <c r="I96" s="8" t="s">
        <v>330</v>
      </c>
      <c r="J96" s="6" t="s">
        <v>331</v>
      </c>
      <c r="K96" s="6" t="s">
        <v>332</v>
      </c>
    </row>
    <row r="97" spans="1:11" ht="409.6">
      <c r="A97" s="5" t="s">
        <v>333</v>
      </c>
      <c r="B97" s="6" t="s">
        <v>334</v>
      </c>
      <c r="C97" s="6" t="s">
        <v>335</v>
      </c>
      <c r="D97" s="6" t="s">
        <v>33</v>
      </c>
      <c r="E97" s="7">
        <v>44207</v>
      </c>
      <c r="F97" s="6"/>
      <c r="G97" s="6" t="s">
        <v>23</v>
      </c>
      <c r="H97" s="6" t="s">
        <v>336</v>
      </c>
      <c r="I97" s="8" t="s">
        <v>337</v>
      </c>
      <c r="J97" s="8" t="s">
        <v>338</v>
      </c>
      <c r="K97" s="6" t="s">
        <v>339</v>
      </c>
    </row>
    <row r="98" spans="1:11" ht="238">
      <c r="A98" s="5" t="s">
        <v>340</v>
      </c>
      <c r="B98" s="6" t="s">
        <v>341</v>
      </c>
      <c r="C98" s="6" t="s">
        <v>21</v>
      </c>
      <c r="D98" s="6" t="s">
        <v>22</v>
      </c>
      <c r="E98" s="7">
        <v>44207</v>
      </c>
      <c r="F98" s="6"/>
      <c r="G98" s="6" t="s">
        <v>23</v>
      </c>
      <c r="H98" s="8" t="s">
        <v>342</v>
      </c>
      <c r="I98" s="6"/>
      <c r="J98" s="6"/>
      <c r="K98" s="6" t="s">
        <v>332</v>
      </c>
    </row>
    <row r="99" spans="1:11">
      <c r="A99" s="5" t="s">
        <v>343</v>
      </c>
      <c r="B99" s="6" t="s">
        <v>344</v>
      </c>
      <c r="C99" s="6" t="s">
        <v>21</v>
      </c>
      <c r="D99" s="6" t="s">
        <v>22</v>
      </c>
      <c r="E99" s="7">
        <v>44206</v>
      </c>
      <c r="F99" s="6"/>
      <c r="G99" s="6" t="s">
        <v>48</v>
      </c>
      <c r="H99" s="6" t="s">
        <v>345</v>
      </c>
      <c r="I99" s="6"/>
      <c r="J99" s="6"/>
      <c r="K99" s="6" t="s">
        <v>45</v>
      </c>
    </row>
    <row r="100" spans="1:11">
      <c r="A100" s="5" t="s">
        <v>346</v>
      </c>
      <c r="B100" s="6" t="s">
        <v>347</v>
      </c>
      <c r="C100" s="6" t="s">
        <v>21</v>
      </c>
      <c r="D100" s="6" t="s">
        <v>22</v>
      </c>
      <c r="E100" s="7">
        <v>44206</v>
      </c>
      <c r="F100" s="6"/>
      <c r="G100" s="6" t="s">
        <v>48</v>
      </c>
      <c r="H100" s="6" t="s">
        <v>348</v>
      </c>
      <c r="I100" s="6"/>
      <c r="J100" s="6"/>
      <c r="K100" s="6"/>
    </row>
    <row r="101" spans="1:11">
      <c r="A101" s="5" t="s">
        <v>349</v>
      </c>
      <c r="B101" s="6" t="s">
        <v>350</v>
      </c>
      <c r="C101" s="6" t="s">
        <v>21</v>
      </c>
      <c r="D101" s="6" t="s">
        <v>22</v>
      </c>
      <c r="E101" s="7">
        <v>44206</v>
      </c>
      <c r="F101" s="6"/>
      <c r="G101" s="6" t="s">
        <v>48</v>
      </c>
      <c r="H101" s="6" t="s">
        <v>351</v>
      </c>
      <c r="I101" s="6"/>
      <c r="J101" s="6"/>
      <c r="K101" s="6"/>
    </row>
    <row r="102" spans="1:11">
      <c r="A102" s="5" t="s">
        <v>352</v>
      </c>
      <c r="B102" s="6" t="s">
        <v>353</v>
      </c>
      <c r="C102" s="6" t="s">
        <v>21</v>
      </c>
      <c r="D102" s="6" t="s">
        <v>22</v>
      </c>
      <c r="E102" s="7">
        <v>44206</v>
      </c>
      <c r="F102" s="6"/>
      <c r="G102" s="6" t="s">
        <v>48</v>
      </c>
      <c r="H102" s="6" t="s">
        <v>354</v>
      </c>
      <c r="I102" s="6"/>
      <c r="J102" s="6"/>
      <c r="K102" s="6"/>
    </row>
    <row r="103" spans="1:11">
      <c r="A103" s="5" t="s">
        <v>355</v>
      </c>
      <c r="B103" s="6" t="s">
        <v>356</v>
      </c>
      <c r="C103" s="6" t="s">
        <v>21</v>
      </c>
      <c r="D103" s="6" t="s">
        <v>22</v>
      </c>
      <c r="E103" s="7">
        <v>44206</v>
      </c>
      <c r="F103" s="6"/>
      <c r="G103" s="6" t="s">
        <v>48</v>
      </c>
      <c r="H103" s="6" t="s">
        <v>357</v>
      </c>
      <c r="I103" s="6"/>
      <c r="J103" s="6"/>
      <c r="K103" s="6"/>
    </row>
    <row r="104" spans="1:11">
      <c r="A104" s="5" t="s">
        <v>358</v>
      </c>
      <c r="B104" s="6" t="s">
        <v>359</v>
      </c>
      <c r="C104" s="6" t="s">
        <v>21</v>
      </c>
      <c r="D104" s="6" t="s">
        <v>22</v>
      </c>
      <c r="E104" s="7">
        <v>44206</v>
      </c>
      <c r="F104" s="6"/>
      <c r="G104" s="6" t="s">
        <v>48</v>
      </c>
      <c r="H104" s="6" t="s">
        <v>360</v>
      </c>
      <c r="I104" s="6"/>
      <c r="J104" s="6"/>
      <c r="K104" s="6"/>
    </row>
    <row r="105" spans="1:11">
      <c r="A105" s="5" t="s">
        <v>361</v>
      </c>
      <c r="B105" s="6" t="s">
        <v>362</v>
      </c>
      <c r="C105" s="6" t="s">
        <v>21</v>
      </c>
      <c r="D105" s="6" t="s">
        <v>22</v>
      </c>
      <c r="E105" s="7">
        <v>44206</v>
      </c>
      <c r="F105" s="6"/>
      <c r="G105" s="6" t="s">
        <v>48</v>
      </c>
      <c r="H105" s="6"/>
      <c r="I105" s="6"/>
      <c r="J105" s="6"/>
      <c r="K105" s="6"/>
    </row>
    <row r="106" spans="1:11">
      <c r="A106" s="5" t="s">
        <v>363</v>
      </c>
      <c r="B106" s="6" t="s">
        <v>364</v>
      </c>
      <c r="C106" s="6" t="s">
        <v>32</v>
      </c>
      <c r="D106" s="6" t="s">
        <v>33</v>
      </c>
      <c r="E106" s="7">
        <v>44206</v>
      </c>
      <c r="F106" s="6"/>
      <c r="G106" s="6" t="s">
        <v>23</v>
      </c>
      <c r="H106" s="6" t="s">
        <v>365</v>
      </c>
      <c r="I106" s="6"/>
      <c r="J106" s="6"/>
      <c r="K106" s="6"/>
    </row>
    <row r="107" spans="1:11" ht="340">
      <c r="A107" s="5" t="s">
        <v>366</v>
      </c>
      <c r="B107" s="6" t="s">
        <v>367</v>
      </c>
      <c r="C107" s="6" t="s">
        <v>21</v>
      </c>
      <c r="D107" s="6" t="s">
        <v>22</v>
      </c>
      <c r="E107" s="7">
        <v>44206</v>
      </c>
      <c r="F107" s="6"/>
      <c r="G107" s="6" t="s">
        <v>23</v>
      </c>
      <c r="H107" s="8" t="s">
        <v>368</v>
      </c>
      <c r="I107" s="6"/>
      <c r="J107" s="6"/>
      <c r="K107" s="6"/>
    </row>
    <row r="108" spans="1:11">
      <c r="A108" s="5" t="s">
        <v>369</v>
      </c>
      <c r="B108" s="6" t="s">
        <v>370</v>
      </c>
      <c r="C108" s="6" t="s">
        <v>172</v>
      </c>
      <c r="D108" s="6" t="s">
        <v>33</v>
      </c>
      <c r="E108" s="7">
        <v>44206</v>
      </c>
      <c r="F108" s="7">
        <v>44208</v>
      </c>
      <c r="G108" s="6" t="s">
        <v>23</v>
      </c>
      <c r="H108" s="6" t="s">
        <v>106</v>
      </c>
      <c r="I108" s="6"/>
      <c r="J108" s="6"/>
      <c r="K108" s="6"/>
    </row>
    <row r="109" spans="1:11" ht="136">
      <c r="A109" s="5" t="s">
        <v>371</v>
      </c>
      <c r="B109" s="6" t="s">
        <v>372</v>
      </c>
      <c r="C109" s="6" t="s">
        <v>21</v>
      </c>
      <c r="D109" s="6" t="s">
        <v>22</v>
      </c>
      <c r="E109" s="7">
        <v>44206</v>
      </c>
      <c r="F109" s="6"/>
      <c r="G109" s="6" t="s">
        <v>206</v>
      </c>
      <c r="H109" s="8" t="s">
        <v>373</v>
      </c>
      <c r="I109" s="6"/>
      <c r="J109" s="6"/>
      <c r="K109" s="6" t="s">
        <v>374</v>
      </c>
    </row>
    <row r="110" spans="1:11" ht="409.6">
      <c r="A110" s="5" t="s">
        <v>375</v>
      </c>
      <c r="B110" s="6" t="s">
        <v>376</v>
      </c>
      <c r="C110" s="6" t="s">
        <v>21</v>
      </c>
      <c r="D110" s="6" t="s">
        <v>22</v>
      </c>
      <c r="E110" s="7">
        <v>44206</v>
      </c>
      <c r="F110" s="6"/>
      <c r="G110" s="6" t="s">
        <v>206</v>
      </c>
      <c r="H110" s="8" t="s">
        <v>377</v>
      </c>
      <c r="I110" s="6"/>
      <c r="J110" s="6"/>
      <c r="K110" s="6" t="s">
        <v>374</v>
      </c>
    </row>
    <row r="111" spans="1:11" ht="170">
      <c r="A111" s="5" t="s">
        <v>378</v>
      </c>
      <c r="B111" s="6" t="s">
        <v>379</v>
      </c>
      <c r="C111" s="6" t="s">
        <v>21</v>
      </c>
      <c r="D111" s="6" t="s">
        <v>33</v>
      </c>
      <c r="E111" s="7">
        <v>44206</v>
      </c>
      <c r="F111" s="6"/>
      <c r="G111" s="6" t="s">
        <v>27</v>
      </c>
      <c r="H111" s="8" t="s">
        <v>380</v>
      </c>
      <c r="I111" s="6"/>
      <c r="J111" s="6"/>
      <c r="K111" s="6" t="s">
        <v>381</v>
      </c>
    </row>
    <row r="112" spans="1:11" ht="356">
      <c r="A112" s="5" t="s">
        <v>382</v>
      </c>
      <c r="B112" s="6" t="s">
        <v>383</v>
      </c>
      <c r="C112" s="6" t="s">
        <v>384</v>
      </c>
      <c r="D112" s="6" t="s">
        <v>2</v>
      </c>
      <c r="E112" s="7">
        <v>44206</v>
      </c>
      <c r="F112" s="6"/>
      <c r="G112" s="6" t="s">
        <v>27</v>
      </c>
      <c r="H112" s="8" t="s">
        <v>385</v>
      </c>
      <c r="I112" s="6"/>
      <c r="J112" s="6"/>
      <c r="K112" s="6" t="s">
        <v>386</v>
      </c>
    </row>
    <row r="113" spans="1:11" ht="221">
      <c r="A113" s="5" t="s">
        <v>387</v>
      </c>
      <c r="B113" s="6" t="s">
        <v>388</v>
      </c>
      <c r="C113" s="6" t="s">
        <v>335</v>
      </c>
      <c r="D113" s="6" t="s">
        <v>33</v>
      </c>
      <c r="E113" s="6"/>
      <c r="F113" s="7">
        <v>44207</v>
      </c>
      <c r="G113" s="6" t="s">
        <v>23</v>
      </c>
      <c r="H113" s="8" t="s">
        <v>389</v>
      </c>
      <c r="I113" s="8" t="s">
        <v>390</v>
      </c>
      <c r="J113" s="6" t="s">
        <v>391</v>
      </c>
      <c r="K113" s="6" t="s">
        <v>392</v>
      </c>
    </row>
    <row r="114" spans="1:11" ht="409.6">
      <c r="A114" s="5" t="s">
        <v>393</v>
      </c>
      <c r="B114" s="6" t="s">
        <v>394</v>
      </c>
      <c r="C114" s="6" t="s">
        <v>335</v>
      </c>
      <c r="D114" s="6" t="s">
        <v>33</v>
      </c>
      <c r="E114" s="7">
        <v>44206</v>
      </c>
      <c r="F114" s="7">
        <v>44207</v>
      </c>
      <c r="G114" s="6" t="s">
        <v>23</v>
      </c>
      <c r="H114" s="8" t="s">
        <v>395</v>
      </c>
      <c r="I114" s="6" t="s">
        <v>396</v>
      </c>
      <c r="J114" s="6" t="s">
        <v>397</v>
      </c>
      <c r="K114" s="6" t="s">
        <v>392</v>
      </c>
    </row>
    <row r="115" spans="1:11" ht="238">
      <c r="A115" s="5" t="s">
        <v>398</v>
      </c>
      <c r="B115" s="6" t="s">
        <v>399</v>
      </c>
      <c r="C115" s="6" t="s">
        <v>335</v>
      </c>
      <c r="D115" s="6" t="s">
        <v>33</v>
      </c>
      <c r="E115" s="7">
        <v>44207</v>
      </c>
      <c r="F115" s="7">
        <v>44207</v>
      </c>
      <c r="G115" s="6" t="s">
        <v>23</v>
      </c>
      <c r="H115" s="6" t="s">
        <v>400</v>
      </c>
      <c r="I115" s="8" t="s">
        <v>401</v>
      </c>
      <c r="J115" s="8" t="s">
        <v>402</v>
      </c>
      <c r="K115" s="6" t="s">
        <v>392</v>
      </c>
    </row>
    <row r="116" spans="1:11" ht="372">
      <c r="A116" s="5" t="s">
        <v>403</v>
      </c>
      <c r="B116" s="6" t="s">
        <v>404</v>
      </c>
      <c r="C116" s="6" t="s">
        <v>172</v>
      </c>
      <c r="D116" s="6" t="s">
        <v>22</v>
      </c>
      <c r="E116" s="7">
        <v>44206</v>
      </c>
      <c r="F116" s="6"/>
      <c r="G116" s="6" t="s">
        <v>23</v>
      </c>
      <c r="H116" s="8" t="s">
        <v>405</v>
      </c>
      <c r="I116" s="6"/>
      <c r="J116" s="6"/>
      <c r="K116" s="6"/>
    </row>
    <row r="117" spans="1:11">
      <c r="A117" s="5" t="s">
        <v>406</v>
      </c>
      <c r="B117" s="6" t="s">
        <v>407</v>
      </c>
      <c r="C117" s="6" t="s">
        <v>21</v>
      </c>
      <c r="D117" s="6" t="s">
        <v>2</v>
      </c>
      <c r="E117" s="7">
        <v>44206</v>
      </c>
      <c r="F117" s="6"/>
      <c r="G117" s="6" t="s">
        <v>27</v>
      </c>
      <c r="H117" s="6" t="s">
        <v>408</v>
      </c>
      <c r="I117" s="6"/>
      <c r="J117" s="6"/>
      <c r="K117" s="6" t="s">
        <v>381</v>
      </c>
    </row>
    <row r="118" spans="1:11" ht="306">
      <c r="A118" s="5" t="s">
        <v>409</v>
      </c>
      <c r="B118" s="6" t="s">
        <v>410</v>
      </c>
      <c r="C118" s="6" t="s">
        <v>172</v>
      </c>
      <c r="D118" s="6" t="s">
        <v>33</v>
      </c>
      <c r="E118" s="7">
        <v>44206</v>
      </c>
      <c r="F118" s="7">
        <v>44209</v>
      </c>
      <c r="G118" s="6" t="s">
        <v>23</v>
      </c>
      <c r="H118" s="8" t="s">
        <v>411</v>
      </c>
      <c r="I118" s="6"/>
      <c r="J118" s="6"/>
      <c r="K118" s="6"/>
    </row>
    <row r="119" spans="1:11" ht="388">
      <c r="A119" s="5" t="s">
        <v>412</v>
      </c>
      <c r="B119" s="6" t="s">
        <v>413</v>
      </c>
      <c r="C119" s="6" t="s">
        <v>32</v>
      </c>
      <c r="D119" s="6" t="s">
        <v>33</v>
      </c>
      <c r="E119" s="7">
        <v>44206</v>
      </c>
      <c r="F119" s="7">
        <v>44208</v>
      </c>
      <c r="G119" s="6" t="s">
        <v>23</v>
      </c>
      <c r="H119" s="8" t="s">
        <v>414</v>
      </c>
      <c r="I119" s="6"/>
      <c r="J119" s="6"/>
      <c r="K119" s="6"/>
    </row>
    <row r="120" spans="1:11">
      <c r="A120" s="5" t="s">
        <v>415</v>
      </c>
      <c r="B120" s="6" t="s">
        <v>416</v>
      </c>
      <c r="C120" s="6" t="s">
        <v>417</v>
      </c>
      <c r="D120" s="6" t="s">
        <v>33</v>
      </c>
      <c r="E120" s="7">
        <v>44205</v>
      </c>
      <c r="F120" s="7">
        <v>44214</v>
      </c>
      <c r="G120" s="6" t="s">
        <v>23</v>
      </c>
      <c r="H120" s="6" t="s">
        <v>106</v>
      </c>
      <c r="I120" s="6"/>
      <c r="J120" s="6"/>
      <c r="K120" s="6" t="s">
        <v>418</v>
      </c>
    </row>
    <row r="121" spans="1:11" ht="409.6">
      <c r="A121" s="5" t="s">
        <v>419</v>
      </c>
      <c r="B121" s="6" t="s">
        <v>420</v>
      </c>
      <c r="C121" s="6" t="s">
        <v>148</v>
      </c>
      <c r="D121" s="6" t="s">
        <v>33</v>
      </c>
      <c r="E121" s="7">
        <v>44205</v>
      </c>
      <c r="F121" s="7">
        <v>44211</v>
      </c>
      <c r="G121" s="6" t="s">
        <v>206</v>
      </c>
      <c r="H121" s="6" t="s">
        <v>421</v>
      </c>
      <c r="I121" s="6"/>
      <c r="J121" s="8" t="s">
        <v>422</v>
      </c>
      <c r="K121" s="6" t="s">
        <v>240</v>
      </c>
    </row>
    <row r="122" spans="1:11" ht="409.6">
      <c r="A122" s="5" t="s">
        <v>423</v>
      </c>
      <c r="B122" s="6" t="s">
        <v>424</v>
      </c>
      <c r="C122" s="6" t="s">
        <v>21</v>
      </c>
      <c r="D122" s="6" t="s">
        <v>149</v>
      </c>
      <c r="E122" s="7">
        <v>44205</v>
      </c>
      <c r="F122" s="6"/>
      <c r="G122" s="6" t="s">
        <v>23</v>
      </c>
      <c r="H122" s="6" t="s">
        <v>425</v>
      </c>
      <c r="I122" s="8" t="s">
        <v>569</v>
      </c>
      <c r="J122" s="8" t="s">
        <v>427</v>
      </c>
      <c r="K122" s="6" t="s">
        <v>428</v>
      </c>
    </row>
    <row r="123" spans="1:11">
      <c r="A123" s="5" t="s">
        <v>429</v>
      </c>
      <c r="B123" s="6" t="s">
        <v>430</v>
      </c>
      <c r="C123" s="6" t="s">
        <v>32</v>
      </c>
      <c r="D123" s="6" t="s">
        <v>33</v>
      </c>
      <c r="E123" s="7">
        <v>44205</v>
      </c>
      <c r="F123" s="7">
        <v>44207</v>
      </c>
      <c r="G123" s="6" t="s">
        <v>23</v>
      </c>
      <c r="H123" s="6" t="s">
        <v>431</v>
      </c>
      <c r="I123" s="6"/>
      <c r="J123" s="6"/>
      <c r="K123" s="6" t="s">
        <v>432</v>
      </c>
    </row>
    <row r="124" spans="1:11">
      <c r="A124" s="5" t="s">
        <v>433</v>
      </c>
      <c r="B124" s="6" t="s">
        <v>434</v>
      </c>
      <c r="C124" s="6" t="s">
        <v>32</v>
      </c>
      <c r="D124" s="6" t="s">
        <v>33</v>
      </c>
      <c r="E124" s="7">
        <v>44205</v>
      </c>
      <c r="F124" s="7">
        <v>44207</v>
      </c>
      <c r="G124" s="6" t="s">
        <v>23</v>
      </c>
      <c r="H124" s="6" t="s">
        <v>106</v>
      </c>
      <c r="I124" s="6"/>
      <c r="J124" s="6"/>
      <c r="K124" s="6" t="s">
        <v>107</v>
      </c>
    </row>
    <row r="125" spans="1:11">
      <c r="A125" s="5" t="s">
        <v>435</v>
      </c>
      <c r="B125" s="6" t="s">
        <v>436</v>
      </c>
      <c r="C125" s="6" t="s">
        <v>417</v>
      </c>
      <c r="D125" s="6" t="s">
        <v>2</v>
      </c>
      <c r="E125" s="7">
        <v>44205</v>
      </c>
      <c r="F125" s="6"/>
      <c r="G125" s="6" t="s">
        <v>23</v>
      </c>
      <c r="H125" s="6" t="s">
        <v>437</v>
      </c>
      <c r="I125" s="6"/>
      <c r="J125" s="6"/>
      <c r="K125" s="6"/>
    </row>
    <row r="126" spans="1:11" ht="356">
      <c r="A126" s="5" t="s">
        <v>438</v>
      </c>
      <c r="B126" s="6" t="s">
        <v>439</v>
      </c>
      <c r="C126" s="6" t="s">
        <v>63</v>
      </c>
      <c r="D126" s="6" t="s">
        <v>2</v>
      </c>
      <c r="E126" s="7">
        <v>44205</v>
      </c>
      <c r="F126" s="6"/>
      <c r="G126" s="6" t="s">
        <v>23</v>
      </c>
      <c r="H126" s="8" t="s">
        <v>440</v>
      </c>
      <c r="I126" s="6"/>
      <c r="J126" s="6"/>
      <c r="K126" s="6"/>
    </row>
    <row r="127" spans="1:11">
      <c r="A127" s="5" t="s">
        <v>441</v>
      </c>
      <c r="B127" s="6" t="s">
        <v>442</v>
      </c>
      <c r="C127" s="6" t="s">
        <v>172</v>
      </c>
      <c r="D127" s="6" t="s">
        <v>22</v>
      </c>
      <c r="E127" s="7">
        <v>44204</v>
      </c>
      <c r="F127" s="6"/>
      <c r="G127" s="6" t="s">
        <v>23</v>
      </c>
      <c r="H127" s="6" t="s">
        <v>443</v>
      </c>
      <c r="I127" s="6" t="s">
        <v>229</v>
      </c>
      <c r="J127" s="6" t="s">
        <v>444</v>
      </c>
      <c r="K127" s="6"/>
    </row>
    <row r="128" spans="1:11">
      <c r="A128" s="5" t="s">
        <v>445</v>
      </c>
      <c r="B128" s="6" t="s">
        <v>446</v>
      </c>
      <c r="C128" s="6" t="s">
        <v>138</v>
      </c>
      <c r="D128" s="6" t="s">
        <v>33</v>
      </c>
      <c r="E128" s="7">
        <v>44203</v>
      </c>
      <c r="F128" s="7">
        <v>44204</v>
      </c>
      <c r="G128" s="6" t="s">
        <v>23</v>
      </c>
      <c r="H128" s="6" t="s">
        <v>447</v>
      </c>
      <c r="I128" s="6" t="s">
        <v>448</v>
      </c>
      <c r="J128" s="6" t="s">
        <v>449</v>
      </c>
      <c r="K128" s="6"/>
    </row>
    <row r="129" spans="1:11" ht="340">
      <c r="A129" s="5" t="s">
        <v>450</v>
      </c>
      <c r="B129" s="6" t="s">
        <v>451</v>
      </c>
      <c r="C129" s="6" t="s">
        <v>138</v>
      </c>
      <c r="D129" s="6" t="s">
        <v>33</v>
      </c>
      <c r="E129" s="7">
        <v>44203</v>
      </c>
      <c r="F129" s="7">
        <v>44204</v>
      </c>
      <c r="G129" s="6" t="s">
        <v>27</v>
      </c>
      <c r="H129" s="8" t="s">
        <v>452</v>
      </c>
      <c r="I129" s="6" t="s">
        <v>453</v>
      </c>
      <c r="J129" s="6" t="s">
        <v>111</v>
      </c>
      <c r="K129" s="8" t="s">
        <v>454</v>
      </c>
    </row>
    <row r="130" spans="1:11" ht="170">
      <c r="A130" s="5" t="s">
        <v>455</v>
      </c>
      <c r="B130" s="6" t="s">
        <v>456</v>
      </c>
      <c r="C130" s="6" t="s">
        <v>138</v>
      </c>
      <c r="D130" s="6" t="s">
        <v>33</v>
      </c>
      <c r="E130" s="7">
        <v>44203</v>
      </c>
      <c r="F130" s="7">
        <v>44204</v>
      </c>
      <c r="G130" s="6" t="s">
        <v>23</v>
      </c>
      <c r="H130" s="6" t="s">
        <v>457</v>
      </c>
      <c r="I130" s="8" t="s">
        <v>458</v>
      </c>
      <c r="J130" s="6" t="s">
        <v>444</v>
      </c>
      <c r="K130" s="6"/>
    </row>
    <row r="131" spans="1:11" ht="409.6">
      <c r="A131" s="5" t="s">
        <v>459</v>
      </c>
      <c r="B131" s="6" t="s">
        <v>460</v>
      </c>
      <c r="C131" s="6" t="s">
        <v>32</v>
      </c>
      <c r="D131" s="6" t="s">
        <v>33</v>
      </c>
      <c r="E131" s="7">
        <v>44210</v>
      </c>
      <c r="F131" s="7">
        <v>44211</v>
      </c>
      <c r="G131" s="8" t="s">
        <v>461</v>
      </c>
      <c r="H131" s="8" t="s">
        <v>462</v>
      </c>
      <c r="I131" s="8" t="s">
        <v>463</v>
      </c>
      <c r="J131" s="6" t="s">
        <v>464</v>
      </c>
      <c r="K131" s="6"/>
    </row>
    <row r="132" spans="1:11" ht="409.6">
      <c r="A132" s="5" t="s">
        <v>465</v>
      </c>
      <c r="B132" s="6" t="s">
        <v>466</v>
      </c>
      <c r="C132" s="6" t="s">
        <v>32</v>
      </c>
      <c r="D132" s="6" t="s">
        <v>33</v>
      </c>
      <c r="E132" s="7">
        <v>44202</v>
      </c>
      <c r="F132" s="7">
        <v>44203</v>
      </c>
      <c r="G132" s="6" t="s">
        <v>23</v>
      </c>
      <c r="H132" s="8" t="s">
        <v>467</v>
      </c>
      <c r="I132" s="6" t="s">
        <v>468</v>
      </c>
      <c r="J132" s="8" t="s">
        <v>469</v>
      </c>
      <c r="K132" s="6"/>
    </row>
    <row r="133" spans="1:11">
      <c r="A133" s="5" t="s">
        <v>470</v>
      </c>
      <c r="B133" s="6" t="s">
        <v>471</v>
      </c>
      <c r="C133" s="6" t="s">
        <v>417</v>
      </c>
      <c r="D133" s="6" t="s">
        <v>33</v>
      </c>
      <c r="E133" s="7">
        <v>44202</v>
      </c>
      <c r="F133" s="7">
        <v>44203</v>
      </c>
      <c r="G133" s="6" t="s">
        <v>23</v>
      </c>
      <c r="H133" s="6" t="s">
        <v>472</v>
      </c>
      <c r="I133" s="6" t="s">
        <v>473</v>
      </c>
      <c r="J133" s="6" t="s">
        <v>474</v>
      </c>
      <c r="K133" s="6"/>
    </row>
    <row r="134" spans="1:11" ht="340">
      <c r="A134" s="5" t="s">
        <v>475</v>
      </c>
      <c r="B134" s="6" t="s">
        <v>476</v>
      </c>
      <c r="C134" s="6" t="s">
        <v>37</v>
      </c>
      <c r="D134" s="6" t="s">
        <v>33</v>
      </c>
      <c r="E134" s="7">
        <v>44202</v>
      </c>
      <c r="F134" s="7">
        <v>44202</v>
      </c>
      <c r="G134" s="6" t="s">
        <v>23</v>
      </c>
      <c r="H134" s="6" t="s">
        <v>477</v>
      </c>
      <c r="I134" s="8" t="s">
        <v>478</v>
      </c>
      <c r="J134" s="6" t="s">
        <v>229</v>
      </c>
      <c r="K134" s="6"/>
    </row>
    <row r="135" spans="1:11">
      <c r="A135" s="5" t="s">
        <v>479</v>
      </c>
      <c r="B135" s="6" t="s">
        <v>480</v>
      </c>
      <c r="C135" s="6" t="s">
        <v>37</v>
      </c>
      <c r="D135" s="6" t="s">
        <v>33</v>
      </c>
      <c r="E135" s="7">
        <v>44202</v>
      </c>
      <c r="F135" s="6"/>
      <c r="G135" s="6" t="s">
        <v>23</v>
      </c>
      <c r="H135" s="6" t="s">
        <v>481</v>
      </c>
      <c r="I135" s="6" t="s">
        <v>229</v>
      </c>
      <c r="J135" s="6" t="s">
        <v>229</v>
      </c>
      <c r="K135" s="6"/>
    </row>
    <row r="136" spans="1:11" ht="409.6">
      <c r="A136" s="5" t="s">
        <v>482</v>
      </c>
      <c r="B136" s="6" t="s">
        <v>483</v>
      </c>
      <c r="C136" s="6" t="s">
        <v>37</v>
      </c>
      <c r="D136" s="6" t="s">
        <v>2</v>
      </c>
      <c r="E136" s="7">
        <v>44202</v>
      </c>
      <c r="F136" s="6"/>
      <c r="G136" s="6" t="s">
        <v>23</v>
      </c>
      <c r="H136" s="6" t="s">
        <v>484</v>
      </c>
      <c r="I136" s="8" t="s">
        <v>485</v>
      </c>
      <c r="J136" s="6" t="s">
        <v>229</v>
      </c>
      <c r="K136" s="6"/>
    </row>
    <row r="137" spans="1:11" ht="289">
      <c r="A137" s="5" t="s">
        <v>486</v>
      </c>
      <c r="B137" s="6" t="s">
        <v>487</v>
      </c>
      <c r="C137" s="6" t="s">
        <v>172</v>
      </c>
      <c r="D137" s="6" t="s">
        <v>33</v>
      </c>
      <c r="E137" s="7">
        <v>44202</v>
      </c>
      <c r="F137" s="7">
        <v>44207</v>
      </c>
      <c r="G137" s="6" t="s">
        <v>23</v>
      </c>
      <c r="H137" s="8" t="s">
        <v>488</v>
      </c>
      <c r="I137" s="6"/>
      <c r="J137" s="6"/>
      <c r="K137" s="6"/>
    </row>
    <row r="138" spans="1:11" ht="409.6">
      <c r="A138" s="5" t="s">
        <v>489</v>
      </c>
      <c r="B138" s="6" t="s">
        <v>490</v>
      </c>
      <c r="C138" s="6" t="s">
        <v>63</v>
      </c>
      <c r="D138" s="6" t="s">
        <v>33</v>
      </c>
      <c r="E138" s="7">
        <v>44202</v>
      </c>
      <c r="F138" s="7">
        <v>44204</v>
      </c>
      <c r="G138" s="6" t="s">
        <v>23</v>
      </c>
      <c r="H138" s="6" t="s">
        <v>491</v>
      </c>
      <c r="I138" s="8" t="s">
        <v>492</v>
      </c>
      <c r="J138" s="6" t="s">
        <v>493</v>
      </c>
      <c r="K138" s="6"/>
    </row>
    <row r="139" spans="1:11" ht="409.6">
      <c r="A139" s="5" t="s">
        <v>494</v>
      </c>
      <c r="B139" s="6" t="s">
        <v>495</v>
      </c>
      <c r="C139" s="6" t="s">
        <v>296</v>
      </c>
      <c r="D139" s="6" t="s">
        <v>149</v>
      </c>
      <c r="E139" s="7">
        <v>44202</v>
      </c>
      <c r="F139" s="6"/>
      <c r="G139" s="6" t="s">
        <v>23</v>
      </c>
      <c r="H139" s="8" t="s">
        <v>496</v>
      </c>
      <c r="I139" s="8" t="s">
        <v>497</v>
      </c>
      <c r="J139" s="8" t="s">
        <v>498</v>
      </c>
      <c r="K139" s="6"/>
    </row>
  </sheetData>
  <autoFilter ref="A1:Q1" xr:uid="{301D591D-CB19-4D0E-92CA-4BC7A1B11A97}"/>
  <phoneticPr fontId="1"/>
  <hyperlinks>
    <hyperlink ref="A2" r:id="rId1" xr:uid="{33448CFF-DFAC-48A9-A7D7-DE06B37E3E45}"/>
    <hyperlink ref="A3" r:id="rId2" xr:uid="{0D5EAEE9-1DBE-47FC-A0BE-CEA07CDDE229}"/>
    <hyperlink ref="A4" r:id="rId3" xr:uid="{8201220D-4312-4C07-8553-C9745C8ED83C}"/>
    <hyperlink ref="A5" r:id="rId4" xr:uid="{EBD799F7-1975-4CEC-86FF-8570DE56FCA0}"/>
    <hyperlink ref="A6" r:id="rId5" xr:uid="{BD345D8D-9B17-4228-B84D-2ECAB5DF76E5}"/>
    <hyperlink ref="A7" r:id="rId6" xr:uid="{A37B8DB8-E114-489B-A04C-DBC7DA857BB5}"/>
    <hyperlink ref="A8" r:id="rId7" xr:uid="{FF2DAF87-F84A-426C-B59D-999F329B7062}"/>
    <hyperlink ref="A9" r:id="rId8" xr:uid="{AD16F701-1BFA-493C-A067-B251DDBD1A2E}"/>
    <hyperlink ref="A10" r:id="rId9" xr:uid="{C7B6A909-F283-4796-9888-F6573B8E254F}"/>
    <hyperlink ref="A11" r:id="rId10" xr:uid="{8BAAA463-C8B7-4014-A3C8-E0984798AB76}"/>
    <hyperlink ref="A12" r:id="rId11" xr:uid="{F183F6AB-7F52-4F63-8295-A21FF6A05D7F}"/>
    <hyperlink ref="A13" r:id="rId12" xr:uid="{0AF69F98-7096-4A95-B90B-D9AA778E42FA}"/>
    <hyperlink ref="A14" r:id="rId13" xr:uid="{3007B47C-8EE5-46FC-912E-C39C8CCC1D9F}"/>
    <hyperlink ref="A15" r:id="rId14" xr:uid="{B82CD36B-9361-4C1E-B045-62881904CBB3}"/>
    <hyperlink ref="A16" r:id="rId15" xr:uid="{57B03ABF-DA11-4622-B21F-619ACF989131}"/>
    <hyperlink ref="A17" r:id="rId16" xr:uid="{6DB7CBA8-5CC0-41BC-8C3E-50A994F383BA}"/>
    <hyperlink ref="A18" r:id="rId17" xr:uid="{5ADB1053-A514-4DC8-B0B0-AE5455521DA2}"/>
    <hyperlink ref="A19" r:id="rId18" xr:uid="{B6EB1B7D-0ADD-4BAA-9A81-038AE019C6CD}"/>
    <hyperlink ref="A20" r:id="rId19" xr:uid="{C9D3D0DF-5895-4829-A274-215808BC7DA3}"/>
    <hyperlink ref="A21" r:id="rId20" xr:uid="{1A40D10C-9EAC-42C9-A0E2-684328211743}"/>
    <hyperlink ref="A22" r:id="rId21" xr:uid="{66167716-52E3-4A94-9495-C7153A391E2E}"/>
    <hyperlink ref="A23" r:id="rId22" xr:uid="{4CCA096B-362B-4277-99E9-DD8BE3C8644C}"/>
    <hyperlink ref="A24" r:id="rId23" xr:uid="{C3B94C0B-C32D-4DED-801B-8778E4D507E7}"/>
    <hyperlink ref="A25" r:id="rId24" xr:uid="{C4C4BC50-6F4F-41F1-BBBE-4CE1A8E23235}"/>
    <hyperlink ref="A26" r:id="rId25" xr:uid="{317F27ED-C763-4826-A84D-430F3F5A5BAD}"/>
    <hyperlink ref="A27" r:id="rId26" xr:uid="{C58A7C8A-10CB-4786-8EA2-24B41ADF8959}"/>
    <hyperlink ref="A28" r:id="rId27" xr:uid="{8DED8304-429E-4E45-ADB3-4526AEE08627}"/>
    <hyperlink ref="A29" r:id="rId28" xr:uid="{0C8209CA-513F-458E-9C9D-60FDE3824937}"/>
    <hyperlink ref="A30" r:id="rId29" xr:uid="{EAD105E3-23B7-45EC-B5DF-0844B94ADC4B}"/>
    <hyperlink ref="A31" r:id="rId30" xr:uid="{1F8B82F9-6939-4611-AD7D-4C7744B4F5D3}"/>
    <hyperlink ref="A32" r:id="rId31" xr:uid="{BD81C0C6-2D32-46A3-A1EC-B98045F82797}"/>
    <hyperlink ref="A33" r:id="rId32" xr:uid="{45193B21-0BE3-4983-9BD0-702C7403E95E}"/>
    <hyperlink ref="A34" r:id="rId33" xr:uid="{118CD8A8-7F17-4A3D-A771-FE37B6D8BFC6}"/>
    <hyperlink ref="A35" r:id="rId34" xr:uid="{001D707C-5234-48D0-B9C4-7BC9EF408716}"/>
    <hyperlink ref="A36" r:id="rId35" xr:uid="{163848F4-2733-4646-9D29-E6DC64DC2F57}"/>
    <hyperlink ref="A37" r:id="rId36" xr:uid="{BE8791BB-28BA-4C86-BB98-BCAAE0E16A94}"/>
    <hyperlink ref="A38" r:id="rId37" xr:uid="{C124CB0F-9B89-40CD-B78A-96A3F2B68E50}"/>
    <hyperlink ref="A39" r:id="rId38" xr:uid="{A1B1EE9D-CE6A-4A66-8764-1A479BC634EA}"/>
    <hyperlink ref="A40" r:id="rId39" xr:uid="{286097B9-5E93-47FF-BC12-DD7B60DF575B}"/>
    <hyperlink ref="A41" r:id="rId40" xr:uid="{FD49D4DE-03C2-47C5-980D-A16B6A397D64}"/>
    <hyperlink ref="A42" r:id="rId41" xr:uid="{ADDBA2C0-AF07-4ED9-8C00-AF82AF845CAC}"/>
    <hyperlink ref="A43" r:id="rId42" xr:uid="{E0550042-DDD9-428C-B850-3C9AB61086E3}"/>
    <hyperlink ref="A44" r:id="rId43" xr:uid="{C8E6EB7A-CF44-44A1-8F23-3A4DACBEAAD5}"/>
    <hyperlink ref="A45" r:id="rId44" xr:uid="{E8FB70C7-104B-4B09-963C-758C173CD32F}"/>
    <hyperlink ref="A46" r:id="rId45" xr:uid="{9DD4C48F-D018-40A5-A32F-E158A612232D}"/>
    <hyperlink ref="A47" r:id="rId46" xr:uid="{CFC4854E-069C-4920-A90F-E873236CF3D0}"/>
    <hyperlink ref="A48" r:id="rId47" xr:uid="{2261E2BD-4A3D-4CEC-B8EE-1947D54E064F}"/>
    <hyperlink ref="A49" r:id="rId48" xr:uid="{3D10BC6D-2249-45A6-8EF6-3A4998DDE948}"/>
    <hyperlink ref="A50" r:id="rId49" xr:uid="{5531D03C-4268-4070-AC37-6CD14383E116}"/>
    <hyperlink ref="A51" r:id="rId50" xr:uid="{E6155DDB-0F6D-4EBC-9780-A770668D1086}"/>
    <hyperlink ref="A52" r:id="rId51" xr:uid="{EC50308E-DA8A-4BC8-B873-C23C528C6162}"/>
    <hyperlink ref="A53" r:id="rId52" xr:uid="{1AC0062A-4409-453D-BB86-C459C55498FF}"/>
    <hyperlink ref="A54" r:id="rId53" xr:uid="{16A4D6C6-3389-4CAC-A055-EFAF9499DFBD}"/>
    <hyperlink ref="A55" r:id="rId54" xr:uid="{B84D0180-FE08-471D-AB22-F6E7E684584D}"/>
    <hyperlink ref="A56" r:id="rId55" xr:uid="{8A21E44F-3016-41E9-A8B7-D1AE45A944FF}"/>
    <hyperlink ref="A57" r:id="rId56" xr:uid="{FE68E43E-14C0-48D3-AC0D-2A55AFE1FA9B}"/>
    <hyperlink ref="A58" r:id="rId57" xr:uid="{14684563-1FE2-4F83-AD41-ABB22B6A4677}"/>
    <hyperlink ref="A59" r:id="rId58" xr:uid="{ACF8CD1E-E31D-4CD7-A250-7EA1B1233488}"/>
    <hyperlink ref="A60" r:id="rId59" xr:uid="{6DB2A2D2-AAAD-4A43-8DB0-083B2650EE25}"/>
    <hyperlink ref="A61" r:id="rId60" xr:uid="{C6BD1CEC-7ED5-4EB6-9973-67121A087061}"/>
    <hyperlink ref="A62" r:id="rId61" xr:uid="{77E6D1D3-B0FA-48DB-831D-8297F6D7273C}"/>
    <hyperlink ref="A63" r:id="rId62" xr:uid="{0E03BA48-1F88-4A83-839C-6EABFF62DF57}"/>
    <hyperlink ref="A64" r:id="rId63" xr:uid="{7568B494-3F26-405E-ACE8-690AA4BCC329}"/>
    <hyperlink ref="A65" r:id="rId64" xr:uid="{D57F5305-64D7-42C5-849A-B6DDE9860487}"/>
    <hyperlink ref="A66" r:id="rId65" xr:uid="{AFBA806C-4629-43B3-94AA-5BFD0D2BA15B}"/>
    <hyperlink ref="A67" r:id="rId66" xr:uid="{961EA15F-E72C-41E1-AE7C-5E13D861F5A6}"/>
    <hyperlink ref="A68" r:id="rId67" xr:uid="{7192C359-6CC1-438F-BD40-BCBC96E4B7C1}"/>
    <hyperlink ref="A69" r:id="rId68" xr:uid="{E5BB5582-2EA4-423A-B729-46B922414B56}"/>
    <hyperlink ref="A70" r:id="rId69" xr:uid="{A6210FA5-1CED-4136-8DD7-D10A953C06C8}"/>
    <hyperlink ref="A71" r:id="rId70" xr:uid="{E4DCC43C-B89B-4863-B2FD-3340CE9078F9}"/>
    <hyperlink ref="A72" r:id="rId71" xr:uid="{D5E90E53-0DBD-432B-B226-183C15E4482C}"/>
    <hyperlink ref="A73" r:id="rId72" xr:uid="{A25135CC-EB5C-422C-A690-0C2727ED7274}"/>
    <hyperlink ref="A74" r:id="rId73" xr:uid="{7488D6F8-9E83-4F06-A198-9D8F2BEA2A10}"/>
    <hyperlink ref="A75" r:id="rId74" xr:uid="{85E76078-7A2E-4DD0-B240-6D018A5675E5}"/>
    <hyperlink ref="A76" r:id="rId75" xr:uid="{B4A92113-CF28-407D-8C9F-E0694CA79760}"/>
    <hyperlink ref="A77" r:id="rId76" xr:uid="{ACCE4E9A-4BD0-4352-8B49-01881BB69C08}"/>
    <hyperlink ref="A78" r:id="rId77" xr:uid="{9BCE3E29-6F6D-4B13-B53D-D5E1CD2E399A}"/>
    <hyperlink ref="A79" r:id="rId78" xr:uid="{4FCF79E8-2E39-4D77-89CF-E766C22EC328}"/>
    <hyperlink ref="A80" r:id="rId79" xr:uid="{13244CD0-9E56-411C-B687-FF57ED381754}"/>
    <hyperlink ref="A81" r:id="rId80" xr:uid="{12CF32C7-340C-47A1-94E8-FC176ECDC8D7}"/>
    <hyperlink ref="A82" r:id="rId81" xr:uid="{C3F0583E-4309-4789-B7C0-84DD340DCC41}"/>
    <hyperlink ref="A83" r:id="rId82" xr:uid="{4DAE9275-5068-4F48-81C2-95D963DDA9C2}"/>
    <hyperlink ref="A84" r:id="rId83" xr:uid="{A1BA4A17-26AA-4CCF-A7B0-00C3F1F5C929}"/>
    <hyperlink ref="A85" r:id="rId84" xr:uid="{5CD47531-F650-4496-AF51-064E01EA5B28}"/>
    <hyperlink ref="A86" r:id="rId85" xr:uid="{BBCABC73-79A2-4F22-9CC9-ECA7203B79E4}"/>
    <hyperlink ref="A87" r:id="rId86" xr:uid="{E82D9EA9-994E-4620-B198-F0EE4FE0AA38}"/>
    <hyperlink ref="A88" r:id="rId87" xr:uid="{B8274FE4-3641-4E13-97E7-070BD34B6AF6}"/>
    <hyperlink ref="A89" r:id="rId88" xr:uid="{B22447B2-5078-4509-994D-72E302CD0719}"/>
    <hyperlink ref="A90" r:id="rId89" xr:uid="{9361C846-A1A5-4A52-8CF2-A671EF8A0848}"/>
    <hyperlink ref="A91" r:id="rId90" xr:uid="{E6452B50-BBA9-4EFE-9C52-FD120673BA7E}"/>
    <hyperlink ref="A92" r:id="rId91" xr:uid="{4BB460AE-1C2E-400E-B9D1-C088756706E4}"/>
    <hyperlink ref="A93" r:id="rId92" xr:uid="{9D01BF6F-56DD-4955-B4D9-79451E8E2DF6}"/>
    <hyperlink ref="A94" r:id="rId93" xr:uid="{5F8AAAD1-4A65-45B8-899A-DE21A1F9F919}"/>
    <hyperlink ref="A95" r:id="rId94" xr:uid="{C8DFE3FD-4462-48FA-B78B-49F928562EA1}"/>
    <hyperlink ref="A96" r:id="rId95" xr:uid="{1E37C14C-4915-44DD-91CF-D142377D7C95}"/>
    <hyperlink ref="A97" r:id="rId96" xr:uid="{F6880911-02B4-4EFB-A9D4-A3DB1B9F071F}"/>
    <hyperlink ref="A98" r:id="rId97" xr:uid="{7FA71594-40A8-4330-AB0D-5CF772AD96D2}"/>
    <hyperlink ref="A99" r:id="rId98" xr:uid="{C404B81D-5371-492A-8BF2-C4E9DE935727}"/>
    <hyperlink ref="A100" r:id="rId99" xr:uid="{63DB2A06-9066-45F2-9BC6-78747F8E349A}"/>
    <hyperlink ref="A101" r:id="rId100" xr:uid="{EC7A31A0-5542-4F7A-9ACB-A7D01B4A741F}"/>
    <hyperlink ref="A102" r:id="rId101" xr:uid="{FDAA94D6-135A-4B4B-9A43-2E9E1066D4C8}"/>
    <hyperlink ref="A103" r:id="rId102" xr:uid="{4A349F65-6761-436D-A591-F792AAED2422}"/>
    <hyperlink ref="A104" r:id="rId103" xr:uid="{69802FE7-F91C-4043-963F-5F542F1573CF}"/>
    <hyperlink ref="A105" r:id="rId104" xr:uid="{7F8C7EE6-11CB-4650-ADBA-6469B00D3F5B}"/>
    <hyperlink ref="A106" r:id="rId105" xr:uid="{046F1DBB-8AF3-4DE9-9970-F7019D60BFA1}"/>
    <hyperlink ref="A107" r:id="rId106" xr:uid="{EB61BEF2-1B3E-41A6-97E5-C51A476B2479}"/>
    <hyperlink ref="A108" r:id="rId107" xr:uid="{EA21E261-9832-4F31-82D3-9B15643842AA}"/>
    <hyperlink ref="A109" r:id="rId108" xr:uid="{B923F656-6EC6-45E1-BBCF-CA777CC347CF}"/>
    <hyperlink ref="A110" r:id="rId109" xr:uid="{A68DFA59-4422-46E9-91C6-FF5ABFC5F296}"/>
    <hyperlink ref="A111" r:id="rId110" xr:uid="{E855657A-76AF-4859-9742-D5F7E461BE81}"/>
    <hyperlink ref="A112" r:id="rId111" xr:uid="{79CA9C00-9B03-4D4B-AE14-BE172A434263}"/>
    <hyperlink ref="A113" r:id="rId112" xr:uid="{F350F37E-19B3-46EF-A13D-4C96E4CE5268}"/>
    <hyperlink ref="A114" r:id="rId113" xr:uid="{BD03E4B5-D45A-4C6B-AE90-B6218CCA91D3}"/>
    <hyperlink ref="A115" r:id="rId114" xr:uid="{EC1CF2CD-F73B-406A-99CA-79CA81112617}"/>
    <hyperlink ref="A116" r:id="rId115" xr:uid="{6620E4BF-B330-46FA-B91B-3F172DE6D86F}"/>
    <hyperlink ref="A117" r:id="rId116" xr:uid="{C9CB69CA-1110-44F8-9B68-DC76151052AE}"/>
    <hyperlink ref="A118" r:id="rId117" xr:uid="{50BF4A5C-B35A-4C72-8C02-D673241A73E6}"/>
    <hyperlink ref="A119" r:id="rId118" xr:uid="{2F7F662D-B173-4DE6-A34F-98C08B2C67C6}"/>
    <hyperlink ref="A120" r:id="rId119" xr:uid="{A79AD701-33D9-43B4-9EA7-9D1B2B176B04}"/>
    <hyperlink ref="A121" r:id="rId120" xr:uid="{091D72A3-A08C-4305-87A9-697496D827CB}"/>
    <hyperlink ref="A122" r:id="rId121" xr:uid="{D153024A-7534-4B61-AA1E-D6A693D2CC45}"/>
    <hyperlink ref="A123" r:id="rId122" xr:uid="{B955C1DA-54C5-4924-B379-CF532E4FD3C8}"/>
    <hyperlink ref="A124" r:id="rId123" xr:uid="{E2AEB9BD-9CCD-42AD-A9ED-6A9D1C49DA88}"/>
    <hyperlink ref="A125" r:id="rId124" xr:uid="{B7480EC7-E405-41AB-9F40-A483A62F08C6}"/>
    <hyperlink ref="A126" r:id="rId125" xr:uid="{4B6B954C-EB3E-4E2C-A862-64D19F87487C}"/>
    <hyperlink ref="A127" r:id="rId126" xr:uid="{39482DF4-2996-4E7E-B579-4EF7C8394790}"/>
    <hyperlink ref="A128" r:id="rId127" xr:uid="{952F1381-9BF0-42F9-80DA-F7C9C66B8E2F}"/>
    <hyperlink ref="A129" r:id="rId128" xr:uid="{5476E831-C1A1-44B6-AFD9-BA524D91DDB8}"/>
    <hyperlink ref="A130" r:id="rId129" xr:uid="{1B54CC23-579C-4539-93F1-925766179C2E}"/>
    <hyperlink ref="A131" r:id="rId130" xr:uid="{74577F18-A899-4DC6-8A4F-A2E85AA683CF}"/>
    <hyperlink ref="A132" r:id="rId131" xr:uid="{368A7B61-C11B-4B22-8A29-3E2E117F0251}"/>
    <hyperlink ref="A133" r:id="rId132" xr:uid="{962AE801-E12B-4652-B3AD-91CA452022D6}"/>
    <hyperlink ref="A134" r:id="rId133" xr:uid="{579EC346-49FE-4F17-B956-58720988D303}"/>
    <hyperlink ref="A135" r:id="rId134" xr:uid="{60D6B6F4-A826-41C6-8437-103B2CA84C2E}"/>
    <hyperlink ref="A136" r:id="rId135" xr:uid="{D2057543-E373-4576-AD71-6B36D6BB3464}"/>
    <hyperlink ref="A137" r:id="rId136" xr:uid="{237AE460-E0B0-4D3C-A867-E0CB1137D152}"/>
    <hyperlink ref="A138" r:id="rId137" xr:uid="{13C15912-3817-4CB5-BE98-C6FFF45A48F5}"/>
    <hyperlink ref="A139" r:id="rId138" xr:uid="{AC147639-DC82-45DF-B6DE-38EA8FA16FB6}"/>
  </hyperlinks>
  <pageMargins left="0.7" right="0.7" top="0.75" bottom="0.75" header="0.3" footer="0.3"/>
  <pageSetup paperSize="9" orientation="portrait" verticalDpi="0" r:id="rId13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1EB35-EE0A-4D73-A607-3E9A42CEC09B}">
  <dimension ref="A1:U134"/>
  <sheetViews>
    <sheetView workbookViewId="0">
      <selection activeCell="Q2" sqref="Q2:U2"/>
    </sheetView>
  </sheetViews>
  <sheetFormatPr baseColWidth="10" defaultColWidth="8.83203125" defaultRowHeight="18"/>
  <sheetData>
    <row r="1" spans="1:21" ht="38">
      <c r="A1" s="4" t="s">
        <v>8</v>
      </c>
      <c r="B1" s="4" t="s">
        <v>9</v>
      </c>
      <c r="C1" s="4" t="s">
        <v>10</v>
      </c>
      <c r="D1" s="4" t="s">
        <v>11</v>
      </c>
      <c r="E1" s="4" t="s">
        <v>12</v>
      </c>
      <c r="F1" s="4" t="s">
        <v>13</v>
      </c>
      <c r="G1" s="4" t="s">
        <v>14</v>
      </c>
      <c r="H1" s="4" t="s">
        <v>15</v>
      </c>
      <c r="I1" s="4" t="s">
        <v>16</v>
      </c>
      <c r="J1" s="4" t="s">
        <v>17</v>
      </c>
      <c r="K1" s="4" t="s">
        <v>18</v>
      </c>
      <c r="Q1" t="s">
        <v>717</v>
      </c>
      <c r="R1" t="s">
        <v>718</v>
      </c>
      <c r="S1" t="s">
        <v>719</v>
      </c>
      <c r="T1" t="s">
        <v>720</v>
      </c>
      <c r="U1" t="s">
        <v>721</v>
      </c>
    </row>
    <row r="2" spans="1:21">
      <c r="A2" s="5" t="s">
        <v>687</v>
      </c>
      <c r="B2" s="6" t="s">
        <v>688</v>
      </c>
      <c r="C2" s="6" t="s">
        <v>138</v>
      </c>
      <c r="D2" s="6" t="s">
        <v>22</v>
      </c>
      <c r="E2" s="7">
        <v>44215</v>
      </c>
      <c r="F2" s="6"/>
      <c r="G2" s="6" t="s">
        <v>23</v>
      </c>
      <c r="H2" s="6" t="s">
        <v>689</v>
      </c>
      <c r="I2" s="6" t="s">
        <v>23</v>
      </c>
      <c r="J2" s="6"/>
      <c r="K2" s="6" t="s">
        <v>690</v>
      </c>
      <c r="O2" t="s">
        <v>570</v>
      </c>
      <c r="P2" t="s">
        <v>608</v>
      </c>
      <c r="Q2">
        <f>COUNTIF($B$2:$B$139,"*" &amp; O2 &amp; "*")</f>
        <v>0</v>
      </c>
      <c r="R2">
        <f>COUNTIFS($B$2:$B$139,"*"&amp; O2 &amp;"*",$D$2:$D$139,"未対応" )</f>
        <v>0</v>
      </c>
      <c r="S2">
        <f t="shared" ref="S2:S38" si="0">COUNTIFS($B$2:$B$139,"*"&amp; O2 &amp;"*",$D$2:$D$139,"処理中" )</f>
        <v>0</v>
      </c>
      <c r="T2">
        <f>COUNTIFS($B$2:$B$139,"*"&amp; O2 &amp;"*",$D$2:$D$139,"処理済み" )</f>
        <v>0</v>
      </c>
      <c r="U2">
        <f t="shared" ref="U2:U38" si="1">COUNTIFS($B$2:$B$139,"*"&amp; O2 &amp;"*",$D$2:$D$139,"完了" )</f>
        <v>0</v>
      </c>
    </row>
    <row r="3" spans="1:21">
      <c r="A3" s="5" t="s">
        <v>691</v>
      </c>
      <c r="B3" s="6" t="s">
        <v>692</v>
      </c>
      <c r="C3" s="6" t="s">
        <v>138</v>
      </c>
      <c r="D3" s="6" t="s">
        <v>149</v>
      </c>
      <c r="E3" s="7">
        <v>44215</v>
      </c>
      <c r="F3" s="6"/>
      <c r="G3" s="6" t="s">
        <v>206</v>
      </c>
      <c r="H3" s="6" t="s">
        <v>693</v>
      </c>
      <c r="I3" s="6" t="s">
        <v>694</v>
      </c>
      <c r="J3" s="6"/>
      <c r="K3" s="6" t="s">
        <v>695</v>
      </c>
      <c r="O3" t="s">
        <v>571</v>
      </c>
      <c r="P3" t="s">
        <v>609</v>
      </c>
      <c r="Q3">
        <f t="shared" ref="Q3:Q39" si="2">COUNTIF($B$2:$B$139,"*" &amp; O3 &amp; "*")</f>
        <v>1</v>
      </c>
      <c r="R3">
        <f t="shared" ref="R3:R39" si="3">COUNTIFS($B$2:$B$139,"*"&amp; O3 &amp;"*",$D$2:$D$139,"未対応" )</f>
        <v>0</v>
      </c>
      <c r="S3">
        <f t="shared" si="0"/>
        <v>0</v>
      </c>
      <c r="T3">
        <f t="shared" ref="T3:T39" si="4">COUNTIFS($B$2:$B$139,"*"&amp; O3 &amp;"*",$D$2:$D$139,"処理済み" )</f>
        <v>0</v>
      </c>
      <c r="U3">
        <f t="shared" si="1"/>
        <v>1</v>
      </c>
    </row>
    <row r="4" spans="1:21" ht="238">
      <c r="A4" s="5" t="s">
        <v>517</v>
      </c>
      <c r="B4" s="6" t="s">
        <v>518</v>
      </c>
      <c r="C4" s="6" t="s">
        <v>696</v>
      </c>
      <c r="D4" s="6" t="s">
        <v>22</v>
      </c>
      <c r="E4" s="7">
        <v>44214</v>
      </c>
      <c r="F4" s="6"/>
      <c r="G4" s="6" t="s">
        <v>23</v>
      </c>
      <c r="H4" s="8" t="s">
        <v>519</v>
      </c>
      <c r="I4" s="6"/>
      <c r="J4" s="6"/>
      <c r="K4" s="6" t="s">
        <v>45</v>
      </c>
      <c r="O4" t="s">
        <v>572</v>
      </c>
      <c r="P4" t="s">
        <v>610</v>
      </c>
      <c r="Q4">
        <f t="shared" si="2"/>
        <v>4</v>
      </c>
      <c r="R4">
        <f t="shared" si="3"/>
        <v>1</v>
      </c>
      <c r="S4">
        <f t="shared" si="0"/>
        <v>0</v>
      </c>
      <c r="T4">
        <f t="shared" si="4"/>
        <v>0</v>
      </c>
      <c r="U4">
        <f t="shared" si="1"/>
        <v>3</v>
      </c>
    </row>
    <row r="5" spans="1:21" ht="153">
      <c r="A5" s="5" t="s">
        <v>520</v>
      </c>
      <c r="B5" s="6" t="s">
        <v>521</v>
      </c>
      <c r="C5" s="6" t="s">
        <v>696</v>
      </c>
      <c r="D5" s="6" t="s">
        <v>22</v>
      </c>
      <c r="E5" s="7">
        <v>44214</v>
      </c>
      <c r="F5" s="6"/>
      <c r="G5" s="6" t="s">
        <v>23</v>
      </c>
      <c r="H5" s="8" t="s">
        <v>522</v>
      </c>
      <c r="I5" s="6"/>
      <c r="J5" s="6"/>
      <c r="K5" s="6"/>
      <c r="O5" t="s">
        <v>573</v>
      </c>
      <c r="P5" t="s">
        <v>611</v>
      </c>
      <c r="Q5">
        <f t="shared" si="2"/>
        <v>5</v>
      </c>
      <c r="R5">
        <f t="shared" si="3"/>
        <v>1</v>
      </c>
      <c r="S5">
        <f t="shared" si="0"/>
        <v>0</v>
      </c>
      <c r="T5">
        <f t="shared" si="4"/>
        <v>0</v>
      </c>
      <c r="U5">
        <f t="shared" si="1"/>
        <v>4</v>
      </c>
    </row>
    <row r="6" spans="1:21" ht="409.6">
      <c r="A6" s="5" t="s">
        <v>523</v>
      </c>
      <c r="B6" s="6" t="s">
        <v>524</v>
      </c>
      <c r="C6" s="6" t="s">
        <v>384</v>
      </c>
      <c r="D6" s="6" t="s">
        <v>22</v>
      </c>
      <c r="E6" s="7">
        <v>44214</v>
      </c>
      <c r="F6" s="6"/>
      <c r="G6" s="6" t="s">
        <v>23</v>
      </c>
      <c r="H6" s="8" t="s">
        <v>525</v>
      </c>
      <c r="I6" s="6"/>
      <c r="J6" s="6"/>
      <c r="K6" s="6" t="s">
        <v>45</v>
      </c>
      <c r="O6" t="s">
        <v>574</v>
      </c>
      <c r="P6" t="s">
        <v>612</v>
      </c>
      <c r="Q6">
        <f t="shared" si="2"/>
        <v>15</v>
      </c>
      <c r="R6">
        <f t="shared" si="3"/>
        <v>11</v>
      </c>
      <c r="S6">
        <f t="shared" si="0"/>
        <v>0</v>
      </c>
      <c r="T6">
        <f t="shared" si="4"/>
        <v>1</v>
      </c>
      <c r="U6">
        <f t="shared" si="1"/>
        <v>3</v>
      </c>
    </row>
    <row r="7" spans="1:21" ht="409.6">
      <c r="A7" s="5" t="s">
        <v>526</v>
      </c>
      <c r="B7" s="6" t="s">
        <v>527</v>
      </c>
      <c r="C7" s="6" t="s">
        <v>696</v>
      </c>
      <c r="D7" s="6" t="s">
        <v>22</v>
      </c>
      <c r="E7" s="7">
        <v>44214</v>
      </c>
      <c r="F7" s="6"/>
      <c r="G7" s="6" t="s">
        <v>23</v>
      </c>
      <c r="H7" s="8" t="s">
        <v>528</v>
      </c>
      <c r="I7" s="6"/>
      <c r="J7" s="6"/>
      <c r="K7" s="6"/>
      <c r="O7" t="s">
        <v>575</v>
      </c>
      <c r="P7" t="s">
        <v>613</v>
      </c>
      <c r="Q7">
        <f t="shared" si="2"/>
        <v>1</v>
      </c>
      <c r="R7">
        <f t="shared" si="3"/>
        <v>1</v>
      </c>
      <c r="S7">
        <f t="shared" si="0"/>
        <v>0</v>
      </c>
      <c r="T7">
        <f t="shared" si="4"/>
        <v>0</v>
      </c>
      <c r="U7">
        <f t="shared" si="1"/>
        <v>0</v>
      </c>
    </row>
    <row r="8" spans="1:21" ht="388">
      <c r="A8" s="5" t="s">
        <v>529</v>
      </c>
      <c r="B8" s="6" t="s">
        <v>530</v>
      </c>
      <c r="C8" s="6" t="s">
        <v>296</v>
      </c>
      <c r="D8" s="6" t="s">
        <v>22</v>
      </c>
      <c r="E8" s="6"/>
      <c r="F8" s="6"/>
      <c r="G8" s="6" t="s">
        <v>313</v>
      </c>
      <c r="H8" s="8" t="s">
        <v>531</v>
      </c>
      <c r="I8" s="6"/>
      <c r="J8" s="6"/>
      <c r="K8" s="6" t="s">
        <v>45</v>
      </c>
      <c r="O8" t="s">
        <v>576</v>
      </c>
      <c r="P8" t="s">
        <v>614</v>
      </c>
      <c r="Q8">
        <f t="shared" si="2"/>
        <v>3</v>
      </c>
      <c r="R8">
        <f t="shared" si="3"/>
        <v>0</v>
      </c>
      <c r="S8">
        <f t="shared" si="0"/>
        <v>0</v>
      </c>
      <c r="T8">
        <f t="shared" si="4"/>
        <v>0</v>
      </c>
      <c r="U8">
        <f t="shared" si="1"/>
        <v>3</v>
      </c>
    </row>
    <row r="9" spans="1:21" ht="409.6">
      <c r="A9" s="5" t="s">
        <v>532</v>
      </c>
      <c r="B9" s="6" t="s">
        <v>533</v>
      </c>
      <c r="C9" s="6" t="s">
        <v>696</v>
      </c>
      <c r="D9" s="6" t="s">
        <v>22</v>
      </c>
      <c r="E9" s="7">
        <v>44214</v>
      </c>
      <c r="F9" s="6"/>
      <c r="G9" s="6" t="s">
        <v>23</v>
      </c>
      <c r="H9" s="8" t="s">
        <v>534</v>
      </c>
      <c r="I9" s="6"/>
      <c r="J9" s="6"/>
      <c r="K9" s="6"/>
      <c r="O9" t="s">
        <v>577</v>
      </c>
      <c r="P9" t="s">
        <v>615</v>
      </c>
      <c r="Q9">
        <f t="shared" si="2"/>
        <v>0</v>
      </c>
      <c r="R9">
        <f t="shared" si="3"/>
        <v>0</v>
      </c>
      <c r="S9">
        <f t="shared" si="0"/>
        <v>0</v>
      </c>
      <c r="T9">
        <f t="shared" si="4"/>
        <v>0</v>
      </c>
      <c r="U9">
        <f t="shared" si="1"/>
        <v>0</v>
      </c>
    </row>
    <row r="10" spans="1:21" ht="272">
      <c r="A10" s="5" t="s">
        <v>535</v>
      </c>
      <c r="B10" s="6" t="s">
        <v>536</v>
      </c>
      <c r="C10" s="6" t="s">
        <v>696</v>
      </c>
      <c r="D10" s="6" t="s">
        <v>22</v>
      </c>
      <c r="E10" s="7">
        <v>44214</v>
      </c>
      <c r="F10" s="6"/>
      <c r="G10" s="6" t="s">
        <v>23</v>
      </c>
      <c r="H10" s="8" t="s">
        <v>537</v>
      </c>
      <c r="I10" s="6"/>
      <c r="J10" s="6"/>
      <c r="K10" s="6"/>
      <c r="O10" t="s">
        <v>578</v>
      </c>
      <c r="P10" t="s">
        <v>616</v>
      </c>
      <c r="Q10">
        <f t="shared" si="2"/>
        <v>10</v>
      </c>
      <c r="R10">
        <f t="shared" si="3"/>
        <v>3</v>
      </c>
      <c r="S10">
        <f t="shared" si="0"/>
        <v>0</v>
      </c>
      <c r="T10">
        <f t="shared" si="4"/>
        <v>2</v>
      </c>
      <c r="U10">
        <f t="shared" si="1"/>
        <v>5</v>
      </c>
    </row>
    <row r="11" spans="1:21" ht="372">
      <c r="A11" s="5" t="s">
        <v>538</v>
      </c>
      <c r="B11" s="6" t="s">
        <v>539</v>
      </c>
      <c r="C11" s="6" t="s">
        <v>696</v>
      </c>
      <c r="D11" s="6" t="s">
        <v>22</v>
      </c>
      <c r="E11" s="7">
        <v>44214</v>
      </c>
      <c r="F11" s="6"/>
      <c r="G11" s="6" t="s">
        <v>23</v>
      </c>
      <c r="H11" s="8" t="s">
        <v>540</v>
      </c>
      <c r="I11" s="6"/>
      <c r="J11" s="6"/>
      <c r="K11" s="6"/>
      <c r="O11" t="s">
        <v>579</v>
      </c>
      <c r="P11" t="s">
        <v>617</v>
      </c>
      <c r="Q11">
        <f t="shared" si="2"/>
        <v>3</v>
      </c>
      <c r="R11">
        <f t="shared" si="3"/>
        <v>1</v>
      </c>
      <c r="S11">
        <f t="shared" si="0"/>
        <v>0</v>
      </c>
      <c r="T11">
        <f t="shared" si="4"/>
        <v>1</v>
      </c>
      <c r="U11">
        <f t="shared" si="1"/>
        <v>1</v>
      </c>
    </row>
    <row r="12" spans="1:21">
      <c r="A12" s="5" t="s">
        <v>541</v>
      </c>
      <c r="B12" s="6" t="s">
        <v>542</v>
      </c>
      <c r="C12" s="6" t="s">
        <v>696</v>
      </c>
      <c r="D12" s="6" t="s">
        <v>22</v>
      </c>
      <c r="E12" s="7">
        <v>44214</v>
      </c>
      <c r="F12" s="6"/>
      <c r="G12" s="6" t="s">
        <v>23</v>
      </c>
      <c r="H12" s="6" t="s">
        <v>543</v>
      </c>
      <c r="I12" s="6"/>
      <c r="J12" s="6"/>
      <c r="K12" s="6"/>
      <c r="O12" t="s">
        <v>580</v>
      </c>
      <c r="P12" t="s">
        <v>618</v>
      </c>
      <c r="Q12">
        <f t="shared" si="2"/>
        <v>13</v>
      </c>
      <c r="R12">
        <f t="shared" si="3"/>
        <v>2</v>
      </c>
      <c r="S12">
        <f t="shared" si="0"/>
        <v>4</v>
      </c>
      <c r="T12">
        <f t="shared" si="4"/>
        <v>0</v>
      </c>
      <c r="U12">
        <f t="shared" si="1"/>
        <v>7</v>
      </c>
    </row>
    <row r="13" spans="1:21" ht="409.6">
      <c r="A13" s="5" t="s">
        <v>544</v>
      </c>
      <c r="B13" s="6" t="s">
        <v>545</v>
      </c>
      <c r="C13" s="6" t="s">
        <v>696</v>
      </c>
      <c r="D13" s="6" t="s">
        <v>22</v>
      </c>
      <c r="E13" s="7">
        <v>44214</v>
      </c>
      <c r="F13" s="6"/>
      <c r="G13" s="6" t="s">
        <v>23</v>
      </c>
      <c r="H13" s="8" t="s">
        <v>546</v>
      </c>
      <c r="I13" s="6"/>
      <c r="J13" s="6"/>
      <c r="K13" s="6"/>
      <c r="O13" t="s">
        <v>581</v>
      </c>
      <c r="P13" t="s">
        <v>619</v>
      </c>
      <c r="Q13">
        <f t="shared" si="2"/>
        <v>10</v>
      </c>
      <c r="R13">
        <f t="shared" si="3"/>
        <v>10</v>
      </c>
      <c r="S13">
        <f t="shared" si="0"/>
        <v>0</v>
      </c>
      <c r="T13">
        <f t="shared" si="4"/>
        <v>0</v>
      </c>
      <c r="U13">
        <f t="shared" si="1"/>
        <v>0</v>
      </c>
    </row>
    <row r="14" spans="1:21" ht="409.6">
      <c r="A14" s="5" t="s">
        <v>503</v>
      </c>
      <c r="B14" s="6" t="s">
        <v>504</v>
      </c>
      <c r="C14" s="6" t="s">
        <v>696</v>
      </c>
      <c r="D14" s="6" t="s">
        <v>22</v>
      </c>
      <c r="E14" s="7">
        <v>44214</v>
      </c>
      <c r="F14" s="6"/>
      <c r="G14" s="6" t="s">
        <v>23</v>
      </c>
      <c r="H14" s="8" t="s">
        <v>505</v>
      </c>
      <c r="I14" s="6"/>
      <c r="J14" s="6"/>
      <c r="K14" s="6"/>
      <c r="O14" t="s">
        <v>582</v>
      </c>
      <c r="P14" t="s">
        <v>620</v>
      </c>
      <c r="Q14">
        <f t="shared" si="2"/>
        <v>2</v>
      </c>
      <c r="R14">
        <f t="shared" si="3"/>
        <v>2</v>
      </c>
      <c r="S14">
        <f t="shared" si="0"/>
        <v>0</v>
      </c>
      <c r="T14">
        <f t="shared" si="4"/>
        <v>0</v>
      </c>
      <c r="U14">
        <f t="shared" si="1"/>
        <v>0</v>
      </c>
    </row>
    <row r="15" spans="1:21" ht="409.6">
      <c r="A15" s="5" t="s">
        <v>506</v>
      </c>
      <c r="B15" s="6" t="s">
        <v>507</v>
      </c>
      <c r="C15" s="6" t="s">
        <v>696</v>
      </c>
      <c r="D15" s="6" t="s">
        <v>22</v>
      </c>
      <c r="E15" s="7">
        <v>44214</v>
      </c>
      <c r="F15" s="6"/>
      <c r="G15" s="6" t="s">
        <v>23</v>
      </c>
      <c r="H15" s="8" t="s">
        <v>547</v>
      </c>
      <c r="I15" s="6" t="s">
        <v>23</v>
      </c>
      <c r="J15" s="6"/>
      <c r="K15" s="6" t="s">
        <v>55</v>
      </c>
      <c r="O15" t="s">
        <v>583</v>
      </c>
      <c r="P15" t="s">
        <v>621</v>
      </c>
      <c r="Q15">
        <f t="shared" si="2"/>
        <v>7</v>
      </c>
      <c r="R15">
        <f t="shared" si="3"/>
        <v>1</v>
      </c>
      <c r="S15">
        <f t="shared" si="0"/>
        <v>1</v>
      </c>
      <c r="T15">
        <f t="shared" si="4"/>
        <v>2</v>
      </c>
      <c r="U15">
        <f t="shared" si="1"/>
        <v>3</v>
      </c>
    </row>
    <row r="16" spans="1:21" ht="238">
      <c r="A16" s="5" t="s">
        <v>509</v>
      </c>
      <c r="B16" s="6" t="s">
        <v>510</v>
      </c>
      <c r="C16" s="6" t="s">
        <v>696</v>
      </c>
      <c r="D16" s="6" t="s">
        <v>22</v>
      </c>
      <c r="E16" s="7">
        <v>44214</v>
      </c>
      <c r="F16" s="6"/>
      <c r="G16" s="6" t="s">
        <v>23</v>
      </c>
      <c r="H16" s="8" t="s">
        <v>511</v>
      </c>
      <c r="I16" s="6"/>
      <c r="J16" s="6"/>
      <c r="K16" s="6"/>
      <c r="O16" t="s">
        <v>584</v>
      </c>
      <c r="P16" t="s">
        <v>622</v>
      </c>
      <c r="Q16">
        <f t="shared" si="2"/>
        <v>2</v>
      </c>
      <c r="R16">
        <f t="shared" si="3"/>
        <v>1</v>
      </c>
      <c r="S16">
        <f t="shared" si="0"/>
        <v>0</v>
      </c>
      <c r="T16">
        <f t="shared" si="4"/>
        <v>0</v>
      </c>
      <c r="U16">
        <f t="shared" si="1"/>
        <v>1</v>
      </c>
    </row>
    <row r="17" spans="1:21" ht="306">
      <c r="A17" s="5" t="s">
        <v>19</v>
      </c>
      <c r="B17" s="6" t="s">
        <v>20</v>
      </c>
      <c r="C17" s="6" t="s">
        <v>696</v>
      </c>
      <c r="D17" s="6" t="s">
        <v>22</v>
      </c>
      <c r="E17" s="7">
        <v>44214</v>
      </c>
      <c r="F17" s="6"/>
      <c r="G17" s="6" t="s">
        <v>23</v>
      </c>
      <c r="H17" s="8" t="s">
        <v>24</v>
      </c>
      <c r="I17" s="6"/>
      <c r="J17" s="6"/>
      <c r="K17" s="6"/>
      <c r="O17" t="s">
        <v>585</v>
      </c>
      <c r="P17" t="s">
        <v>623</v>
      </c>
      <c r="Q17">
        <f t="shared" si="2"/>
        <v>7</v>
      </c>
      <c r="R17">
        <f t="shared" si="3"/>
        <v>4</v>
      </c>
      <c r="S17">
        <f t="shared" si="0"/>
        <v>0</v>
      </c>
      <c r="T17">
        <f t="shared" si="4"/>
        <v>0</v>
      </c>
      <c r="U17">
        <f t="shared" si="1"/>
        <v>3</v>
      </c>
    </row>
    <row r="18" spans="1:21" ht="409.6">
      <c r="A18" s="5" t="s">
        <v>25</v>
      </c>
      <c r="B18" s="6" t="s">
        <v>26</v>
      </c>
      <c r="C18" s="6" t="s">
        <v>21</v>
      </c>
      <c r="D18" s="6" t="s">
        <v>22</v>
      </c>
      <c r="E18" s="7">
        <v>44214</v>
      </c>
      <c r="F18" s="6"/>
      <c r="G18" s="6" t="s">
        <v>27</v>
      </c>
      <c r="H18" s="8" t="s">
        <v>28</v>
      </c>
      <c r="I18" s="6"/>
      <c r="J18" s="6"/>
      <c r="K18" s="6" t="s">
        <v>29</v>
      </c>
      <c r="O18" t="s">
        <v>586</v>
      </c>
      <c r="P18" t="s">
        <v>624</v>
      </c>
      <c r="Q18">
        <f t="shared" si="2"/>
        <v>16</v>
      </c>
      <c r="R18">
        <f t="shared" si="3"/>
        <v>12</v>
      </c>
      <c r="S18">
        <f t="shared" si="0"/>
        <v>0</v>
      </c>
      <c r="T18">
        <f t="shared" si="4"/>
        <v>0</v>
      </c>
      <c r="U18">
        <f t="shared" si="1"/>
        <v>4</v>
      </c>
    </row>
    <row r="19" spans="1:21">
      <c r="A19" s="5" t="s">
        <v>30</v>
      </c>
      <c r="B19" s="6" t="s">
        <v>31</v>
      </c>
      <c r="C19" s="6" t="s">
        <v>32</v>
      </c>
      <c r="D19" s="6" t="s">
        <v>33</v>
      </c>
      <c r="E19" s="7">
        <v>44214</v>
      </c>
      <c r="F19" s="7">
        <v>44214</v>
      </c>
      <c r="G19" s="6" t="s">
        <v>23</v>
      </c>
      <c r="H19" s="6" t="s">
        <v>34</v>
      </c>
      <c r="I19" s="6"/>
      <c r="J19" s="6"/>
      <c r="K19" s="6"/>
      <c r="O19" t="s">
        <v>587</v>
      </c>
      <c r="P19" t="s">
        <v>625</v>
      </c>
      <c r="Q19">
        <f t="shared" si="2"/>
        <v>8</v>
      </c>
      <c r="R19">
        <f t="shared" si="3"/>
        <v>2</v>
      </c>
      <c r="S19">
        <f t="shared" si="0"/>
        <v>0</v>
      </c>
      <c r="T19">
        <f t="shared" si="4"/>
        <v>6</v>
      </c>
      <c r="U19">
        <f t="shared" si="1"/>
        <v>0</v>
      </c>
    </row>
    <row r="20" spans="1:21" ht="388">
      <c r="A20" s="5" t="s">
        <v>35</v>
      </c>
      <c r="B20" s="6" t="s">
        <v>36</v>
      </c>
      <c r="C20" s="6" t="s">
        <v>37</v>
      </c>
      <c r="D20" s="6" t="s">
        <v>2</v>
      </c>
      <c r="E20" s="7">
        <v>44214</v>
      </c>
      <c r="F20" s="6"/>
      <c r="G20" s="6" t="s">
        <v>23</v>
      </c>
      <c r="H20" s="8" t="s">
        <v>38</v>
      </c>
      <c r="I20" s="6" t="s">
        <v>548</v>
      </c>
      <c r="J20" s="8" t="s">
        <v>697</v>
      </c>
      <c r="K20" s="6"/>
      <c r="O20" t="s">
        <v>588</v>
      </c>
      <c r="P20" t="s">
        <v>626</v>
      </c>
      <c r="Q20">
        <f t="shared" si="2"/>
        <v>2</v>
      </c>
      <c r="R20">
        <f t="shared" si="3"/>
        <v>1</v>
      </c>
      <c r="S20">
        <f t="shared" si="0"/>
        <v>1</v>
      </c>
      <c r="T20">
        <f t="shared" si="4"/>
        <v>0</v>
      </c>
      <c r="U20">
        <f t="shared" si="1"/>
        <v>0</v>
      </c>
    </row>
    <row r="21" spans="1:21" ht="409.6">
      <c r="A21" s="5" t="s">
        <v>39</v>
      </c>
      <c r="B21" s="6" t="s">
        <v>40</v>
      </c>
      <c r="C21" s="6" t="s">
        <v>37</v>
      </c>
      <c r="D21" s="6" t="s">
        <v>2</v>
      </c>
      <c r="E21" s="7">
        <v>44214</v>
      </c>
      <c r="F21" s="6"/>
      <c r="G21" s="6" t="s">
        <v>23</v>
      </c>
      <c r="H21" s="8" t="s">
        <v>41</v>
      </c>
      <c r="I21" s="6" t="s">
        <v>548</v>
      </c>
      <c r="J21" s="8" t="s">
        <v>549</v>
      </c>
      <c r="K21" s="6" t="s">
        <v>29</v>
      </c>
      <c r="O21" t="s">
        <v>589</v>
      </c>
      <c r="P21" t="s">
        <v>627</v>
      </c>
      <c r="Q21">
        <f t="shared" si="2"/>
        <v>0</v>
      </c>
      <c r="R21">
        <f t="shared" si="3"/>
        <v>0</v>
      </c>
      <c r="S21">
        <f t="shared" si="0"/>
        <v>0</v>
      </c>
      <c r="T21">
        <f t="shared" si="4"/>
        <v>0</v>
      </c>
      <c r="U21">
        <f t="shared" si="1"/>
        <v>0</v>
      </c>
    </row>
    <row r="22" spans="1:21" ht="409.6">
      <c r="A22" s="5" t="s">
        <v>42</v>
      </c>
      <c r="B22" s="6" t="s">
        <v>43</v>
      </c>
      <c r="C22" s="6" t="s">
        <v>37</v>
      </c>
      <c r="D22" s="6" t="s">
        <v>2</v>
      </c>
      <c r="E22" s="7">
        <v>44211</v>
      </c>
      <c r="F22" s="6"/>
      <c r="G22" s="6" t="s">
        <v>23</v>
      </c>
      <c r="H22" s="8" t="s">
        <v>44</v>
      </c>
      <c r="I22" s="8" t="s">
        <v>550</v>
      </c>
      <c r="J22" s="8" t="s">
        <v>551</v>
      </c>
      <c r="K22" s="6" t="s">
        <v>45</v>
      </c>
      <c r="O22" t="s">
        <v>590</v>
      </c>
      <c r="P22" t="s">
        <v>628</v>
      </c>
      <c r="Q22">
        <f t="shared" si="2"/>
        <v>2</v>
      </c>
      <c r="R22">
        <f t="shared" si="3"/>
        <v>0</v>
      </c>
      <c r="S22">
        <f t="shared" si="0"/>
        <v>0</v>
      </c>
      <c r="T22">
        <f t="shared" si="4"/>
        <v>0</v>
      </c>
      <c r="U22">
        <f t="shared" si="1"/>
        <v>2</v>
      </c>
    </row>
    <row r="23" spans="1:21" ht="372">
      <c r="A23" s="5" t="s">
        <v>50</v>
      </c>
      <c r="B23" s="6" t="s">
        <v>51</v>
      </c>
      <c r="C23" s="6" t="s">
        <v>225</v>
      </c>
      <c r="D23" s="6" t="s">
        <v>2</v>
      </c>
      <c r="E23" s="7">
        <v>44211</v>
      </c>
      <c r="F23" s="6"/>
      <c r="G23" s="6" t="s">
        <v>52</v>
      </c>
      <c r="H23" s="8" t="s">
        <v>53</v>
      </c>
      <c r="I23" s="8" t="s">
        <v>54</v>
      </c>
      <c r="J23" s="8" t="s">
        <v>552</v>
      </c>
      <c r="K23" s="6" t="s">
        <v>55</v>
      </c>
      <c r="O23" t="s">
        <v>591</v>
      </c>
      <c r="P23" t="s">
        <v>629</v>
      </c>
      <c r="Q23">
        <f t="shared" si="2"/>
        <v>10</v>
      </c>
      <c r="R23">
        <f t="shared" si="3"/>
        <v>8</v>
      </c>
      <c r="S23">
        <f t="shared" si="0"/>
        <v>2</v>
      </c>
      <c r="T23">
        <f t="shared" si="4"/>
        <v>0</v>
      </c>
      <c r="U23">
        <f t="shared" si="1"/>
        <v>0</v>
      </c>
    </row>
    <row r="24" spans="1:21" ht="409.6">
      <c r="A24" s="5" t="s">
        <v>56</v>
      </c>
      <c r="B24" s="6" t="s">
        <v>57</v>
      </c>
      <c r="C24" s="6" t="s">
        <v>21</v>
      </c>
      <c r="D24" s="6" t="s">
        <v>22</v>
      </c>
      <c r="E24" s="6"/>
      <c r="F24" s="6"/>
      <c r="G24" s="6" t="s">
        <v>58</v>
      </c>
      <c r="H24" s="8" t="s">
        <v>59</v>
      </c>
      <c r="I24" s="6" t="s">
        <v>58</v>
      </c>
      <c r="J24" s="6"/>
      <c r="K24" s="8" t="s">
        <v>60</v>
      </c>
      <c r="O24" t="s">
        <v>592</v>
      </c>
      <c r="P24" t="s">
        <v>630</v>
      </c>
      <c r="Q24">
        <f t="shared" si="2"/>
        <v>0</v>
      </c>
      <c r="R24">
        <f t="shared" si="3"/>
        <v>0</v>
      </c>
      <c r="S24">
        <f t="shared" si="0"/>
        <v>0</v>
      </c>
      <c r="T24">
        <f t="shared" si="4"/>
        <v>0</v>
      </c>
      <c r="U24">
        <f t="shared" si="1"/>
        <v>0</v>
      </c>
    </row>
    <row r="25" spans="1:21" ht="323">
      <c r="A25" s="5" t="s">
        <v>61</v>
      </c>
      <c r="B25" s="6" t="s">
        <v>62</v>
      </c>
      <c r="C25" s="6" t="s">
        <v>63</v>
      </c>
      <c r="D25" s="6" t="s">
        <v>33</v>
      </c>
      <c r="E25" s="7">
        <v>44211</v>
      </c>
      <c r="F25" s="6"/>
      <c r="G25" s="6" t="s">
        <v>23</v>
      </c>
      <c r="H25" s="8" t="s">
        <v>64</v>
      </c>
      <c r="I25" s="6" t="s">
        <v>65</v>
      </c>
      <c r="J25" s="6" t="s">
        <v>66</v>
      </c>
      <c r="K25" s="8" t="s">
        <v>67</v>
      </c>
      <c r="O25" t="s">
        <v>593</v>
      </c>
      <c r="P25" t="s">
        <v>631</v>
      </c>
      <c r="Q25">
        <f t="shared" si="2"/>
        <v>0</v>
      </c>
      <c r="R25">
        <f t="shared" si="3"/>
        <v>0</v>
      </c>
      <c r="S25">
        <f t="shared" si="0"/>
        <v>0</v>
      </c>
      <c r="T25">
        <f t="shared" si="4"/>
        <v>0</v>
      </c>
      <c r="U25">
        <f t="shared" si="1"/>
        <v>0</v>
      </c>
    </row>
    <row r="26" spans="1:21" ht="409.6">
      <c r="A26" s="5" t="s">
        <v>68</v>
      </c>
      <c r="B26" s="6" t="s">
        <v>69</v>
      </c>
      <c r="C26" s="6" t="s">
        <v>37</v>
      </c>
      <c r="D26" s="6" t="s">
        <v>2</v>
      </c>
      <c r="E26" s="7">
        <v>44211</v>
      </c>
      <c r="F26" s="6"/>
      <c r="G26" s="6" t="s">
        <v>23</v>
      </c>
      <c r="H26" s="8" t="s">
        <v>70</v>
      </c>
      <c r="I26" s="8" t="s">
        <v>553</v>
      </c>
      <c r="J26" s="6" t="s">
        <v>554</v>
      </c>
      <c r="K26" s="6" t="s">
        <v>29</v>
      </c>
      <c r="O26" t="s">
        <v>594</v>
      </c>
      <c r="P26" t="s">
        <v>632</v>
      </c>
      <c r="Q26">
        <f t="shared" si="2"/>
        <v>0</v>
      </c>
      <c r="R26">
        <f t="shared" si="3"/>
        <v>0</v>
      </c>
      <c r="S26">
        <f t="shared" si="0"/>
        <v>0</v>
      </c>
      <c r="T26">
        <f t="shared" si="4"/>
        <v>0</v>
      </c>
      <c r="U26">
        <f t="shared" si="1"/>
        <v>0</v>
      </c>
    </row>
    <row r="27" spans="1:21" ht="238">
      <c r="A27" s="5" t="s">
        <v>71</v>
      </c>
      <c r="B27" s="6" t="s">
        <v>72</v>
      </c>
      <c r="C27" s="6" t="s">
        <v>73</v>
      </c>
      <c r="D27" s="6" t="s">
        <v>22</v>
      </c>
      <c r="E27" s="7">
        <v>44211</v>
      </c>
      <c r="F27" s="6"/>
      <c r="G27" s="6" t="s">
        <v>23</v>
      </c>
      <c r="H27" s="6"/>
      <c r="I27" s="6"/>
      <c r="J27" s="6"/>
      <c r="K27" s="8" t="s">
        <v>74</v>
      </c>
      <c r="O27" t="s">
        <v>595</v>
      </c>
      <c r="P27" t="s">
        <v>633</v>
      </c>
      <c r="Q27">
        <f t="shared" si="2"/>
        <v>0</v>
      </c>
      <c r="R27">
        <f t="shared" si="3"/>
        <v>0</v>
      </c>
      <c r="S27">
        <f t="shared" si="0"/>
        <v>0</v>
      </c>
      <c r="T27">
        <f t="shared" si="4"/>
        <v>0</v>
      </c>
      <c r="U27">
        <f t="shared" si="1"/>
        <v>0</v>
      </c>
    </row>
    <row r="28" spans="1:21" ht="388">
      <c r="A28" s="5" t="s">
        <v>75</v>
      </c>
      <c r="B28" s="6" t="s">
        <v>76</v>
      </c>
      <c r="C28" s="6" t="s">
        <v>37</v>
      </c>
      <c r="D28" s="6" t="s">
        <v>2</v>
      </c>
      <c r="E28" s="7">
        <v>44211</v>
      </c>
      <c r="F28" s="6"/>
      <c r="G28" s="6" t="s">
        <v>23</v>
      </c>
      <c r="H28" s="8" t="s">
        <v>77</v>
      </c>
      <c r="I28" s="6" t="s">
        <v>23</v>
      </c>
      <c r="J28" s="8" t="s">
        <v>555</v>
      </c>
      <c r="K28" s="6" t="s">
        <v>29</v>
      </c>
      <c r="O28" t="s">
        <v>596</v>
      </c>
      <c r="P28" t="s">
        <v>634</v>
      </c>
      <c r="Q28">
        <f t="shared" si="2"/>
        <v>0</v>
      </c>
      <c r="R28">
        <f t="shared" si="3"/>
        <v>0</v>
      </c>
      <c r="S28">
        <f t="shared" si="0"/>
        <v>0</v>
      </c>
      <c r="T28">
        <f t="shared" si="4"/>
        <v>0</v>
      </c>
      <c r="U28">
        <f t="shared" si="1"/>
        <v>0</v>
      </c>
    </row>
    <row r="29" spans="1:21">
      <c r="A29" s="5" t="s">
        <v>78</v>
      </c>
      <c r="B29" s="6" t="s">
        <v>79</v>
      </c>
      <c r="C29" s="6" t="s">
        <v>21</v>
      </c>
      <c r="D29" s="6" t="s">
        <v>22</v>
      </c>
      <c r="E29" s="6"/>
      <c r="F29" s="6"/>
      <c r="G29" s="6" t="s">
        <v>23</v>
      </c>
      <c r="H29" s="6" t="s">
        <v>80</v>
      </c>
      <c r="I29" s="6" t="s">
        <v>23</v>
      </c>
      <c r="J29" s="6"/>
      <c r="K29" s="6"/>
      <c r="O29" t="s">
        <v>597</v>
      </c>
      <c r="P29" t="s">
        <v>635</v>
      </c>
      <c r="Q29">
        <f t="shared" si="2"/>
        <v>0</v>
      </c>
      <c r="R29">
        <f t="shared" si="3"/>
        <v>0</v>
      </c>
      <c r="S29">
        <f t="shared" si="0"/>
        <v>0</v>
      </c>
      <c r="T29">
        <f t="shared" si="4"/>
        <v>0</v>
      </c>
      <c r="U29">
        <f t="shared" si="1"/>
        <v>0</v>
      </c>
    </row>
    <row r="30" spans="1:21">
      <c r="A30" s="5" t="s">
        <v>81</v>
      </c>
      <c r="B30" s="6" t="s">
        <v>82</v>
      </c>
      <c r="C30" s="6" t="s">
        <v>21</v>
      </c>
      <c r="D30" s="6" t="s">
        <v>22</v>
      </c>
      <c r="E30" s="7">
        <v>44211</v>
      </c>
      <c r="F30" s="6"/>
      <c r="G30" s="6" t="s">
        <v>23</v>
      </c>
      <c r="H30" s="6"/>
      <c r="I30" s="6"/>
      <c r="J30" s="6"/>
      <c r="K30" s="6"/>
      <c r="O30" t="s">
        <v>598</v>
      </c>
      <c r="P30" t="s">
        <v>636</v>
      </c>
      <c r="Q30">
        <f t="shared" si="2"/>
        <v>0</v>
      </c>
      <c r="R30">
        <f t="shared" si="3"/>
        <v>0</v>
      </c>
      <c r="S30">
        <f t="shared" si="0"/>
        <v>0</v>
      </c>
      <c r="T30">
        <f t="shared" si="4"/>
        <v>0</v>
      </c>
      <c r="U30">
        <f t="shared" si="1"/>
        <v>0</v>
      </c>
    </row>
    <row r="31" spans="1:21" ht="409.6">
      <c r="A31" s="5" t="s">
        <v>83</v>
      </c>
      <c r="B31" s="6" t="s">
        <v>84</v>
      </c>
      <c r="C31" s="6" t="s">
        <v>63</v>
      </c>
      <c r="D31" s="6" t="s">
        <v>22</v>
      </c>
      <c r="E31" s="7">
        <v>44211</v>
      </c>
      <c r="F31" s="6"/>
      <c r="G31" s="6" t="s">
        <v>23</v>
      </c>
      <c r="H31" s="8" t="s">
        <v>85</v>
      </c>
      <c r="I31" s="6"/>
      <c r="J31" s="6"/>
      <c r="K31" s="8" t="s">
        <v>86</v>
      </c>
      <c r="O31" t="s">
        <v>599</v>
      </c>
      <c r="P31" t="s">
        <v>637</v>
      </c>
      <c r="Q31">
        <f t="shared" si="2"/>
        <v>0</v>
      </c>
      <c r="R31">
        <f t="shared" si="3"/>
        <v>0</v>
      </c>
      <c r="S31">
        <f t="shared" si="0"/>
        <v>0</v>
      </c>
      <c r="T31">
        <f t="shared" si="4"/>
        <v>0</v>
      </c>
      <c r="U31">
        <f t="shared" si="1"/>
        <v>0</v>
      </c>
    </row>
    <row r="32" spans="1:21" ht="409.6">
      <c r="A32" s="5" t="s">
        <v>87</v>
      </c>
      <c r="B32" s="6" t="s">
        <v>88</v>
      </c>
      <c r="C32" s="6" t="s">
        <v>21</v>
      </c>
      <c r="D32" s="6" t="s">
        <v>22</v>
      </c>
      <c r="E32" s="7">
        <v>44211</v>
      </c>
      <c r="F32" s="6"/>
      <c r="G32" s="6" t="s">
        <v>27</v>
      </c>
      <c r="H32" s="8" t="s">
        <v>89</v>
      </c>
      <c r="I32" s="6"/>
      <c r="J32" s="8" t="s">
        <v>90</v>
      </c>
      <c r="K32" s="8" t="s">
        <v>67</v>
      </c>
      <c r="O32" t="s">
        <v>600</v>
      </c>
      <c r="P32" t="s">
        <v>638</v>
      </c>
      <c r="Q32">
        <f t="shared" si="2"/>
        <v>0</v>
      </c>
      <c r="R32">
        <f t="shared" si="3"/>
        <v>0</v>
      </c>
      <c r="S32">
        <f t="shared" si="0"/>
        <v>0</v>
      </c>
      <c r="T32">
        <f t="shared" si="4"/>
        <v>0</v>
      </c>
      <c r="U32">
        <f t="shared" si="1"/>
        <v>0</v>
      </c>
    </row>
    <row r="33" spans="1:21" ht="409.6">
      <c r="A33" s="5" t="s">
        <v>91</v>
      </c>
      <c r="B33" s="6" t="s">
        <v>92</v>
      </c>
      <c r="C33" s="6" t="s">
        <v>97</v>
      </c>
      <c r="D33" s="6" t="s">
        <v>22</v>
      </c>
      <c r="E33" s="6"/>
      <c r="F33" s="6"/>
      <c r="G33" s="6" t="s">
        <v>23</v>
      </c>
      <c r="H33" s="8" t="s">
        <v>93</v>
      </c>
      <c r="I33" s="6" t="s">
        <v>23</v>
      </c>
      <c r="J33" s="6"/>
      <c r="K33" s="8" t="s">
        <v>94</v>
      </c>
      <c r="O33" t="s">
        <v>601</v>
      </c>
      <c r="P33" t="s">
        <v>639</v>
      </c>
      <c r="Q33">
        <f t="shared" si="2"/>
        <v>0</v>
      </c>
      <c r="R33">
        <f t="shared" si="3"/>
        <v>0</v>
      </c>
      <c r="S33">
        <f t="shared" si="0"/>
        <v>0</v>
      </c>
      <c r="T33">
        <f t="shared" si="4"/>
        <v>0</v>
      </c>
      <c r="U33">
        <f t="shared" si="1"/>
        <v>0</v>
      </c>
    </row>
    <row r="34" spans="1:21" ht="238">
      <c r="A34" s="5" t="s">
        <v>95</v>
      </c>
      <c r="B34" s="6" t="s">
        <v>96</v>
      </c>
      <c r="C34" s="6" t="s">
        <v>97</v>
      </c>
      <c r="D34" s="6" t="s">
        <v>22</v>
      </c>
      <c r="E34" s="7">
        <v>44211</v>
      </c>
      <c r="F34" s="6"/>
      <c r="G34" s="6" t="s">
        <v>23</v>
      </c>
      <c r="H34" s="8" t="s">
        <v>98</v>
      </c>
      <c r="I34" s="6" t="s">
        <v>23</v>
      </c>
      <c r="J34" s="6"/>
      <c r="K34" s="6"/>
      <c r="O34" t="s">
        <v>602</v>
      </c>
      <c r="P34" t="s">
        <v>640</v>
      </c>
      <c r="Q34">
        <f t="shared" si="2"/>
        <v>0</v>
      </c>
      <c r="R34">
        <f t="shared" si="3"/>
        <v>0</v>
      </c>
      <c r="S34">
        <f t="shared" si="0"/>
        <v>0</v>
      </c>
      <c r="T34">
        <f t="shared" si="4"/>
        <v>0</v>
      </c>
      <c r="U34">
        <f t="shared" si="1"/>
        <v>0</v>
      </c>
    </row>
    <row r="35" spans="1:21" ht="221">
      <c r="A35" s="5" t="s">
        <v>99</v>
      </c>
      <c r="B35" s="6" t="s">
        <v>100</v>
      </c>
      <c r="C35" s="6" t="s">
        <v>21</v>
      </c>
      <c r="D35" s="6" t="s">
        <v>22</v>
      </c>
      <c r="E35" s="7">
        <v>44211</v>
      </c>
      <c r="F35" s="6"/>
      <c r="G35" s="6" t="s">
        <v>27</v>
      </c>
      <c r="H35" s="8" t="s">
        <v>101</v>
      </c>
      <c r="I35" s="6" t="s">
        <v>102</v>
      </c>
      <c r="J35" s="8" t="s">
        <v>103</v>
      </c>
      <c r="K35" s="6" t="s">
        <v>55</v>
      </c>
      <c r="O35" t="s">
        <v>603</v>
      </c>
      <c r="P35" t="s">
        <v>641</v>
      </c>
      <c r="Q35">
        <f t="shared" si="2"/>
        <v>0</v>
      </c>
      <c r="R35">
        <f t="shared" si="3"/>
        <v>0</v>
      </c>
      <c r="S35">
        <f t="shared" si="0"/>
        <v>0</v>
      </c>
      <c r="T35">
        <f t="shared" si="4"/>
        <v>0</v>
      </c>
      <c r="U35">
        <f t="shared" si="1"/>
        <v>0</v>
      </c>
    </row>
    <row r="36" spans="1:21">
      <c r="A36" s="5" t="s">
        <v>104</v>
      </c>
      <c r="B36" s="6" t="s">
        <v>698</v>
      </c>
      <c r="C36" s="6" t="s">
        <v>73</v>
      </c>
      <c r="D36" s="6" t="s">
        <v>22</v>
      </c>
      <c r="E36" s="6"/>
      <c r="F36" s="6"/>
      <c r="G36" s="6" t="s">
        <v>23</v>
      </c>
      <c r="H36" s="6" t="s">
        <v>106</v>
      </c>
      <c r="I36" s="6"/>
      <c r="J36" s="6"/>
      <c r="K36" s="6" t="s">
        <v>107</v>
      </c>
      <c r="O36" t="s">
        <v>604</v>
      </c>
      <c r="P36" t="s">
        <v>642</v>
      </c>
      <c r="Q36">
        <f t="shared" si="2"/>
        <v>0</v>
      </c>
      <c r="R36">
        <f t="shared" si="3"/>
        <v>0</v>
      </c>
      <c r="S36">
        <f t="shared" si="0"/>
        <v>0</v>
      </c>
      <c r="T36">
        <f t="shared" si="4"/>
        <v>0</v>
      </c>
      <c r="U36">
        <f t="shared" si="1"/>
        <v>0</v>
      </c>
    </row>
    <row r="37" spans="1:21" ht="372">
      <c r="A37" s="5" t="s">
        <v>108</v>
      </c>
      <c r="B37" s="6" t="s">
        <v>109</v>
      </c>
      <c r="C37" s="6" t="s">
        <v>73</v>
      </c>
      <c r="D37" s="6" t="s">
        <v>22</v>
      </c>
      <c r="E37" s="6"/>
      <c r="F37" s="6"/>
      <c r="G37" s="6" t="s">
        <v>23</v>
      </c>
      <c r="H37" s="8" t="s">
        <v>110</v>
      </c>
      <c r="I37" s="6"/>
      <c r="J37" s="6" t="s">
        <v>111</v>
      </c>
      <c r="K37" s="6"/>
      <c r="O37" t="s">
        <v>605</v>
      </c>
      <c r="P37" t="s">
        <v>643</v>
      </c>
      <c r="Q37">
        <f t="shared" si="2"/>
        <v>0</v>
      </c>
      <c r="R37">
        <f t="shared" si="3"/>
        <v>0</v>
      </c>
      <c r="S37">
        <f t="shared" si="0"/>
        <v>0</v>
      </c>
      <c r="T37">
        <f t="shared" si="4"/>
        <v>0</v>
      </c>
      <c r="U37">
        <f t="shared" si="1"/>
        <v>0</v>
      </c>
    </row>
    <row r="38" spans="1:21" ht="409.6">
      <c r="A38" s="5" t="s">
        <v>112</v>
      </c>
      <c r="B38" s="6" t="s">
        <v>113</v>
      </c>
      <c r="C38" s="6" t="s">
        <v>21</v>
      </c>
      <c r="D38" s="6" t="s">
        <v>22</v>
      </c>
      <c r="E38" s="6"/>
      <c r="F38" s="6"/>
      <c r="G38" s="6" t="s">
        <v>27</v>
      </c>
      <c r="H38" s="8" t="s">
        <v>114</v>
      </c>
      <c r="I38" s="6"/>
      <c r="J38" s="6"/>
      <c r="K38" s="8" t="s">
        <v>115</v>
      </c>
      <c r="O38" t="s">
        <v>606</v>
      </c>
      <c r="P38" t="s">
        <v>644</v>
      </c>
      <c r="Q38">
        <f t="shared" si="2"/>
        <v>0</v>
      </c>
      <c r="R38">
        <f t="shared" si="3"/>
        <v>0</v>
      </c>
      <c r="S38">
        <f t="shared" si="0"/>
        <v>0</v>
      </c>
      <c r="T38">
        <f t="shared" si="4"/>
        <v>0</v>
      </c>
      <c r="U38">
        <f t="shared" si="1"/>
        <v>0</v>
      </c>
    </row>
    <row r="39" spans="1:21" ht="272">
      <c r="A39" s="5" t="s">
        <v>116</v>
      </c>
      <c r="B39" s="6" t="s">
        <v>117</v>
      </c>
      <c r="C39" s="6" t="s">
        <v>225</v>
      </c>
      <c r="D39" s="6" t="s">
        <v>149</v>
      </c>
      <c r="E39" s="6"/>
      <c r="F39" s="6"/>
      <c r="G39" s="6" t="s">
        <v>27</v>
      </c>
      <c r="H39" s="6" t="s">
        <v>118</v>
      </c>
      <c r="I39" s="6"/>
      <c r="J39" s="6"/>
      <c r="K39" s="8" t="s">
        <v>115</v>
      </c>
      <c r="O39" t="s">
        <v>607</v>
      </c>
      <c r="P39" t="s">
        <v>645</v>
      </c>
      <c r="Q39">
        <f t="shared" si="2"/>
        <v>0</v>
      </c>
      <c r="R39">
        <f t="shared" si="3"/>
        <v>0</v>
      </c>
      <c r="S39">
        <f>COUNTIFS($B$2:$B$139,"*"&amp; O39 &amp;"*",$D$2:$D$139,"処理中" )</f>
        <v>0</v>
      </c>
      <c r="T39">
        <f t="shared" si="4"/>
        <v>0</v>
      </c>
      <c r="U39">
        <f>COUNTIFS($B$2:$B$139,"*"&amp; O39 &amp;"*",$D$2:$D$139,"完了" )</f>
        <v>0</v>
      </c>
    </row>
    <row r="40" spans="1:21" ht="272">
      <c r="A40" s="5" t="s">
        <v>119</v>
      </c>
      <c r="B40" s="6" t="s">
        <v>120</v>
      </c>
      <c r="C40" s="6" t="s">
        <v>225</v>
      </c>
      <c r="D40" s="6" t="s">
        <v>22</v>
      </c>
      <c r="E40" s="6"/>
      <c r="F40" s="6"/>
      <c r="G40" s="6" t="s">
        <v>23</v>
      </c>
      <c r="H40" s="6" t="s">
        <v>121</v>
      </c>
      <c r="I40" s="6"/>
      <c r="J40" s="6"/>
      <c r="K40" s="8" t="s">
        <v>115</v>
      </c>
    </row>
    <row r="41" spans="1:21" ht="409.6">
      <c r="A41" s="5" t="s">
        <v>122</v>
      </c>
      <c r="B41" s="6" t="s">
        <v>123</v>
      </c>
      <c r="C41" s="6" t="s">
        <v>225</v>
      </c>
      <c r="D41" s="6" t="s">
        <v>22</v>
      </c>
      <c r="E41" s="6"/>
      <c r="F41" s="6"/>
      <c r="G41" s="6" t="s">
        <v>23</v>
      </c>
      <c r="H41" s="8" t="s">
        <v>124</v>
      </c>
      <c r="I41" s="8" t="s">
        <v>125</v>
      </c>
      <c r="J41" s="6"/>
      <c r="K41" s="8" t="s">
        <v>115</v>
      </c>
    </row>
    <row r="42" spans="1:21" ht="409.6">
      <c r="A42" s="5" t="s">
        <v>126</v>
      </c>
      <c r="B42" s="6" t="s">
        <v>127</v>
      </c>
      <c r="C42" s="6" t="s">
        <v>225</v>
      </c>
      <c r="D42" s="6" t="s">
        <v>22</v>
      </c>
      <c r="E42" s="6"/>
      <c r="F42" s="6"/>
      <c r="G42" s="6" t="s">
        <v>23</v>
      </c>
      <c r="H42" s="8" t="s">
        <v>128</v>
      </c>
      <c r="I42" s="8" t="s">
        <v>129</v>
      </c>
      <c r="J42" s="6"/>
      <c r="K42" s="8" t="s">
        <v>115</v>
      </c>
    </row>
    <row r="43" spans="1:21">
      <c r="A43" s="5" t="s">
        <v>699</v>
      </c>
      <c r="B43" s="6" t="s">
        <v>700</v>
      </c>
      <c r="C43" s="6" t="s">
        <v>21</v>
      </c>
      <c r="D43" s="6" t="s">
        <v>22</v>
      </c>
      <c r="E43" s="7">
        <v>44210</v>
      </c>
      <c r="F43" s="6"/>
      <c r="G43" s="6" t="s">
        <v>27</v>
      </c>
      <c r="H43" s="6" t="s">
        <v>701</v>
      </c>
      <c r="I43" s="6" t="s">
        <v>702</v>
      </c>
      <c r="J43" s="6"/>
      <c r="K43" s="6" t="s">
        <v>55</v>
      </c>
    </row>
    <row r="44" spans="1:21" ht="272">
      <c r="A44" s="5" t="s">
        <v>130</v>
      </c>
      <c r="B44" s="6" t="s">
        <v>131</v>
      </c>
      <c r="C44" s="6" t="s">
        <v>73</v>
      </c>
      <c r="D44" s="6" t="s">
        <v>22</v>
      </c>
      <c r="E44" s="6"/>
      <c r="F44" s="6"/>
      <c r="G44" s="6" t="s">
        <v>23</v>
      </c>
      <c r="H44" s="8" t="s">
        <v>132</v>
      </c>
      <c r="I44" s="6"/>
      <c r="J44" s="6"/>
      <c r="K44" s="8" t="s">
        <v>115</v>
      </c>
    </row>
    <row r="45" spans="1:21" ht="409.6">
      <c r="A45" s="5" t="s">
        <v>133</v>
      </c>
      <c r="B45" s="6" t="s">
        <v>134</v>
      </c>
      <c r="C45" s="6" t="s">
        <v>225</v>
      </c>
      <c r="D45" s="6" t="s">
        <v>149</v>
      </c>
      <c r="E45" s="6"/>
      <c r="F45" s="6"/>
      <c r="G45" s="6" t="s">
        <v>23</v>
      </c>
      <c r="H45" s="8" t="s">
        <v>135</v>
      </c>
      <c r="I45" s="6"/>
      <c r="J45" s="6"/>
      <c r="K45" s="8" t="s">
        <v>115</v>
      </c>
    </row>
    <row r="46" spans="1:21" ht="153">
      <c r="A46" s="5" t="s">
        <v>136</v>
      </c>
      <c r="B46" s="6" t="s">
        <v>137</v>
      </c>
      <c r="C46" s="6" t="s">
        <v>138</v>
      </c>
      <c r="D46" s="6" t="s">
        <v>33</v>
      </c>
      <c r="E46" s="7">
        <v>44210</v>
      </c>
      <c r="F46" s="6"/>
      <c r="G46" s="6" t="s">
        <v>27</v>
      </c>
      <c r="H46" s="6" t="s">
        <v>139</v>
      </c>
      <c r="I46" s="6" t="s">
        <v>140</v>
      </c>
      <c r="J46" s="8" t="s">
        <v>141</v>
      </c>
      <c r="K46" s="6" t="s">
        <v>55</v>
      </c>
    </row>
    <row r="47" spans="1:21" ht="409.6">
      <c r="A47" s="5" t="s">
        <v>142</v>
      </c>
      <c r="B47" s="6" t="s">
        <v>143</v>
      </c>
      <c r="C47" s="6" t="s">
        <v>225</v>
      </c>
      <c r="D47" s="6" t="s">
        <v>22</v>
      </c>
      <c r="E47" s="6"/>
      <c r="F47" s="6"/>
      <c r="G47" s="6" t="s">
        <v>23</v>
      </c>
      <c r="H47" s="6" t="s">
        <v>144</v>
      </c>
      <c r="I47" s="8" t="s">
        <v>145</v>
      </c>
      <c r="J47" s="6"/>
      <c r="K47" s="6" t="s">
        <v>45</v>
      </c>
    </row>
    <row r="48" spans="1:21">
      <c r="A48" s="5" t="s">
        <v>146</v>
      </c>
      <c r="B48" s="6" t="s">
        <v>147</v>
      </c>
      <c r="C48" s="6" t="s">
        <v>148</v>
      </c>
      <c r="D48" s="6" t="s">
        <v>149</v>
      </c>
      <c r="E48" s="7">
        <v>44207</v>
      </c>
      <c r="F48" s="6"/>
      <c r="G48" s="6" t="s">
        <v>23</v>
      </c>
      <c r="H48" s="6" t="s">
        <v>150</v>
      </c>
      <c r="I48" s="6"/>
      <c r="J48" s="6"/>
      <c r="K48" s="6"/>
    </row>
    <row r="49" spans="1:11" ht="187">
      <c r="A49" s="5" t="s">
        <v>151</v>
      </c>
      <c r="B49" s="6" t="s">
        <v>152</v>
      </c>
      <c r="C49" s="6" t="s">
        <v>21</v>
      </c>
      <c r="D49" s="6" t="s">
        <v>33</v>
      </c>
      <c r="E49" s="6"/>
      <c r="F49" s="6"/>
      <c r="G49" s="6" t="s">
        <v>153</v>
      </c>
      <c r="H49" s="6" t="s">
        <v>154</v>
      </c>
      <c r="I49" s="8" t="s">
        <v>155</v>
      </c>
      <c r="J49" s="6"/>
      <c r="K49" s="6" t="s">
        <v>45</v>
      </c>
    </row>
    <row r="50" spans="1:11">
      <c r="A50" s="5" t="s">
        <v>156</v>
      </c>
      <c r="B50" s="6" t="s">
        <v>157</v>
      </c>
      <c r="C50" s="6" t="s">
        <v>164</v>
      </c>
      <c r="D50" s="6" t="s">
        <v>33</v>
      </c>
      <c r="E50" s="6"/>
      <c r="F50" s="6"/>
      <c r="G50" s="6" t="s">
        <v>23</v>
      </c>
      <c r="H50" s="6" t="s">
        <v>158</v>
      </c>
      <c r="I50" s="6" t="s">
        <v>512</v>
      </c>
      <c r="J50" s="6" t="s">
        <v>513</v>
      </c>
      <c r="K50" s="6" t="s">
        <v>55</v>
      </c>
    </row>
    <row r="51" spans="1:11" ht="238">
      <c r="A51" s="5" t="s">
        <v>159</v>
      </c>
      <c r="B51" s="6" t="s">
        <v>160</v>
      </c>
      <c r="C51" s="6" t="s">
        <v>32</v>
      </c>
      <c r="D51" s="6" t="s">
        <v>33</v>
      </c>
      <c r="E51" s="7">
        <v>44209</v>
      </c>
      <c r="F51" s="7">
        <v>44214</v>
      </c>
      <c r="G51" s="6" t="s">
        <v>23</v>
      </c>
      <c r="H51" s="8" t="s">
        <v>161</v>
      </c>
      <c r="I51" s="6" t="s">
        <v>556</v>
      </c>
      <c r="J51" s="6" t="s">
        <v>557</v>
      </c>
      <c r="K51" s="6" t="s">
        <v>558</v>
      </c>
    </row>
    <row r="52" spans="1:11" ht="409.6">
      <c r="A52" s="5" t="s">
        <v>162</v>
      </c>
      <c r="B52" s="6" t="s">
        <v>163</v>
      </c>
      <c r="C52" s="6" t="s">
        <v>164</v>
      </c>
      <c r="D52" s="6" t="s">
        <v>33</v>
      </c>
      <c r="E52" s="7">
        <v>44210</v>
      </c>
      <c r="F52" s="6"/>
      <c r="G52" s="6" t="s">
        <v>165</v>
      </c>
      <c r="H52" s="6" t="s">
        <v>166</v>
      </c>
      <c r="I52" s="8" t="s">
        <v>167</v>
      </c>
      <c r="J52" s="6" t="s">
        <v>168</v>
      </c>
      <c r="K52" s="8" t="s">
        <v>169</v>
      </c>
    </row>
    <row r="53" spans="1:11" ht="409.6">
      <c r="A53" s="5" t="s">
        <v>170</v>
      </c>
      <c r="B53" s="6" t="s">
        <v>171</v>
      </c>
      <c r="C53" s="6" t="s">
        <v>32</v>
      </c>
      <c r="D53" s="6" t="s">
        <v>33</v>
      </c>
      <c r="E53" s="7">
        <v>44209</v>
      </c>
      <c r="F53" s="7">
        <v>44214</v>
      </c>
      <c r="G53" s="6" t="s">
        <v>23</v>
      </c>
      <c r="H53" s="8" t="s">
        <v>173</v>
      </c>
      <c r="I53" s="6" t="s">
        <v>559</v>
      </c>
      <c r="J53" s="8" t="s">
        <v>560</v>
      </c>
      <c r="K53" s="6" t="s">
        <v>558</v>
      </c>
    </row>
    <row r="54" spans="1:11">
      <c r="A54" s="5" t="s">
        <v>174</v>
      </c>
      <c r="B54" s="6" t="s">
        <v>175</v>
      </c>
      <c r="C54" s="6" t="s">
        <v>73</v>
      </c>
      <c r="D54" s="6" t="s">
        <v>22</v>
      </c>
      <c r="E54" s="7">
        <v>44209</v>
      </c>
      <c r="F54" s="6"/>
      <c r="G54" s="6" t="s">
        <v>23</v>
      </c>
      <c r="H54" s="6" t="s">
        <v>176</v>
      </c>
      <c r="I54" s="6"/>
      <c r="J54" s="6"/>
      <c r="K54" s="6"/>
    </row>
    <row r="55" spans="1:11">
      <c r="A55" s="5" t="s">
        <v>177</v>
      </c>
      <c r="B55" s="6" t="s">
        <v>178</v>
      </c>
      <c r="C55" s="6" t="s">
        <v>32</v>
      </c>
      <c r="D55" s="6" t="s">
        <v>33</v>
      </c>
      <c r="E55" s="7">
        <v>44209</v>
      </c>
      <c r="F55" s="7">
        <v>44214</v>
      </c>
      <c r="G55" s="6" t="s">
        <v>23</v>
      </c>
      <c r="H55" s="6" t="s">
        <v>179</v>
      </c>
      <c r="I55" s="6" t="s">
        <v>561</v>
      </c>
      <c r="J55" s="6" t="s">
        <v>562</v>
      </c>
      <c r="K55" s="6" t="s">
        <v>558</v>
      </c>
    </row>
    <row r="56" spans="1:11" ht="340">
      <c r="A56" s="5" t="s">
        <v>180</v>
      </c>
      <c r="B56" s="6" t="s">
        <v>181</v>
      </c>
      <c r="C56" s="6" t="s">
        <v>32</v>
      </c>
      <c r="D56" s="6" t="s">
        <v>33</v>
      </c>
      <c r="E56" s="7">
        <v>44209</v>
      </c>
      <c r="F56" s="7">
        <v>44214</v>
      </c>
      <c r="G56" s="6" t="s">
        <v>23</v>
      </c>
      <c r="H56" s="8" t="s">
        <v>182</v>
      </c>
      <c r="I56" s="6" t="s">
        <v>556</v>
      </c>
      <c r="J56" s="6" t="s">
        <v>557</v>
      </c>
      <c r="K56" s="6" t="s">
        <v>558</v>
      </c>
    </row>
    <row r="57" spans="1:11" ht="409.6">
      <c r="A57" s="5" t="s">
        <v>183</v>
      </c>
      <c r="B57" s="6" t="s">
        <v>184</v>
      </c>
      <c r="C57" s="6" t="s">
        <v>97</v>
      </c>
      <c r="D57" s="6" t="s">
        <v>22</v>
      </c>
      <c r="E57" s="7">
        <v>44209</v>
      </c>
      <c r="F57" s="6"/>
      <c r="G57" s="6" t="s">
        <v>23</v>
      </c>
      <c r="H57" s="8" t="s">
        <v>185</v>
      </c>
      <c r="I57" s="8" t="s">
        <v>186</v>
      </c>
      <c r="J57" s="8" t="s">
        <v>187</v>
      </c>
      <c r="K57" s="8" t="s">
        <v>188</v>
      </c>
    </row>
    <row r="58" spans="1:11" ht="409.6">
      <c r="A58" s="5" t="s">
        <v>189</v>
      </c>
      <c r="B58" s="6" t="s">
        <v>190</v>
      </c>
      <c r="C58" s="6" t="s">
        <v>97</v>
      </c>
      <c r="D58" s="6" t="s">
        <v>22</v>
      </c>
      <c r="E58" s="7">
        <v>44209</v>
      </c>
      <c r="F58" s="6"/>
      <c r="G58" s="6" t="s">
        <v>23</v>
      </c>
      <c r="H58" s="8" t="s">
        <v>563</v>
      </c>
      <c r="I58" s="8" t="s">
        <v>192</v>
      </c>
      <c r="J58" s="6"/>
      <c r="K58" s="8" t="s">
        <v>188</v>
      </c>
    </row>
    <row r="59" spans="1:11">
      <c r="A59" s="5" t="s">
        <v>193</v>
      </c>
      <c r="B59" s="6" t="s">
        <v>194</v>
      </c>
      <c r="C59" s="6" t="s">
        <v>172</v>
      </c>
      <c r="D59" s="6" t="s">
        <v>149</v>
      </c>
      <c r="E59" s="7">
        <v>44209</v>
      </c>
      <c r="F59" s="6"/>
      <c r="G59" s="6" t="s">
        <v>23</v>
      </c>
      <c r="H59" s="6" t="s">
        <v>195</v>
      </c>
      <c r="I59" s="6"/>
      <c r="J59" s="6"/>
      <c r="K59" s="6"/>
    </row>
    <row r="60" spans="1:11" ht="340">
      <c r="A60" s="5" t="s">
        <v>196</v>
      </c>
      <c r="B60" s="6" t="s">
        <v>197</v>
      </c>
      <c r="C60" s="6" t="s">
        <v>198</v>
      </c>
      <c r="D60" s="6" t="s">
        <v>33</v>
      </c>
      <c r="E60" s="7">
        <v>44209</v>
      </c>
      <c r="F60" s="7">
        <v>44209</v>
      </c>
      <c r="G60" s="6" t="s">
        <v>23</v>
      </c>
      <c r="H60" s="8" t="s">
        <v>199</v>
      </c>
      <c r="I60" s="6"/>
      <c r="J60" s="6"/>
      <c r="K60" s="6"/>
    </row>
    <row r="61" spans="1:11" ht="409.6">
      <c r="A61" s="5" t="s">
        <v>200</v>
      </c>
      <c r="B61" s="6" t="s">
        <v>201</v>
      </c>
      <c r="C61" s="6" t="s">
        <v>21</v>
      </c>
      <c r="D61" s="6" t="s">
        <v>22</v>
      </c>
      <c r="E61" s="7">
        <v>44209</v>
      </c>
      <c r="F61" s="6"/>
      <c r="G61" s="6" t="s">
        <v>27</v>
      </c>
      <c r="H61" s="8" t="s">
        <v>202</v>
      </c>
      <c r="I61" s="6"/>
      <c r="J61" s="6"/>
      <c r="K61" s="6" t="s">
        <v>203</v>
      </c>
    </row>
    <row r="62" spans="1:11" ht="409.6">
      <c r="A62" s="5" t="s">
        <v>204</v>
      </c>
      <c r="B62" s="6" t="s">
        <v>205</v>
      </c>
      <c r="C62" s="6" t="s">
        <v>21</v>
      </c>
      <c r="D62" s="6" t="s">
        <v>22</v>
      </c>
      <c r="E62" s="7">
        <v>44209</v>
      </c>
      <c r="F62" s="6"/>
      <c r="G62" s="6" t="s">
        <v>206</v>
      </c>
      <c r="H62" s="8" t="s">
        <v>207</v>
      </c>
      <c r="I62" s="6"/>
      <c r="J62" s="6"/>
      <c r="K62" s="6"/>
    </row>
    <row r="63" spans="1:11" ht="409.6">
      <c r="A63" s="5" t="s">
        <v>208</v>
      </c>
      <c r="B63" s="6" t="s">
        <v>209</v>
      </c>
      <c r="C63" s="6" t="s">
        <v>73</v>
      </c>
      <c r="D63" s="6" t="s">
        <v>22</v>
      </c>
      <c r="E63" s="7">
        <v>44208</v>
      </c>
      <c r="F63" s="6"/>
      <c r="G63" s="6" t="s">
        <v>23</v>
      </c>
      <c r="H63" s="8" t="s">
        <v>210</v>
      </c>
      <c r="I63" s="6"/>
      <c r="J63" s="6"/>
      <c r="K63" s="6"/>
    </row>
    <row r="64" spans="1:11" ht="388">
      <c r="A64" s="5" t="s">
        <v>211</v>
      </c>
      <c r="B64" s="6" t="s">
        <v>212</v>
      </c>
      <c r="C64" s="6" t="s">
        <v>172</v>
      </c>
      <c r="D64" s="6" t="s">
        <v>149</v>
      </c>
      <c r="E64" s="7">
        <v>44209</v>
      </c>
      <c r="F64" s="6"/>
      <c r="G64" s="6" t="s">
        <v>23</v>
      </c>
      <c r="H64" s="8" t="s">
        <v>213</v>
      </c>
      <c r="I64" s="6"/>
      <c r="J64" s="6"/>
      <c r="K64" s="6" t="s">
        <v>45</v>
      </c>
    </row>
    <row r="65" spans="1:11">
      <c r="A65" s="5" t="s">
        <v>214</v>
      </c>
      <c r="B65" s="6" t="s">
        <v>215</v>
      </c>
      <c r="C65" s="6" t="s">
        <v>73</v>
      </c>
      <c r="D65" s="6" t="s">
        <v>22</v>
      </c>
      <c r="E65" s="6"/>
      <c r="F65" s="6"/>
      <c r="G65" s="6" t="s">
        <v>23</v>
      </c>
      <c r="H65" s="6" t="s">
        <v>216</v>
      </c>
      <c r="I65" s="6"/>
      <c r="J65" s="6"/>
      <c r="K65" s="6"/>
    </row>
    <row r="66" spans="1:11" ht="187">
      <c r="A66" s="5" t="s">
        <v>217</v>
      </c>
      <c r="B66" s="6" t="s">
        <v>218</v>
      </c>
      <c r="C66" s="6" t="s">
        <v>164</v>
      </c>
      <c r="D66" s="6" t="s">
        <v>33</v>
      </c>
      <c r="E66" s="6"/>
      <c r="F66" s="6"/>
      <c r="G66" s="6" t="s">
        <v>165</v>
      </c>
      <c r="H66" s="6" t="s">
        <v>219</v>
      </c>
      <c r="I66" s="6" t="s">
        <v>703</v>
      </c>
      <c r="J66" s="8" t="s">
        <v>704</v>
      </c>
      <c r="K66" s="6"/>
    </row>
    <row r="67" spans="1:11" ht="221">
      <c r="A67" s="5" t="s">
        <v>220</v>
      </c>
      <c r="B67" s="6" t="s">
        <v>221</v>
      </c>
      <c r="C67" s="6" t="s">
        <v>172</v>
      </c>
      <c r="D67" s="6" t="s">
        <v>149</v>
      </c>
      <c r="E67" s="7">
        <v>44209</v>
      </c>
      <c r="F67" s="6"/>
      <c r="G67" s="6" t="s">
        <v>23</v>
      </c>
      <c r="H67" s="8" t="s">
        <v>222</v>
      </c>
      <c r="I67" s="6"/>
      <c r="J67" s="6"/>
      <c r="K67" s="6"/>
    </row>
    <row r="68" spans="1:11" ht="409.6">
      <c r="A68" s="5" t="s">
        <v>223</v>
      </c>
      <c r="B68" s="6" t="s">
        <v>224</v>
      </c>
      <c r="C68" s="6" t="s">
        <v>225</v>
      </c>
      <c r="D68" s="6" t="s">
        <v>33</v>
      </c>
      <c r="E68" s="7">
        <v>44209</v>
      </c>
      <c r="F68" s="7">
        <v>44209</v>
      </c>
      <c r="G68" s="6" t="s">
        <v>23</v>
      </c>
      <c r="H68" s="8" t="s">
        <v>226</v>
      </c>
      <c r="I68" s="6" t="s">
        <v>227</v>
      </c>
      <c r="J68" s="6" t="s">
        <v>228</v>
      </c>
      <c r="K68" s="6" t="s">
        <v>229</v>
      </c>
    </row>
    <row r="69" spans="1:11" ht="409.6">
      <c r="A69" s="5" t="s">
        <v>230</v>
      </c>
      <c r="B69" s="6" t="s">
        <v>231</v>
      </c>
      <c r="C69" s="6" t="s">
        <v>32</v>
      </c>
      <c r="D69" s="6" t="s">
        <v>33</v>
      </c>
      <c r="E69" s="7">
        <v>44209</v>
      </c>
      <c r="F69" s="7">
        <v>44214</v>
      </c>
      <c r="G69" s="6" t="s">
        <v>27</v>
      </c>
      <c r="H69" s="8" t="s">
        <v>232</v>
      </c>
      <c r="I69" s="6" t="s">
        <v>564</v>
      </c>
      <c r="J69" s="6" t="s">
        <v>565</v>
      </c>
      <c r="K69" s="6" t="s">
        <v>566</v>
      </c>
    </row>
    <row r="70" spans="1:11" ht="187">
      <c r="A70" s="5" t="s">
        <v>233</v>
      </c>
      <c r="B70" s="6" t="s">
        <v>234</v>
      </c>
      <c r="C70" s="6" t="s">
        <v>172</v>
      </c>
      <c r="D70" s="6" t="s">
        <v>149</v>
      </c>
      <c r="E70" s="7">
        <v>44209</v>
      </c>
      <c r="F70" s="6"/>
      <c r="G70" s="6" t="s">
        <v>23</v>
      </c>
      <c r="H70" s="8" t="s">
        <v>235</v>
      </c>
      <c r="I70" s="6"/>
      <c r="J70" s="6"/>
      <c r="K70" s="6"/>
    </row>
    <row r="71" spans="1:11" ht="409.6">
      <c r="A71" s="5" t="s">
        <v>236</v>
      </c>
      <c r="B71" s="6" t="s">
        <v>237</v>
      </c>
      <c r="C71" s="6" t="s">
        <v>148</v>
      </c>
      <c r="D71" s="6" t="s">
        <v>22</v>
      </c>
      <c r="E71" s="7">
        <v>44208</v>
      </c>
      <c r="F71" s="6"/>
      <c r="G71" s="6" t="s">
        <v>206</v>
      </c>
      <c r="H71" s="8" t="s">
        <v>238</v>
      </c>
      <c r="I71" s="6"/>
      <c r="J71" s="8" t="s">
        <v>239</v>
      </c>
      <c r="K71" s="6" t="s">
        <v>240</v>
      </c>
    </row>
    <row r="72" spans="1:11">
      <c r="A72" s="5" t="s">
        <v>241</v>
      </c>
      <c r="B72" s="6" t="s">
        <v>242</v>
      </c>
      <c r="C72" s="6" t="s">
        <v>148</v>
      </c>
      <c r="D72" s="6" t="s">
        <v>22</v>
      </c>
      <c r="E72" s="7">
        <v>44208</v>
      </c>
      <c r="F72" s="6"/>
      <c r="G72" s="6" t="s">
        <v>23</v>
      </c>
      <c r="H72" s="6" t="s">
        <v>243</v>
      </c>
      <c r="I72" s="6"/>
      <c r="J72" s="6"/>
      <c r="K72" s="6"/>
    </row>
    <row r="73" spans="1:11" ht="187">
      <c r="A73" s="5" t="s">
        <v>244</v>
      </c>
      <c r="B73" s="6" t="s">
        <v>245</v>
      </c>
      <c r="C73" s="6" t="s">
        <v>148</v>
      </c>
      <c r="D73" s="6" t="s">
        <v>22</v>
      </c>
      <c r="E73" s="7">
        <v>44208</v>
      </c>
      <c r="F73" s="6"/>
      <c r="G73" s="6" t="s">
        <v>23</v>
      </c>
      <c r="H73" s="8" t="s">
        <v>246</v>
      </c>
      <c r="I73" s="6"/>
      <c r="J73" s="6"/>
      <c r="K73" s="6" t="s">
        <v>45</v>
      </c>
    </row>
    <row r="74" spans="1:11" ht="409.6">
      <c r="A74" s="5" t="s">
        <v>247</v>
      </c>
      <c r="B74" s="6" t="s">
        <v>248</v>
      </c>
      <c r="C74" s="6" t="s">
        <v>225</v>
      </c>
      <c r="D74" s="6" t="s">
        <v>149</v>
      </c>
      <c r="E74" s="7">
        <v>44208</v>
      </c>
      <c r="F74" s="6"/>
      <c r="G74" s="6" t="s">
        <v>23</v>
      </c>
      <c r="H74" s="8" t="s">
        <v>249</v>
      </c>
      <c r="I74" s="8" t="s">
        <v>567</v>
      </c>
      <c r="J74" s="8" t="s">
        <v>568</v>
      </c>
      <c r="K74" s="6"/>
    </row>
    <row r="75" spans="1:11" ht="404">
      <c r="A75" s="5" t="s">
        <v>250</v>
      </c>
      <c r="B75" s="6" t="s">
        <v>251</v>
      </c>
      <c r="C75" s="6" t="s">
        <v>148</v>
      </c>
      <c r="D75" s="6" t="s">
        <v>22</v>
      </c>
      <c r="E75" s="7">
        <v>44208</v>
      </c>
      <c r="F75" s="6"/>
      <c r="G75" s="6" t="s">
        <v>23</v>
      </c>
      <c r="H75" s="8" t="s">
        <v>252</v>
      </c>
      <c r="I75" s="6"/>
      <c r="J75" s="6"/>
      <c r="K75" s="6"/>
    </row>
    <row r="76" spans="1:11" ht="409.6">
      <c r="A76" s="5" t="s">
        <v>253</v>
      </c>
      <c r="B76" s="6" t="s">
        <v>254</v>
      </c>
      <c r="C76" s="6" t="s">
        <v>138</v>
      </c>
      <c r="D76" s="6" t="s">
        <v>22</v>
      </c>
      <c r="E76" s="7">
        <v>44208</v>
      </c>
      <c r="F76" s="6"/>
      <c r="G76" s="6" t="s">
        <v>255</v>
      </c>
      <c r="H76" s="8" t="s">
        <v>256</v>
      </c>
      <c r="I76" s="8" t="s">
        <v>257</v>
      </c>
      <c r="J76" s="6"/>
      <c r="K76" s="6"/>
    </row>
    <row r="77" spans="1:11" ht="409.6">
      <c r="A77" s="5" t="s">
        <v>258</v>
      </c>
      <c r="B77" s="6" t="s">
        <v>259</v>
      </c>
      <c r="C77" s="6" t="s">
        <v>148</v>
      </c>
      <c r="D77" s="6" t="s">
        <v>22</v>
      </c>
      <c r="E77" s="7">
        <v>44208</v>
      </c>
      <c r="F77" s="6"/>
      <c r="G77" s="6" t="s">
        <v>23</v>
      </c>
      <c r="H77" s="8" t="s">
        <v>260</v>
      </c>
      <c r="I77" s="6"/>
      <c r="J77" s="6"/>
      <c r="K77" s="6"/>
    </row>
    <row r="78" spans="1:11" ht="409.6">
      <c r="A78" s="5" t="s">
        <v>261</v>
      </c>
      <c r="B78" s="6" t="s">
        <v>262</v>
      </c>
      <c r="C78" s="6" t="s">
        <v>73</v>
      </c>
      <c r="D78" s="6" t="s">
        <v>22</v>
      </c>
      <c r="E78" s="7">
        <v>44208</v>
      </c>
      <c r="F78" s="6"/>
      <c r="G78" s="6" t="s">
        <v>23</v>
      </c>
      <c r="H78" s="8" t="s">
        <v>263</v>
      </c>
      <c r="I78" s="6"/>
      <c r="J78" s="6"/>
      <c r="K78" s="6"/>
    </row>
    <row r="79" spans="1:11" ht="409.6">
      <c r="A79" s="5" t="s">
        <v>264</v>
      </c>
      <c r="B79" s="6" t="s">
        <v>265</v>
      </c>
      <c r="C79" s="6" t="s">
        <v>148</v>
      </c>
      <c r="D79" s="6" t="s">
        <v>22</v>
      </c>
      <c r="E79" s="7">
        <v>44208</v>
      </c>
      <c r="F79" s="6"/>
      <c r="G79" s="6" t="s">
        <v>23</v>
      </c>
      <c r="H79" s="8" t="s">
        <v>266</v>
      </c>
      <c r="I79" s="6"/>
      <c r="J79" s="6"/>
      <c r="K79" s="6"/>
    </row>
    <row r="80" spans="1:11" ht="204">
      <c r="A80" s="5" t="s">
        <v>267</v>
      </c>
      <c r="B80" s="6" t="s">
        <v>268</v>
      </c>
      <c r="C80" s="6" t="s">
        <v>73</v>
      </c>
      <c r="D80" s="6" t="s">
        <v>22</v>
      </c>
      <c r="E80" s="7">
        <v>44208</v>
      </c>
      <c r="F80" s="6"/>
      <c r="G80" s="6" t="s">
        <v>23</v>
      </c>
      <c r="H80" s="8" t="s">
        <v>269</v>
      </c>
      <c r="I80" s="6"/>
      <c r="J80" s="6"/>
      <c r="K80" s="6"/>
    </row>
    <row r="81" spans="1:11" ht="409.6">
      <c r="A81" s="5" t="s">
        <v>270</v>
      </c>
      <c r="B81" s="6" t="s">
        <v>271</v>
      </c>
      <c r="C81" s="6" t="s">
        <v>32</v>
      </c>
      <c r="D81" s="6" t="s">
        <v>33</v>
      </c>
      <c r="E81" s="7">
        <v>44208</v>
      </c>
      <c r="F81" s="7">
        <v>44209</v>
      </c>
      <c r="G81" s="6" t="s">
        <v>27</v>
      </c>
      <c r="H81" s="8" t="s">
        <v>272</v>
      </c>
      <c r="I81" s="6"/>
      <c r="J81" s="6"/>
      <c r="K81" s="6" t="s">
        <v>273</v>
      </c>
    </row>
    <row r="82" spans="1:11" ht="409.6">
      <c r="A82" s="5" t="s">
        <v>274</v>
      </c>
      <c r="B82" s="6" t="s">
        <v>275</v>
      </c>
      <c r="C82" s="6" t="s">
        <v>32</v>
      </c>
      <c r="D82" s="6" t="s">
        <v>33</v>
      </c>
      <c r="E82" s="7">
        <v>44208</v>
      </c>
      <c r="F82" s="7">
        <v>44209</v>
      </c>
      <c r="G82" s="6" t="s">
        <v>27</v>
      </c>
      <c r="H82" s="8" t="s">
        <v>276</v>
      </c>
      <c r="I82" s="6"/>
      <c r="J82" s="6"/>
      <c r="K82" s="6" t="s">
        <v>277</v>
      </c>
    </row>
    <row r="83" spans="1:11" ht="409.6">
      <c r="A83" s="5" t="s">
        <v>278</v>
      </c>
      <c r="B83" s="6" t="s">
        <v>279</v>
      </c>
      <c r="C83" s="6" t="s">
        <v>32</v>
      </c>
      <c r="D83" s="6" t="s">
        <v>33</v>
      </c>
      <c r="E83" s="7">
        <v>44208</v>
      </c>
      <c r="F83" s="7">
        <v>44209</v>
      </c>
      <c r="G83" s="6" t="s">
        <v>27</v>
      </c>
      <c r="H83" s="8" t="s">
        <v>280</v>
      </c>
      <c r="I83" s="6"/>
      <c r="J83" s="6"/>
      <c r="K83" s="6" t="s">
        <v>277</v>
      </c>
    </row>
    <row r="84" spans="1:11">
      <c r="A84" s="5" t="s">
        <v>281</v>
      </c>
      <c r="B84" s="6" t="s">
        <v>282</v>
      </c>
      <c r="C84" s="6" t="s">
        <v>148</v>
      </c>
      <c r="D84" s="6" t="s">
        <v>22</v>
      </c>
      <c r="E84" s="7">
        <v>44208</v>
      </c>
      <c r="F84" s="6"/>
      <c r="G84" s="6" t="s">
        <v>23</v>
      </c>
      <c r="H84" s="6" t="s">
        <v>283</v>
      </c>
      <c r="I84" s="6"/>
      <c r="J84" s="6"/>
      <c r="K84" s="6"/>
    </row>
    <row r="85" spans="1:11" ht="409.6">
      <c r="A85" s="5" t="s">
        <v>284</v>
      </c>
      <c r="B85" s="6" t="s">
        <v>285</v>
      </c>
      <c r="C85" s="6" t="s">
        <v>32</v>
      </c>
      <c r="D85" s="6" t="s">
        <v>33</v>
      </c>
      <c r="E85" s="7">
        <v>44208</v>
      </c>
      <c r="F85" s="7">
        <v>44209</v>
      </c>
      <c r="G85" s="6" t="s">
        <v>27</v>
      </c>
      <c r="H85" s="8" t="s">
        <v>286</v>
      </c>
      <c r="I85" s="6"/>
      <c r="J85" s="6"/>
      <c r="K85" s="6" t="s">
        <v>277</v>
      </c>
    </row>
    <row r="86" spans="1:11" ht="204">
      <c r="A86" s="5" t="s">
        <v>287</v>
      </c>
      <c r="B86" s="6" t="s">
        <v>288</v>
      </c>
      <c r="C86" s="6" t="s">
        <v>21</v>
      </c>
      <c r="D86" s="6" t="s">
        <v>22</v>
      </c>
      <c r="E86" s="7">
        <v>44208</v>
      </c>
      <c r="F86" s="6"/>
      <c r="G86" s="6" t="s">
        <v>206</v>
      </c>
      <c r="H86" s="8" t="s">
        <v>289</v>
      </c>
      <c r="I86" s="6"/>
      <c r="J86" s="6"/>
      <c r="K86" s="6"/>
    </row>
    <row r="87" spans="1:11" ht="272">
      <c r="A87" s="5" t="s">
        <v>290</v>
      </c>
      <c r="B87" s="6" t="s">
        <v>291</v>
      </c>
      <c r="C87" s="6" t="s">
        <v>21</v>
      </c>
      <c r="D87" s="6" t="s">
        <v>22</v>
      </c>
      <c r="E87" s="7">
        <v>44208</v>
      </c>
      <c r="F87" s="6"/>
      <c r="G87" s="6" t="s">
        <v>23</v>
      </c>
      <c r="H87" s="6" t="s">
        <v>292</v>
      </c>
      <c r="I87" s="6"/>
      <c r="J87" s="8" t="s">
        <v>293</v>
      </c>
      <c r="K87" s="6"/>
    </row>
    <row r="88" spans="1:11" ht="409.6">
      <c r="A88" s="5" t="s">
        <v>294</v>
      </c>
      <c r="B88" s="6" t="s">
        <v>295</v>
      </c>
      <c r="C88" s="6" t="s">
        <v>148</v>
      </c>
      <c r="D88" s="6" t="s">
        <v>22</v>
      </c>
      <c r="E88" s="7">
        <v>44208</v>
      </c>
      <c r="F88" s="6"/>
      <c r="G88" s="6" t="s">
        <v>23</v>
      </c>
      <c r="H88" s="8" t="s">
        <v>297</v>
      </c>
      <c r="I88" s="6"/>
      <c r="J88" s="8" t="s">
        <v>514</v>
      </c>
      <c r="K88" s="6"/>
    </row>
    <row r="89" spans="1:11" ht="356">
      <c r="A89" s="5" t="s">
        <v>298</v>
      </c>
      <c r="B89" s="6" t="s">
        <v>299</v>
      </c>
      <c r="C89" s="6" t="s">
        <v>73</v>
      </c>
      <c r="D89" s="6" t="s">
        <v>22</v>
      </c>
      <c r="E89" s="7">
        <v>44207</v>
      </c>
      <c r="F89" s="6"/>
      <c r="G89" s="6" t="s">
        <v>23</v>
      </c>
      <c r="H89" s="8" t="s">
        <v>300</v>
      </c>
      <c r="I89" s="6"/>
      <c r="J89" s="6"/>
      <c r="K89" s="6"/>
    </row>
    <row r="90" spans="1:11">
      <c r="A90" s="5" t="s">
        <v>301</v>
      </c>
      <c r="B90" s="6" t="s">
        <v>302</v>
      </c>
      <c r="C90" s="6" t="s">
        <v>63</v>
      </c>
      <c r="D90" s="6" t="s">
        <v>33</v>
      </c>
      <c r="E90" s="7">
        <v>44207</v>
      </c>
      <c r="F90" s="6"/>
      <c r="G90" s="6" t="s">
        <v>23</v>
      </c>
      <c r="H90" s="6" t="s">
        <v>303</v>
      </c>
      <c r="I90" s="6"/>
      <c r="J90" s="6" t="s">
        <v>304</v>
      </c>
      <c r="K90" s="6" t="s">
        <v>45</v>
      </c>
    </row>
    <row r="91" spans="1:11">
      <c r="A91" s="5" t="s">
        <v>305</v>
      </c>
      <c r="B91" s="6" t="s">
        <v>306</v>
      </c>
      <c r="C91" s="6" t="s">
        <v>37</v>
      </c>
      <c r="D91" s="6" t="s">
        <v>33</v>
      </c>
      <c r="E91" s="7">
        <v>44207</v>
      </c>
      <c r="F91" s="6"/>
      <c r="G91" s="6" t="s">
        <v>48</v>
      </c>
      <c r="H91" s="6" t="s">
        <v>307</v>
      </c>
      <c r="I91" s="6"/>
      <c r="J91" s="6"/>
      <c r="K91" s="6" t="s">
        <v>45</v>
      </c>
    </row>
    <row r="92" spans="1:11" ht="238">
      <c r="A92" s="5" t="s">
        <v>308</v>
      </c>
      <c r="B92" s="6" t="s">
        <v>309</v>
      </c>
      <c r="C92" s="6" t="s">
        <v>63</v>
      </c>
      <c r="D92" s="6" t="s">
        <v>22</v>
      </c>
      <c r="E92" s="7">
        <v>44207</v>
      </c>
      <c r="F92" s="6"/>
      <c r="G92" s="6" t="s">
        <v>48</v>
      </c>
      <c r="H92" s="8" t="s">
        <v>310</v>
      </c>
      <c r="I92" s="6"/>
      <c r="J92" s="6"/>
      <c r="K92" s="6" t="s">
        <v>45</v>
      </c>
    </row>
    <row r="93" spans="1:11" ht="409.6">
      <c r="A93" s="5" t="s">
        <v>311</v>
      </c>
      <c r="B93" s="6" t="s">
        <v>312</v>
      </c>
      <c r="C93" s="6" t="s">
        <v>21</v>
      </c>
      <c r="D93" s="6" t="s">
        <v>22</v>
      </c>
      <c r="E93" s="7">
        <v>44207</v>
      </c>
      <c r="F93" s="6"/>
      <c r="G93" s="6" t="s">
        <v>313</v>
      </c>
      <c r="H93" s="8" t="s">
        <v>314</v>
      </c>
      <c r="I93" s="6"/>
      <c r="J93" s="6"/>
      <c r="K93" s="6" t="s">
        <v>45</v>
      </c>
    </row>
    <row r="94" spans="1:11">
      <c r="A94" s="5" t="s">
        <v>315</v>
      </c>
      <c r="B94" s="6" t="s">
        <v>316</v>
      </c>
      <c r="C94" s="6" t="s">
        <v>21</v>
      </c>
      <c r="D94" s="6" t="s">
        <v>33</v>
      </c>
      <c r="E94" s="7">
        <v>44207</v>
      </c>
      <c r="F94" s="7">
        <v>44215</v>
      </c>
      <c r="G94" s="6" t="s">
        <v>48</v>
      </c>
      <c r="H94" s="6" t="s">
        <v>317</v>
      </c>
      <c r="I94" s="6"/>
      <c r="J94" s="6"/>
      <c r="K94" s="6"/>
    </row>
    <row r="95" spans="1:11" ht="388">
      <c r="A95" s="5" t="s">
        <v>321</v>
      </c>
      <c r="B95" s="6" t="s">
        <v>322</v>
      </c>
      <c r="C95" s="6" t="s">
        <v>63</v>
      </c>
      <c r="D95" s="6" t="s">
        <v>33</v>
      </c>
      <c r="E95" s="7">
        <v>44207</v>
      </c>
      <c r="F95" s="6"/>
      <c r="G95" s="6" t="s">
        <v>23</v>
      </c>
      <c r="H95" s="8" t="s">
        <v>323</v>
      </c>
      <c r="I95" s="6" t="s">
        <v>324</v>
      </c>
      <c r="J95" s="6" t="s">
        <v>325</v>
      </c>
      <c r="K95" s="6" t="s">
        <v>326</v>
      </c>
    </row>
    <row r="96" spans="1:11" ht="289">
      <c r="A96" s="5" t="s">
        <v>327</v>
      </c>
      <c r="B96" s="6" t="s">
        <v>328</v>
      </c>
      <c r="C96" s="6" t="s">
        <v>63</v>
      </c>
      <c r="D96" s="6" t="s">
        <v>33</v>
      </c>
      <c r="E96" s="7">
        <v>44207</v>
      </c>
      <c r="F96" s="6"/>
      <c r="G96" s="6" t="s">
        <v>23</v>
      </c>
      <c r="H96" s="8" t="s">
        <v>329</v>
      </c>
      <c r="I96" s="8" t="s">
        <v>330</v>
      </c>
      <c r="J96" s="6" t="s">
        <v>331</v>
      </c>
      <c r="K96" s="6" t="s">
        <v>332</v>
      </c>
    </row>
    <row r="97" spans="1:11" ht="409.6">
      <c r="A97" s="5" t="s">
        <v>333</v>
      </c>
      <c r="B97" s="6" t="s">
        <v>334</v>
      </c>
      <c r="C97" s="6" t="s">
        <v>335</v>
      </c>
      <c r="D97" s="6" t="s">
        <v>33</v>
      </c>
      <c r="E97" s="7">
        <v>44207</v>
      </c>
      <c r="F97" s="6"/>
      <c r="G97" s="6" t="s">
        <v>23</v>
      </c>
      <c r="H97" s="6" t="s">
        <v>336</v>
      </c>
      <c r="I97" s="8" t="s">
        <v>337</v>
      </c>
      <c r="J97" s="8" t="s">
        <v>338</v>
      </c>
      <c r="K97" s="6" t="s">
        <v>339</v>
      </c>
    </row>
    <row r="98" spans="1:11" ht="238">
      <c r="A98" s="5" t="s">
        <v>340</v>
      </c>
      <c r="B98" s="6" t="s">
        <v>341</v>
      </c>
      <c r="C98" s="6" t="s">
        <v>21</v>
      </c>
      <c r="D98" s="6" t="s">
        <v>22</v>
      </c>
      <c r="E98" s="7">
        <v>44207</v>
      </c>
      <c r="F98" s="6"/>
      <c r="G98" s="6" t="s">
        <v>23</v>
      </c>
      <c r="H98" s="8" t="s">
        <v>342</v>
      </c>
      <c r="I98" s="6"/>
      <c r="J98" s="6"/>
      <c r="K98" s="6" t="s">
        <v>332</v>
      </c>
    </row>
    <row r="99" spans="1:11">
      <c r="A99" s="5" t="s">
        <v>343</v>
      </c>
      <c r="B99" s="6" t="s">
        <v>344</v>
      </c>
      <c r="C99" s="6" t="s">
        <v>21</v>
      </c>
      <c r="D99" s="6" t="s">
        <v>22</v>
      </c>
      <c r="E99" s="7">
        <v>44206</v>
      </c>
      <c r="F99" s="6"/>
      <c r="G99" s="6" t="s">
        <v>48</v>
      </c>
      <c r="H99" s="6" t="s">
        <v>345</v>
      </c>
      <c r="I99" s="6"/>
      <c r="J99" s="6"/>
      <c r="K99" s="6" t="s">
        <v>45</v>
      </c>
    </row>
    <row r="100" spans="1:11">
      <c r="A100" s="5" t="s">
        <v>346</v>
      </c>
      <c r="B100" s="6" t="s">
        <v>347</v>
      </c>
      <c r="C100" s="6" t="s">
        <v>21</v>
      </c>
      <c r="D100" s="6" t="s">
        <v>22</v>
      </c>
      <c r="E100" s="7">
        <v>44206</v>
      </c>
      <c r="F100" s="6"/>
      <c r="G100" s="6" t="s">
        <v>48</v>
      </c>
      <c r="H100" s="6" t="s">
        <v>348</v>
      </c>
      <c r="I100" s="6"/>
      <c r="J100" s="6"/>
      <c r="K100" s="6"/>
    </row>
    <row r="101" spans="1:11">
      <c r="A101" s="5" t="s">
        <v>358</v>
      </c>
      <c r="B101" s="6" t="s">
        <v>359</v>
      </c>
      <c r="C101" s="6" t="s">
        <v>21</v>
      </c>
      <c r="D101" s="6" t="s">
        <v>22</v>
      </c>
      <c r="E101" s="7">
        <v>44206</v>
      </c>
      <c r="F101" s="6"/>
      <c r="G101" s="6" t="s">
        <v>48</v>
      </c>
      <c r="H101" s="6" t="s">
        <v>360</v>
      </c>
      <c r="I101" s="6"/>
      <c r="J101" s="6"/>
      <c r="K101" s="6"/>
    </row>
    <row r="102" spans="1:11">
      <c r="A102" s="5" t="s">
        <v>363</v>
      </c>
      <c r="B102" s="6" t="s">
        <v>364</v>
      </c>
      <c r="C102" s="6" t="s">
        <v>32</v>
      </c>
      <c r="D102" s="6" t="s">
        <v>33</v>
      </c>
      <c r="E102" s="7">
        <v>44206</v>
      </c>
      <c r="F102" s="6"/>
      <c r="G102" s="6" t="s">
        <v>23</v>
      </c>
      <c r="H102" s="6" t="s">
        <v>365</v>
      </c>
      <c r="I102" s="6"/>
      <c r="J102" s="6"/>
      <c r="K102" s="6"/>
    </row>
    <row r="103" spans="1:11">
      <c r="A103" s="5" t="s">
        <v>369</v>
      </c>
      <c r="B103" s="6" t="s">
        <v>370</v>
      </c>
      <c r="C103" s="6" t="s">
        <v>172</v>
      </c>
      <c r="D103" s="6" t="s">
        <v>33</v>
      </c>
      <c r="E103" s="7">
        <v>44206</v>
      </c>
      <c r="F103" s="7">
        <v>44208</v>
      </c>
      <c r="G103" s="6" t="s">
        <v>23</v>
      </c>
      <c r="H103" s="6" t="s">
        <v>106</v>
      </c>
      <c r="I103" s="6"/>
      <c r="J103" s="6"/>
      <c r="K103" s="6"/>
    </row>
    <row r="104" spans="1:11" ht="136">
      <c r="A104" s="5" t="s">
        <v>371</v>
      </c>
      <c r="B104" s="6" t="s">
        <v>372</v>
      </c>
      <c r="C104" s="6" t="s">
        <v>21</v>
      </c>
      <c r="D104" s="6" t="s">
        <v>22</v>
      </c>
      <c r="E104" s="7">
        <v>44206</v>
      </c>
      <c r="F104" s="6"/>
      <c r="G104" s="6" t="s">
        <v>206</v>
      </c>
      <c r="H104" s="8" t="s">
        <v>373</v>
      </c>
      <c r="I104" s="6"/>
      <c r="J104" s="6"/>
      <c r="K104" s="6" t="s">
        <v>374</v>
      </c>
    </row>
    <row r="105" spans="1:11" ht="409.6">
      <c r="A105" s="5" t="s">
        <v>375</v>
      </c>
      <c r="B105" s="6" t="s">
        <v>376</v>
      </c>
      <c r="C105" s="6" t="s">
        <v>21</v>
      </c>
      <c r="D105" s="6" t="s">
        <v>22</v>
      </c>
      <c r="E105" s="7">
        <v>44206</v>
      </c>
      <c r="F105" s="6"/>
      <c r="G105" s="6" t="s">
        <v>206</v>
      </c>
      <c r="H105" s="8" t="s">
        <v>377</v>
      </c>
      <c r="I105" s="6"/>
      <c r="J105" s="6"/>
      <c r="K105" s="6" t="s">
        <v>374</v>
      </c>
    </row>
    <row r="106" spans="1:11" ht="170">
      <c r="A106" s="5" t="s">
        <v>378</v>
      </c>
      <c r="B106" s="6" t="s">
        <v>379</v>
      </c>
      <c r="C106" s="6" t="s">
        <v>21</v>
      </c>
      <c r="D106" s="6" t="s">
        <v>33</v>
      </c>
      <c r="E106" s="7">
        <v>44206</v>
      </c>
      <c r="F106" s="6"/>
      <c r="G106" s="6" t="s">
        <v>27</v>
      </c>
      <c r="H106" s="8" t="s">
        <v>380</v>
      </c>
      <c r="I106" s="6"/>
      <c r="J106" s="6"/>
      <c r="K106" s="6" t="s">
        <v>381</v>
      </c>
    </row>
    <row r="107" spans="1:11" ht="356">
      <c r="A107" s="5" t="s">
        <v>382</v>
      </c>
      <c r="B107" s="6" t="s">
        <v>383</v>
      </c>
      <c r="C107" s="6" t="s">
        <v>384</v>
      </c>
      <c r="D107" s="6" t="s">
        <v>2</v>
      </c>
      <c r="E107" s="7">
        <v>44206</v>
      </c>
      <c r="F107" s="6"/>
      <c r="G107" s="6" t="s">
        <v>27</v>
      </c>
      <c r="H107" s="8" t="s">
        <v>385</v>
      </c>
      <c r="I107" s="6"/>
      <c r="J107" s="6"/>
      <c r="K107" s="6" t="s">
        <v>386</v>
      </c>
    </row>
    <row r="108" spans="1:11" ht="221">
      <c r="A108" s="5" t="s">
        <v>387</v>
      </c>
      <c r="B108" s="6" t="s">
        <v>388</v>
      </c>
      <c r="C108" s="6" t="s">
        <v>335</v>
      </c>
      <c r="D108" s="6" t="s">
        <v>33</v>
      </c>
      <c r="E108" s="6"/>
      <c r="F108" s="7">
        <v>44207</v>
      </c>
      <c r="G108" s="6" t="s">
        <v>23</v>
      </c>
      <c r="H108" s="8" t="s">
        <v>389</v>
      </c>
      <c r="I108" s="8" t="s">
        <v>390</v>
      </c>
      <c r="J108" s="6" t="s">
        <v>391</v>
      </c>
      <c r="K108" s="6" t="s">
        <v>392</v>
      </c>
    </row>
    <row r="109" spans="1:11" ht="409.6">
      <c r="A109" s="5" t="s">
        <v>393</v>
      </c>
      <c r="B109" s="6" t="s">
        <v>394</v>
      </c>
      <c r="C109" s="6" t="s">
        <v>335</v>
      </c>
      <c r="D109" s="6" t="s">
        <v>33</v>
      </c>
      <c r="E109" s="7">
        <v>44206</v>
      </c>
      <c r="F109" s="7">
        <v>44207</v>
      </c>
      <c r="G109" s="6" t="s">
        <v>23</v>
      </c>
      <c r="H109" s="8" t="s">
        <v>395</v>
      </c>
      <c r="I109" s="6" t="s">
        <v>396</v>
      </c>
      <c r="J109" s="6" t="s">
        <v>397</v>
      </c>
      <c r="K109" s="6" t="s">
        <v>392</v>
      </c>
    </row>
    <row r="110" spans="1:11" ht="238">
      <c r="A110" s="5" t="s">
        <v>398</v>
      </c>
      <c r="B110" s="6" t="s">
        <v>399</v>
      </c>
      <c r="C110" s="6" t="s">
        <v>335</v>
      </c>
      <c r="D110" s="6" t="s">
        <v>33</v>
      </c>
      <c r="E110" s="7">
        <v>44207</v>
      </c>
      <c r="F110" s="7">
        <v>44207</v>
      </c>
      <c r="G110" s="6" t="s">
        <v>23</v>
      </c>
      <c r="H110" s="6" t="s">
        <v>400</v>
      </c>
      <c r="I110" s="8" t="s">
        <v>401</v>
      </c>
      <c r="J110" s="8" t="s">
        <v>402</v>
      </c>
      <c r="K110" s="6" t="s">
        <v>392</v>
      </c>
    </row>
    <row r="111" spans="1:11" ht="372">
      <c r="A111" s="5" t="s">
        <v>403</v>
      </c>
      <c r="B111" s="6" t="s">
        <v>404</v>
      </c>
      <c r="C111" s="6" t="s">
        <v>172</v>
      </c>
      <c r="D111" s="6" t="s">
        <v>22</v>
      </c>
      <c r="E111" s="7">
        <v>44206</v>
      </c>
      <c r="F111" s="6"/>
      <c r="G111" s="6" t="s">
        <v>23</v>
      </c>
      <c r="H111" s="8" t="s">
        <v>405</v>
      </c>
      <c r="I111" s="6"/>
      <c r="J111" s="6"/>
      <c r="K111" s="6"/>
    </row>
    <row r="112" spans="1:11">
      <c r="A112" s="5" t="s">
        <v>406</v>
      </c>
      <c r="B112" s="6" t="s">
        <v>407</v>
      </c>
      <c r="C112" s="6" t="s">
        <v>21</v>
      </c>
      <c r="D112" s="6" t="s">
        <v>2</v>
      </c>
      <c r="E112" s="7">
        <v>44206</v>
      </c>
      <c r="F112" s="6"/>
      <c r="G112" s="6" t="s">
        <v>27</v>
      </c>
      <c r="H112" s="6" t="s">
        <v>408</v>
      </c>
      <c r="I112" s="6"/>
      <c r="J112" s="6"/>
      <c r="K112" s="6" t="s">
        <v>381</v>
      </c>
    </row>
    <row r="113" spans="1:11" ht="306">
      <c r="A113" s="5" t="s">
        <v>409</v>
      </c>
      <c r="B113" s="6" t="s">
        <v>410</v>
      </c>
      <c r="C113" s="6" t="s">
        <v>172</v>
      </c>
      <c r="D113" s="6" t="s">
        <v>33</v>
      </c>
      <c r="E113" s="7">
        <v>44206</v>
      </c>
      <c r="F113" s="7">
        <v>44209</v>
      </c>
      <c r="G113" s="6" t="s">
        <v>23</v>
      </c>
      <c r="H113" s="8" t="s">
        <v>411</v>
      </c>
      <c r="I113" s="6"/>
      <c r="J113" s="6"/>
      <c r="K113" s="6"/>
    </row>
    <row r="114" spans="1:11" ht="388">
      <c r="A114" s="5" t="s">
        <v>412</v>
      </c>
      <c r="B114" s="6" t="s">
        <v>413</v>
      </c>
      <c r="C114" s="6" t="s">
        <v>32</v>
      </c>
      <c r="D114" s="6" t="s">
        <v>33</v>
      </c>
      <c r="E114" s="7">
        <v>44206</v>
      </c>
      <c r="F114" s="7">
        <v>44208</v>
      </c>
      <c r="G114" s="6" t="s">
        <v>23</v>
      </c>
      <c r="H114" s="8" t="s">
        <v>414</v>
      </c>
      <c r="I114" s="6"/>
      <c r="J114" s="6"/>
      <c r="K114" s="6"/>
    </row>
    <row r="115" spans="1:11">
      <c r="A115" s="5" t="s">
        <v>415</v>
      </c>
      <c r="B115" s="6" t="s">
        <v>416</v>
      </c>
      <c r="C115" s="6" t="s">
        <v>417</v>
      </c>
      <c r="D115" s="6" t="s">
        <v>33</v>
      </c>
      <c r="E115" s="7">
        <v>44205</v>
      </c>
      <c r="F115" s="7">
        <v>44214</v>
      </c>
      <c r="G115" s="6" t="s">
        <v>23</v>
      </c>
      <c r="H115" s="6" t="s">
        <v>106</v>
      </c>
      <c r="I115" s="6"/>
      <c r="J115" s="6"/>
      <c r="K115" s="6" t="s">
        <v>418</v>
      </c>
    </row>
    <row r="116" spans="1:11" ht="409.6">
      <c r="A116" s="5" t="s">
        <v>419</v>
      </c>
      <c r="B116" s="6" t="s">
        <v>420</v>
      </c>
      <c r="C116" s="6" t="s">
        <v>148</v>
      </c>
      <c r="D116" s="6" t="s">
        <v>33</v>
      </c>
      <c r="E116" s="7">
        <v>44205</v>
      </c>
      <c r="F116" s="7">
        <v>44211</v>
      </c>
      <c r="G116" s="6" t="s">
        <v>206</v>
      </c>
      <c r="H116" s="6" t="s">
        <v>421</v>
      </c>
      <c r="I116" s="6"/>
      <c r="J116" s="8" t="s">
        <v>422</v>
      </c>
      <c r="K116" s="6" t="s">
        <v>240</v>
      </c>
    </row>
    <row r="117" spans="1:11" ht="409.6">
      <c r="A117" s="5" t="s">
        <v>423</v>
      </c>
      <c r="B117" s="6" t="s">
        <v>424</v>
      </c>
      <c r="C117" s="6" t="s">
        <v>21</v>
      </c>
      <c r="D117" s="6" t="s">
        <v>149</v>
      </c>
      <c r="E117" s="7">
        <v>44205</v>
      </c>
      <c r="F117" s="6"/>
      <c r="G117" s="6" t="s">
        <v>23</v>
      </c>
      <c r="H117" s="6" t="s">
        <v>425</v>
      </c>
      <c r="I117" s="8" t="s">
        <v>569</v>
      </c>
      <c r="J117" s="8" t="s">
        <v>427</v>
      </c>
      <c r="K117" s="6" t="s">
        <v>428</v>
      </c>
    </row>
    <row r="118" spans="1:11">
      <c r="A118" s="5" t="s">
        <v>429</v>
      </c>
      <c r="B118" s="6" t="s">
        <v>430</v>
      </c>
      <c r="C118" s="6" t="s">
        <v>32</v>
      </c>
      <c r="D118" s="6" t="s">
        <v>33</v>
      </c>
      <c r="E118" s="7">
        <v>44205</v>
      </c>
      <c r="F118" s="7">
        <v>44207</v>
      </c>
      <c r="G118" s="6" t="s">
        <v>23</v>
      </c>
      <c r="H118" s="6" t="s">
        <v>431</v>
      </c>
      <c r="I118" s="6"/>
      <c r="J118" s="6"/>
      <c r="K118" s="6" t="s">
        <v>432</v>
      </c>
    </row>
    <row r="119" spans="1:11">
      <c r="A119" s="5" t="s">
        <v>433</v>
      </c>
      <c r="B119" s="6" t="s">
        <v>434</v>
      </c>
      <c r="C119" s="6" t="s">
        <v>32</v>
      </c>
      <c r="D119" s="6" t="s">
        <v>33</v>
      </c>
      <c r="E119" s="7">
        <v>44205</v>
      </c>
      <c r="F119" s="7">
        <v>44207</v>
      </c>
      <c r="G119" s="6" t="s">
        <v>23</v>
      </c>
      <c r="H119" s="6" t="s">
        <v>106</v>
      </c>
      <c r="I119" s="6"/>
      <c r="J119" s="6"/>
      <c r="K119" s="6" t="s">
        <v>107</v>
      </c>
    </row>
    <row r="120" spans="1:11">
      <c r="A120" s="5" t="s">
        <v>435</v>
      </c>
      <c r="B120" s="6" t="s">
        <v>436</v>
      </c>
      <c r="C120" s="6" t="s">
        <v>417</v>
      </c>
      <c r="D120" s="6" t="s">
        <v>2</v>
      </c>
      <c r="E120" s="7">
        <v>44205</v>
      </c>
      <c r="F120" s="6"/>
      <c r="G120" s="6" t="s">
        <v>23</v>
      </c>
      <c r="H120" s="6" t="s">
        <v>437</v>
      </c>
      <c r="I120" s="6"/>
      <c r="J120" s="6"/>
      <c r="K120" s="6"/>
    </row>
    <row r="121" spans="1:11" ht="356">
      <c r="A121" s="5" t="s">
        <v>438</v>
      </c>
      <c r="B121" s="6" t="s">
        <v>439</v>
      </c>
      <c r="C121" s="6" t="s">
        <v>63</v>
      </c>
      <c r="D121" s="6" t="s">
        <v>2</v>
      </c>
      <c r="E121" s="7">
        <v>44205</v>
      </c>
      <c r="F121" s="6"/>
      <c r="G121" s="6" t="s">
        <v>23</v>
      </c>
      <c r="H121" s="8" t="s">
        <v>440</v>
      </c>
      <c r="I121" s="6"/>
      <c r="J121" s="6"/>
      <c r="K121" s="6"/>
    </row>
    <row r="122" spans="1:11">
      <c r="A122" s="5" t="s">
        <v>441</v>
      </c>
      <c r="B122" s="6" t="s">
        <v>442</v>
      </c>
      <c r="C122" s="6" t="s">
        <v>172</v>
      </c>
      <c r="D122" s="6" t="s">
        <v>22</v>
      </c>
      <c r="E122" s="7">
        <v>44204</v>
      </c>
      <c r="F122" s="6"/>
      <c r="G122" s="6" t="s">
        <v>23</v>
      </c>
      <c r="H122" s="6" t="s">
        <v>443</v>
      </c>
      <c r="I122" s="6" t="s">
        <v>229</v>
      </c>
      <c r="J122" s="6" t="s">
        <v>444</v>
      </c>
      <c r="K122" s="6"/>
    </row>
    <row r="123" spans="1:11">
      <c r="A123" s="5" t="s">
        <v>445</v>
      </c>
      <c r="B123" s="6" t="s">
        <v>446</v>
      </c>
      <c r="C123" s="6" t="s">
        <v>138</v>
      </c>
      <c r="D123" s="6" t="s">
        <v>33</v>
      </c>
      <c r="E123" s="7">
        <v>44203</v>
      </c>
      <c r="F123" s="7">
        <v>44204</v>
      </c>
      <c r="G123" s="6" t="s">
        <v>23</v>
      </c>
      <c r="H123" s="6" t="s">
        <v>447</v>
      </c>
      <c r="I123" s="6" t="s">
        <v>448</v>
      </c>
      <c r="J123" s="6" t="s">
        <v>449</v>
      </c>
      <c r="K123" s="6"/>
    </row>
    <row r="124" spans="1:11" ht="340">
      <c r="A124" s="5" t="s">
        <v>450</v>
      </c>
      <c r="B124" s="6" t="s">
        <v>451</v>
      </c>
      <c r="C124" s="6" t="s">
        <v>138</v>
      </c>
      <c r="D124" s="6" t="s">
        <v>33</v>
      </c>
      <c r="E124" s="7">
        <v>44203</v>
      </c>
      <c r="F124" s="7">
        <v>44204</v>
      </c>
      <c r="G124" s="6" t="s">
        <v>27</v>
      </c>
      <c r="H124" s="8" t="s">
        <v>452</v>
      </c>
      <c r="I124" s="6" t="s">
        <v>453</v>
      </c>
      <c r="J124" s="6" t="s">
        <v>111</v>
      </c>
      <c r="K124" s="8" t="s">
        <v>454</v>
      </c>
    </row>
    <row r="125" spans="1:11" ht="170">
      <c r="A125" s="5" t="s">
        <v>455</v>
      </c>
      <c r="B125" s="6" t="s">
        <v>456</v>
      </c>
      <c r="C125" s="6" t="s">
        <v>138</v>
      </c>
      <c r="D125" s="6" t="s">
        <v>33</v>
      </c>
      <c r="E125" s="7">
        <v>44203</v>
      </c>
      <c r="F125" s="7">
        <v>44204</v>
      </c>
      <c r="G125" s="6" t="s">
        <v>23</v>
      </c>
      <c r="H125" s="6" t="s">
        <v>457</v>
      </c>
      <c r="I125" s="8" t="s">
        <v>458</v>
      </c>
      <c r="J125" s="6" t="s">
        <v>444</v>
      </c>
      <c r="K125" s="6"/>
    </row>
    <row r="126" spans="1:11" ht="409.6">
      <c r="A126" s="5" t="s">
        <v>459</v>
      </c>
      <c r="B126" s="6" t="s">
        <v>460</v>
      </c>
      <c r="C126" s="6" t="s">
        <v>32</v>
      </c>
      <c r="D126" s="6" t="s">
        <v>33</v>
      </c>
      <c r="E126" s="7">
        <v>44210</v>
      </c>
      <c r="F126" s="7">
        <v>44211</v>
      </c>
      <c r="G126" s="8" t="s">
        <v>461</v>
      </c>
      <c r="H126" s="8" t="s">
        <v>462</v>
      </c>
      <c r="I126" s="8" t="s">
        <v>463</v>
      </c>
      <c r="J126" s="6" t="s">
        <v>464</v>
      </c>
      <c r="K126" s="6"/>
    </row>
    <row r="127" spans="1:11" ht="409.6">
      <c r="A127" s="5" t="s">
        <v>465</v>
      </c>
      <c r="B127" s="6" t="s">
        <v>466</v>
      </c>
      <c r="C127" s="6" t="s">
        <v>32</v>
      </c>
      <c r="D127" s="6" t="s">
        <v>33</v>
      </c>
      <c r="E127" s="7">
        <v>44202</v>
      </c>
      <c r="F127" s="7">
        <v>44203</v>
      </c>
      <c r="G127" s="6" t="s">
        <v>23</v>
      </c>
      <c r="H127" s="8" t="s">
        <v>467</v>
      </c>
      <c r="I127" s="6" t="s">
        <v>468</v>
      </c>
      <c r="J127" s="8" t="s">
        <v>469</v>
      </c>
      <c r="K127" s="6"/>
    </row>
    <row r="128" spans="1:11">
      <c r="A128" s="5" t="s">
        <v>470</v>
      </c>
      <c r="B128" s="6" t="s">
        <v>471</v>
      </c>
      <c r="C128" s="6" t="s">
        <v>417</v>
      </c>
      <c r="D128" s="6" t="s">
        <v>33</v>
      </c>
      <c r="E128" s="7">
        <v>44202</v>
      </c>
      <c r="F128" s="7">
        <v>44203</v>
      </c>
      <c r="G128" s="6" t="s">
        <v>23</v>
      </c>
      <c r="H128" s="6" t="s">
        <v>472</v>
      </c>
      <c r="I128" s="6" t="s">
        <v>473</v>
      </c>
      <c r="J128" s="6" t="s">
        <v>474</v>
      </c>
      <c r="K128" s="6"/>
    </row>
    <row r="129" spans="1:11" ht="340">
      <c r="A129" s="5" t="s">
        <v>475</v>
      </c>
      <c r="B129" s="6" t="s">
        <v>476</v>
      </c>
      <c r="C129" s="6" t="s">
        <v>37</v>
      </c>
      <c r="D129" s="6" t="s">
        <v>33</v>
      </c>
      <c r="E129" s="7">
        <v>44202</v>
      </c>
      <c r="F129" s="7">
        <v>44202</v>
      </c>
      <c r="G129" s="6" t="s">
        <v>23</v>
      </c>
      <c r="H129" s="6" t="s">
        <v>477</v>
      </c>
      <c r="I129" s="8" t="s">
        <v>478</v>
      </c>
      <c r="J129" s="6" t="s">
        <v>229</v>
      </c>
      <c r="K129" s="6"/>
    </row>
    <row r="130" spans="1:11">
      <c r="A130" s="5" t="s">
        <v>479</v>
      </c>
      <c r="B130" s="6" t="s">
        <v>480</v>
      </c>
      <c r="C130" s="6" t="s">
        <v>37</v>
      </c>
      <c r="D130" s="6" t="s">
        <v>33</v>
      </c>
      <c r="E130" s="7">
        <v>44202</v>
      </c>
      <c r="F130" s="6"/>
      <c r="G130" s="6" t="s">
        <v>23</v>
      </c>
      <c r="H130" s="6" t="s">
        <v>481</v>
      </c>
      <c r="I130" s="6" t="s">
        <v>229</v>
      </c>
      <c r="J130" s="6" t="s">
        <v>229</v>
      </c>
      <c r="K130" s="6"/>
    </row>
    <row r="131" spans="1:11" ht="409.6">
      <c r="A131" s="5" t="s">
        <v>482</v>
      </c>
      <c r="B131" s="6" t="s">
        <v>483</v>
      </c>
      <c r="C131" s="6" t="s">
        <v>37</v>
      </c>
      <c r="D131" s="6" t="s">
        <v>2</v>
      </c>
      <c r="E131" s="7">
        <v>44202</v>
      </c>
      <c r="F131" s="6"/>
      <c r="G131" s="6" t="s">
        <v>23</v>
      </c>
      <c r="H131" s="6" t="s">
        <v>484</v>
      </c>
      <c r="I131" s="8" t="s">
        <v>485</v>
      </c>
      <c r="J131" s="6" t="s">
        <v>229</v>
      </c>
      <c r="K131" s="6"/>
    </row>
    <row r="132" spans="1:11" ht="289">
      <c r="A132" s="5" t="s">
        <v>486</v>
      </c>
      <c r="B132" s="6" t="s">
        <v>487</v>
      </c>
      <c r="C132" s="6" t="s">
        <v>172</v>
      </c>
      <c r="D132" s="6" t="s">
        <v>33</v>
      </c>
      <c r="E132" s="7">
        <v>44202</v>
      </c>
      <c r="F132" s="7">
        <v>44207</v>
      </c>
      <c r="G132" s="6" t="s">
        <v>23</v>
      </c>
      <c r="H132" s="8" t="s">
        <v>488</v>
      </c>
      <c r="I132" s="6"/>
      <c r="J132" s="6"/>
      <c r="K132" s="6"/>
    </row>
    <row r="133" spans="1:11" ht="409.6">
      <c r="A133" s="5" t="s">
        <v>489</v>
      </c>
      <c r="B133" s="6" t="s">
        <v>490</v>
      </c>
      <c r="C133" s="6" t="s">
        <v>63</v>
      </c>
      <c r="D133" s="6" t="s">
        <v>33</v>
      </c>
      <c r="E133" s="7">
        <v>44202</v>
      </c>
      <c r="F133" s="7">
        <v>44204</v>
      </c>
      <c r="G133" s="6" t="s">
        <v>23</v>
      </c>
      <c r="H133" s="6" t="s">
        <v>491</v>
      </c>
      <c r="I133" s="8" t="s">
        <v>492</v>
      </c>
      <c r="J133" s="6" t="s">
        <v>493</v>
      </c>
      <c r="K133" s="6"/>
    </row>
    <row r="134" spans="1:11" ht="409.6">
      <c r="A134" s="5" t="s">
        <v>494</v>
      </c>
      <c r="B134" s="6" t="s">
        <v>495</v>
      </c>
      <c r="C134" s="6" t="s">
        <v>37</v>
      </c>
      <c r="D134" s="6" t="s">
        <v>149</v>
      </c>
      <c r="E134" s="7">
        <v>44202</v>
      </c>
      <c r="F134" s="6"/>
      <c r="G134" s="6" t="s">
        <v>23</v>
      </c>
      <c r="H134" s="8" t="s">
        <v>496</v>
      </c>
      <c r="I134" s="8" t="s">
        <v>497</v>
      </c>
      <c r="J134" s="8" t="s">
        <v>498</v>
      </c>
      <c r="K134" s="6"/>
    </row>
  </sheetData>
  <phoneticPr fontId="1"/>
  <hyperlinks>
    <hyperlink ref="A2" r:id="rId1" xr:uid="{247EFCCA-ED86-405B-9B85-746BA07C8A20}"/>
    <hyperlink ref="A3" r:id="rId2" xr:uid="{6C8F7AE9-CC95-410C-BDDA-BC10BA8293F4}"/>
    <hyperlink ref="A4" r:id="rId3" xr:uid="{FC02DD2B-08F4-40D4-AC4C-C9F5023345EF}"/>
    <hyperlink ref="A5" r:id="rId4" xr:uid="{AC8D8A5A-AD21-48FB-93C0-91F9A5CAE2D4}"/>
    <hyperlink ref="A6" r:id="rId5" xr:uid="{3E997C6A-F7F7-4852-BFB1-E1B6B161EB2A}"/>
    <hyperlink ref="A7" r:id="rId6" xr:uid="{6F3C98EE-5A73-4CF1-8CA2-839AF96337B3}"/>
    <hyperlink ref="A8" r:id="rId7" xr:uid="{277265C5-A126-4DFE-95B9-C0535E02763C}"/>
    <hyperlink ref="A9" r:id="rId8" xr:uid="{C48E8656-0B1B-4520-ABE2-B6304C0F7F19}"/>
    <hyperlink ref="A10" r:id="rId9" xr:uid="{8F356DBD-01A0-4C42-BDF3-BCBEA1886AAE}"/>
    <hyperlink ref="A11" r:id="rId10" xr:uid="{E1BC3254-939D-4A57-BC32-60AB5F653B14}"/>
    <hyperlink ref="A12" r:id="rId11" xr:uid="{F449FF4F-BA53-48A2-8E39-DA44177BAE5B}"/>
    <hyperlink ref="A13" r:id="rId12" xr:uid="{950DB975-958F-4F36-84BC-D08F6F792907}"/>
    <hyperlink ref="A14" r:id="rId13" xr:uid="{E48354CC-1EE9-4D69-B5FF-4EE6D5031EC9}"/>
    <hyperlink ref="A15" r:id="rId14" xr:uid="{D71FF7A5-D36E-4DBF-A778-6EFF228EB362}"/>
    <hyperlink ref="A16" r:id="rId15" xr:uid="{76D0E407-0593-46C0-A95D-6BF7495AD013}"/>
    <hyperlink ref="A17" r:id="rId16" xr:uid="{49A8465D-02A2-42F0-9952-D9F470E25005}"/>
    <hyperlink ref="A18" r:id="rId17" xr:uid="{FECF632E-6503-48FC-BD95-858E5273CA58}"/>
    <hyperlink ref="A19" r:id="rId18" xr:uid="{D08F7CF0-6A06-4D1F-B3CD-CEFF9566B2DD}"/>
    <hyperlink ref="A20" r:id="rId19" xr:uid="{8C96208B-1847-42B4-BF68-A820A0E9B756}"/>
    <hyperlink ref="A21" r:id="rId20" xr:uid="{58872B79-B61A-4C9D-A590-3C17CBFD7C07}"/>
    <hyperlink ref="A22" r:id="rId21" xr:uid="{29695A13-9DCC-49C8-86E5-A263808C6F89}"/>
    <hyperlink ref="A23" r:id="rId22" xr:uid="{67240668-19B4-41CF-8480-D1AF53D217E2}"/>
    <hyperlink ref="A24" r:id="rId23" xr:uid="{6DA090DC-6E6F-43DC-B3F5-3FAFEC42E772}"/>
    <hyperlink ref="A25" r:id="rId24" xr:uid="{219C98AA-4225-47CD-A23E-A178820541FA}"/>
    <hyperlink ref="A26" r:id="rId25" xr:uid="{29946936-A506-4707-A9C1-FE5C6E104375}"/>
    <hyperlink ref="A27" r:id="rId26" xr:uid="{FF220AB3-BC36-4404-81FE-74541AB28AB2}"/>
    <hyperlink ref="A28" r:id="rId27" xr:uid="{89B827FC-C789-4C8D-A03E-47AA66AF2936}"/>
    <hyperlink ref="A29" r:id="rId28" xr:uid="{A6FF3300-1250-467A-B75C-2532F94F011B}"/>
    <hyperlink ref="A30" r:id="rId29" xr:uid="{75B252CE-3715-4E73-AE48-05831A03EA51}"/>
    <hyperlink ref="A31" r:id="rId30" xr:uid="{16880508-A002-4C42-8193-F0FF740A787A}"/>
    <hyperlink ref="A32" r:id="rId31" xr:uid="{DA6E8BE8-B9BA-4F3B-8A89-D9D7A9EC05CB}"/>
    <hyperlink ref="A33" r:id="rId32" xr:uid="{C1EEDADE-0414-4CED-8954-3D2275B1F265}"/>
    <hyperlink ref="A34" r:id="rId33" xr:uid="{911410DF-8B7B-4DAA-9879-6A76DE83E860}"/>
    <hyperlink ref="A35" r:id="rId34" xr:uid="{7FCA9688-3886-4991-8DE1-BFC5680AC67B}"/>
    <hyperlink ref="A36" r:id="rId35" xr:uid="{8D4A63B4-BA65-449E-AA59-3E7183A8311D}"/>
    <hyperlink ref="A37" r:id="rId36" xr:uid="{DDCD030D-B9F9-4FE8-A10E-1D6CE00E7693}"/>
    <hyperlink ref="A38" r:id="rId37" xr:uid="{AEBF7CB2-B3BE-4502-B64D-DD13C47F6632}"/>
    <hyperlink ref="A39" r:id="rId38" xr:uid="{EA27593B-B78C-40E5-A93A-CA210997DC59}"/>
    <hyperlink ref="A40" r:id="rId39" xr:uid="{34E3161C-4B41-402A-9D4E-DC7721E745DD}"/>
    <hyperlink ref="A41" r:id="rId40" xr:uid="{B32D33A9-A804-4DCF-A45C-88093C48CB25}"/>
    <hyperlink ref="A42" r:id="rId41" xr:uid="{5451317A-C8AE-4B2B-8908-AAE172CA5181}"/>
    <hyperlink ref="A43" r:id="rId42" xr:uid="{B10BB280-C325-467A-9F4A-2EE11E6721A2}"/>
    <hyperlink ref="A44" r:id="rId43" xr:uid="{65E99C95-0896-4588-80A9-734244F7A707}"/>
    <hyperlink ref="A45" r:id="rId44" xr:uid="{CF857741-E93F-4A9C-92FC-DC1B3980F395}"/>
    <hyperlink ref="A46" r:id="rId45" xr:uid="{BEAE1B5D-B8F1-4DEA-8BF7-63E5723C2559}"/>
    <hyperlink ref="A47" r:id="rId46" xr:uid="{8E43F642-82B9-406C-9F59-F927A669C407}"/>
    <hyperlink ref="A48" r:id="rId47" xr:uid="{D9E82876-9DA9-497E-B3C8-1AE94FB2C9D3}"/>
    <hyperlink ref="A49" r:id="rId48" xr:uid="{E37F4BC3-3B04-4E50-BE5A-49B7FE58ED01}"/>
    <hyperlink ref="A50" r:id="rId49" xr:uid="{B7FA010D-CCDE-4EE4-8710-FFE97E6CF548}"/>
    <hyperlink ref="A51" r:id="rId50" xr:uid="{1FF37F79-73C8-4C41-B4F1-C5037BA0D169}"/>
    <hyperlink ref="A52" r:id="rId51" xr:uid="{CEEB2EF5-2039-4C80-8131-D9AB0C45624C}"/>
    <hyperlink ref="A53" r:id="rId52" xr:uid="{64B275B3-83B6-4188-A7A6-93CCB7D15B4A}"/>
    <hyperlink ref="A54" r:id="rId53" xr:uid="{B3ABA1A8-197D-4419-861A-A955AB1BC841}"/>
    <hyperlink ref="A55" r:id="rId54" xr:uid="{B3893BC3-8F05-4E8E-8EB4-0EA298C7829D}"/>
    <hyperlink ref="A56" r:id="rId55" xr:uid="{587D6754-AB5F-4779-8E86-7EE9468BE4F9}"/>
    <hyperlink ref="A57" r:id="rId56" xr:uid="{38BCDC21-2A74-4AED-803E-E823B7F8CA37}"/>
    <hyperlink ref="A58" r:id="rId57" xr:uid="{8F83DCD6-E777-49AE-A928-E9EAE66EC3E0}"/>
    <hyperlink ref="A59" r:id="rId58" xr:uid="{C007B888-1D76-4A48-90A1-14355B8AA8D9}"/>
    <hyperlink ref="A60" r:id="rId59" xr:uid="{606D7637-1136-403F-ABAA-F7FCD6F1365C}"/>
    <hyperlink ref="A61" r:id="rId60" xr:uid="{4E19E590-E52C-44B0-9CDF-30825425205C}"/>
    <hyperlink ref="A62" r:id="rId61" xr:uid="{C5C59BC0-2E4A-4E5F-981C-99394DE97377}"/>
    <hyperlink ref="A63" r:id="rId62" xr:uid="{0CE75E01-1E56-4F80-A396-6648B762630A}"/>
    <hyperlink ref="A64" r:id="rId63" xr:uid="{36F79A06-E0C0-4EC3-97C1-7D46A8D5672D}"/>
    <hyperlink ref="A65" r:id="rId64" xr:uid="{CB5EB00C-46A2-4A52-B65E-AF28E341255D}"/>
    <hyperlink ref="A66" r:id="rId65" xr:uid="{8FFFCBBE-2009-4289-90AA-DE93DAC66321}"/>
    <hyperlink ref="A67" r:id="rId66" xr:uid="{D0ACA801-9EF7-4E2D-B383-E3712D71A315}"/>
    <hyperlink ref="A68" r:id="rId67" xr:uid="{102709F2-1443-4D34-9DEF-1034AF313538}"/>
    <hyperlink ref="A69" r:id="rId68" xr:uid="{CBFFC5D1-279D-434A-B305-F9DFC33446E0}"/>
    <hyperlink ref="A70" r:id="rId69" xr:uid="{CBEBF332-6E65-4C75-B415-295F5FD7F222}"/>
    <hyperlink ref="A71" r:id="rId70" xr:uid="{8848CB9D-112D-413E-A84D-1588E982E4E0}"/>
    <hyperlink ref="A72" r:id="rId71" xr:uid="{4E87DAC6-C24D-457B-AEBB-5E4C6CBCF046}"/>
    <hyperlink ref="A73" r:id="rId72" xr:uid="{ED7FC431-0E10-41CF-B9F4-129427F5C2D0}"/>
    <hyperlink ref="A74" r:id="rId73" xr:uid="{3FCBDFF1-6435-4BE0-92BD-D0C1A832A178}"/>
    <hyperlink ref="A75" r:id="rId74" xr:uid="{5A3CB2DE-FA52-47D4-9357-0F012BACE75F}"/>
    <hyperlink ref="A76" r:id="rId75" xr:uid="{96E52E93-9141-46EB-BD7B-0F2BF838A954}"/>
    <hyperlink ref="A77" r:id="rId76" xr:uid="{B0F7E274-906A-4CE0-BD8C-7B8E9D2C8AB1}"/>
    <hyperlink ref="A78" r:id="rId77" xr:uid="{9E962062-08E2-45E5-8D8B-3195325BC4A2}"/>
    <hyperlink ref="A79" r:id="rId78" xr:uid="{4652CFA6-339D-4AC5-BB4E-BDF01E138F74}"/>
    <hyperlink ref="A80" r:id="rId79" xr:uid="{5161B6AF-2262-4355-B8AF-5379E628FD5B}"/>
    <hyperlink ref="A81" r:id="rId80" xr:uid="{9EEAC4A4-EF30-4F23-AC43-14E9095AFE21}"/>
    <hyperlink ref="A82" r:id="rId81" xr:uid="{A61FC888-DF40-454F-96B4-957CE4C2DB80}"/>
    <hyperlink ref="A83" r:id="rId82" xr:uid="{0654FCEA-2981-4B09-8AF8-2547E04B6B37}"/>
    <hyperlink ref="A84" r:id="rId83" xr:uid="{8E6B0DB1-4F44-48BF-ACA2-C525375574E3}"/>
    <hyperlink ref="A85" r:id="rId84" xr:uid="{B816A20B-06CB-432B-8B35-E840FED3F5E8}"/>
    <hyperlink ref="A86" r:id="rId85" xr:uid="{6D1FA253-C596-4DF9-9366-F4878A334F20}"/>
    <hyperlink ref="A87" r:id="rId86" xr:uid="{F36D094D-69E0-4D9B-8F70-10F2BCBFDEFD}"/>
    <hyperlink ref="A88" r:id="rId87" xr:uid="{AE823964-2FD0-4C45-BA92-CB2E0DD19B94}"/>
    <hyperlink ref="A89" r:id="rId88" xr:uid="{DB773C74-4503-4719-ACD3-DC5084F3F384}"/>
    <hyperlink ref="A90" r:id="rId89" xr:uid="{36C937D8-2101-4165-ACCC-29004DCE08CA}"/>
    <hyperlink ref="A91" r:id="rId90" xr:uid="{7BA74CB0-6B78-453A-BB09-64F833696F5E}"/>
    <hyperlink ref="A92" r:id="rId91" xr:uid="{5B66A7A8-1BC2-4628-B925-31A5DAF0F670}"/>
    <hyperlink ref="A93" r:id="rId92" xr:uid="{EBE6601F-DAFA-42CE-9D60-784907DA313B}"/>
    <hyperlink ref="A94" r:id="rId93" xr:uid="{C59728FF-31A9-4AB7-9B9B-3DE62D56FE1E}"/>
    <hyperlink ref="A95" r:id="rId94" xr:uid="{48824265-D09F-4301-B2A9-FB4D1FE909E7}"/>
    <hyperlink ref="A96" r:id="rId95" xr:uid="{E84F96DC-C091-4A9E-992F-B4846AF5A6F4}"/>
    <hyperlink ref="A97" r:id="rId96" xr:uid="{71B04D1C-F8FB-4921-AFC0-FF2F5E4B519E}"/>
    <hyperlink ref="A98" r:id="rId97" xr:uid="{7049E7A3-52B8-4ADB-9F99-BA33772B5737}"/>
    <hyperlink ref="A99" r:id="rId98" xr:uid="{2E4F2A5E-9AE3-412F-BB3B-2C6A61EDDB22}"/>
    <hyperlink ref="A100" r:id="rId99" xr:uid="{198B0CA6-F1E5-45E7-B061-1E52D8D0DADC}"/>
    <hyperlink ref="A101" r:id="rId100" xr:uid="{986DED8B-2801-4E54-A39C-584F183B4ADB}"/>
    <hyperlink ref="A102" r:id="rId101" xr:uid="{BFD299ED-6812-429F-B1BC-22C2BDEAFED4}"/>
    <hyperlink ref="A103" r:id="rId102" xr:uid="{F51A9C45-DF8E-4BAB-975C-E44F2448F0F4}"/>
    <hyperlink ref="A104" r:id="rId103" xr:uid="{E6E26857-48CF-4787-926D-DF3949BF77BB}"/>
    <hyperlink ref="A105" r:id="rId104" xr:uid="{39BBB68D-D44B-47A8-89B4-F8B2442C5981}"/>
    <hyperlink ref="A106" r:id="rId105" xr:uid="{4D2B62E5-7DC2-494A-A2CC-A8F8FF09954F}"/>
    <hyperlink ref="A107" r:id="rId106" xr:uid="{A35E1A18-8EDC-475C-960B-DAAA04642A8F}"/>
    <hyperlink ref="A108" r:id="rId107" xr:uid="{51EFD4E4-B820-4BB5-82A3-BDA37071C41F}"/>
    <hyperlink ref="A109" r:id="rId108" xr:uid="{28B74471-D51A-4937-97C6-60A53176AD7A}"/>
    <hyperlink ref="A110" r:id="rId109" xr:uid="{B0A98B66-0523-46F9-B464-E0ACD40F4155}"/>
    <hyperlink ref="A111" r:id="rId110" xr:uid="{4B9932A1-B123-4356-BE01-41AD3F61EEE5}"/>
    <hyperlink ref="A112" r:id="rId111" xr:uid="{C2C846EF-2242-4CCF-AB7C-CC821756FA76}"/>
    <hyperlink ref="A113" r:id="rId112" xr:uid="{C7BCD348-8B11-4F67-9FC4-9822D52647B1}"/>
    <hyperlink ref="A114" r:id="rId113" xr:uid="{417A7762-B3A7-4D8C-9160-1C8D15B72FFB}"/>
    <hyperlink ref="A115" r:id="rId114" xr:uid="{7BA0AEDD-E9F3-4C12-8975-82E10D6A51E5}"/>
    <hyperlink ref="A116" r:id="rId115" xr:uid="{0305E855-AB0B-4C6B-8E7B-603DF62A059D}"/>
    <hyperlink ref="A117" r:id="rId116" xr:uid="{AA6B4F47-CFC3-4968-805B-ACF981EAF9A4}"/>
    <hyperlink ref="A118" r:id="rId117" xr:uid="{F0827C96-8D99-4317-9D60-7D3A981CFCB4}"/>
    <hyperlink ref="A119" r:id="rId118" xr:uid="{A058DDD7-2D4F-4A17-BED8-3644F2A518A2}"/>
    <hyperlink ref="A120" r:id="rId119" xr:uid="{80ED3F0B-C49A-4677-ABCC-ACBFF4C4DE6F}"/>
    <hyperlink ref="A121" r:id="rId120" xr:uid="{7C24AFAF-A66A-4C99-A223-79154F76337A}"/>
    <hyperlink ref="A122" r:id="rId121" xr:uid="{ECD7BC8C-FE28-4640-952D-9A9784E0DEB7}"/>
    <hyperlink ref="A123" r:id="rId122" xr:uid="{E91691EE-A717-4B87-91C0-51D8C1AE60D4}"/>
    <hyperlink ref="A124" r:id="rId123" xr:uid="{46DFE1D4-A4EF-4D88-8D15-151C922081AB}"/>
    <hyperlink ref="A125" r:id="rId124" xr:uid="{97457831-A166-4513-A827-E3AD92A99F79}"/>
    <hyperlink ref="A126" r:id="rId125" xr:uid="{146A1AA5-21E1-47FA-9A95-3C54D783E54E}"/>
    <hyperlink ref="A127" r:id="rId126" xr:uid="{9FEED9C3-3F37-45CE-8A25-2CD5342B433A}"/>
    <hyperlink ref="A128" r:id="rId127" xr:uid="{1B11EB4D-8EF9-4680-A1C4-A7F4E5AE4D7F}"/>
    <hyperlink ref="A129" r:id="rId128" xr:uid="{5999D865-1AFE-4DB3-B216-5A44E15800D2}"/>
    <hyperlink ref="A130" r:id="rId129" xr:uid="{56C48B22-06D5-4A43-9B4B-C5D860FB77F0}"/>
    <hyperlink ref="A131" r:id="rId130" xr:uid="{BE728EBF-35E0-46B1-9D9F-708CEAE5EA94}"/>
    <hyperlink ref="A132" r:id="rId131" xr:uid="{56A8B9AE-236C-4FA3-A293-186927E496FE}"/>
    <hyperlink ref="A133" r:id="rId132" xr:uid="{D2D4093F-83E9-46EB-986F-35C580F1758A}"/>
    <hyperlink ref="A134" r:id="rId133" xr:uid="{4DBA3DDA-125F-4F10-884C-CD337742CE7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9E2BE-754C-48EF-8A53-F9179D25CD10}">
  <dimension ref="A1:U129"/>
  <sheetViews>
    <sheetView workbookViewId="0"/>
  </sheetViews>
  <sheetFormatPr baseColWidth="10" defaultColWidth="8.83203125" defaultRowHeight="18"/>
  <sheetData>
    <row r="1" spans="1:21" ht="38">
      <c r="A1" s="4" t="s">
        <v>8</v>
      </c>
      <c r="B1" s="4" t="s">
        <v>9</v>
      </c>
      <c r="C1" s="4" t="s">
        <v>10</v>
      </c>
      <c r="D1" s="4" t="s">
        <v>11</v>
      </c>
      <c r="E1" s="4" t="s">
        <v>12</v>
      </c>
      <c r="F1" s="4" t="s">
        <v>13</v>
      </c>
      <c r="G1" s="4" t="s">
        <v>14</v>
      </c>
      <c r="H1" s="4" t="s">
        <v>15</v>
      </c>
      <c r="I1" s="4" t="s">
        <v>16</v>
      </c>
      <c r="J1" s="4" t="s">
        <v>17</v>
      </c>
      <c r="K1" s="4" t="s">
        <v>18</v>
      </c>
      <c r="Q1" t="s">
        <v>717</v>
      </c>
      <c r="R1" t="s">
        <v>718</v>
      </c>
      <c r="S1" t="s">
        <v>719</v>
      </c>
      <c r="T1" t="s">
        <v>720</v>
      </c>
      <c r="U1" t="s">
        <v>721</v>
      </c>
    </row>
    <row r="2" spans="1:21" ht="409.6">
      <c r="A2" s="5" t="s">
        <v>736</v>
      </c>
      <c r="B2" s="6" t="s">
        <v>737</v>
      </c>
      <c r="C2" s="6" t="s">
        <v>296</v>
      </c>
      <c r="D2" s="6" t="s">
        <v>22</v>
      </c>
      <c r="E2" s="6"/>
      <c r="F2" s="6"/>
      <c r="G2" s="6" t="s">
        <v>738</v>
      </c>
      <c r="H2" s="8" t="s">
        <v>739</v>
      </c>
      <c r="I2" s="6"/>
      <c r="J2" s="8" t="s">
        <v>740</v>
      </c>
      <c r="K2" s="8" t="s">
        <v>741</v>
      </c>
      <c r="O2" t="s">
        <v>570</v>
      </c>
      <c r="P2" t="s">
        <v>776</v>
      </c>
      <c r="Q2">
        <f>COUNTIF($B$2:$B$139,"*" &amp; O2 &amp; "*")</f>
        <v>0</v>
      </c>
      <c r="R2">
        <f>COUNTIFS($B$2:$B$139,"*"&amp; O2 &amp;"*",$D$2:$D$139,"未対応" )</f>
        <v>0</v>
      </c>
      <c r="S2">
        <f t="shared" ref="S2" si="0">COUNTIFS($B$2:$B$139,"*"&amp; O2 &amp;"*",$D$2:$D$139,"処理中" )</f>
        <v>0</v>
      </c>
      <c r="T2">
        <f>COUNTIFS($B$2:$B$139,"*"&amp; O2 &amp;"*",$D$2:$D$139,"処理済み" )</f>
        <v>0</v>
      </c>
      <c r="U2">
        <f t="shared" ref="U2" si="1">COUNTIFS($B$2:$B$139,"*"&amp; O2 &amp;"*",$D$2:$D$139,"完了" )</f>
        <v>0</v>
      </c>
    </row>
    <row r="3" spans="1:21" ht="255">
      <c r="A3" s="5" t="s">
        <v>742</v>
      </c>
      <c r="B3" s="6" t="s">
        <v>743</v>
      </c>
      <c r="C3" s="6" t="s">
        <v>172</v>
      </c>
      <c r="D3" s="6" t="s">
        <v>2</v>
      </c>
      <c r="E3" s="7">
        <v>44216</v>
      </c>
      <c r="F3" s="6"/>
      <c r="G3" s="6" t="s">
        <v>23</v>
      </c>
      <c r="H3" s="8" t="s">
        <v>744</v>
      </c>
      <c r="I3" s="6"/>
      <c r="J3" s="6"/>
      <c r="K3" s="6"/>
      <c r="O3" t="s">
        <v>571</v>
      </c>
      <c r="P3" t="s">
        <v>609</v>
      </c>
      <c r="Q3">
        <f t="shared" ref="Q3:Q39" si="2">COUNTIF($B$2:$B$139,"*" &amp; O3 &amp; "*")</f>
        <v>1</v>
      </c>
      <c r="R3">
        <f t="shared" ref="R3:R39" si="3">COUNTIFS($B$2:$B$139,"*"&amp; O3 &amp;"*",$D$2:$D$139,"未対応" )</f>
        <v>0</v>
      </c>
      <c r="S3">
        <f t="shared" ref="S3:S39" si="4">COUNTIFS($B$2:$B$139,"*"&amp; O3 &amp;"*",$D$2:$D$139,"処理中" )</f>
        <v>0</v>
      </c>
      <c r="T3">
        <f t="shared" ref="T3:T39" si="5">COUNTIFS($B$2:$B$139,"*"&amp; O3 &amp;"*",$D$2:$D$139,"処理済み" )</f>
        <v>0</v>
      </c>
      <c r="U3">
        <f t="shared" ref="U3:U39" si="6">COUNTIFS($B$2:$B$139,"*"&amp; O3 &amp;"*",$D$2:$D$139,"完了" )</f>
        <v>1</v>
      </c>
    </row>
    <row r="4" spans="1:21" ht="404">
      <c r="A4" s="5" t="s">
        <v>745</v>
      </c>
      <c r="B4" s="6" t="s">
        <v>746</v>
      </c>
      <c r="C4" s="6" t="s">
        <v>384</v>
      </c>
      <c r="D4" s="6" t="s">
        <v>22</v>
      </c>
      <c r="E4" s="6"/>
      <c r="F4" s="6"/>
      <c r="G4" s="6" t="s">
        <v>313</v>
      </c>
      <c r="H4" s="8" t="s">
        <v>747</v>
      </c>
      <c r="I4" s="6"/>
      <c r="J4" s="6"/>
      <c r="K4" s="6" t="s">
        <v>45</v>
      </c>
      <c r="O4" t="s">
        <v>572</v>
      </c>
      <c r="P4" t="s">
        <v>610</v>
      </c>
      <c r="Q4">
        <f t="shared" si="2"/>
        <v>4</v>
      </c>
      <c r="R4">
        <f t="shared" si="3"/>
        <v>1</v>
      </c>
      <c r="S4">
        <f t="shared" si="4"/>
        <v>0</v>
      </c>
      <c r="T4">
        <f t="shared" si="5"/>
        <v>0</v>
      </c>
      <c r="U4">
        <f t="shared" si="6"/>
        <v>3</v>
      </c>
    </row>
    <row r="5" spans="1:21" ht="404">
      <c r="A5" s="5" t="s">
        <v>748</v>
      </c>
      <c r="B5" s="6" t="s">
        <v>749</v>
      </c>
      <c r="C5" s="6" t="s">
        <v>384</v>
      </c>
      <c r="D5" s="6" t="s">
        <v>22</v>
      </c>
      <c r="E5" s="6"/>
      <c r="F5" s="6"/>
      <c r="G5" s="6" t="s">
        <v>313</v>
      </c>
      <c r="H5" s="8" t="s">
        <v>750</v>
      </c>
      <c r="I5" s="6"/>
      <c r="J5" s="6"/>
      <c r="K5" s="6" t="s">
        <v>45</v>
      </c>
      <c r="O5" t="s">
        <v>573</v>
      </c>
      <c r="P5" t="s">
        <v>611</v>
      </c>
      <c r="Q5">
        <f t="shared" si="2"/>
        <v>5</v>
      </c>
      <c r="R5">
        <f t="shared" si="3"/>
        <v>1</v>
      </c>
      <c r="S5">
        <f t="shared" si="4"/>
        <v>0</v>
      </c>
      <c r="T5">
        <f t="shared" si="5"/>
        <v>0</v>
      </c>
      <c r="U5">
        <f t="shared" si="6"/>
        <v>4</v>
      </c>
    </row>
    <row r="6" spans="1:21">
      <c r="A6" s="5" t="s">
        <v>687</v>
      </c>
      <c r="B6" s="6" t="s">
        <v>688</v>
      </c>
      <c r="C6" s="6" t="s">
        <v>97</v>
      </c>
      <c r="D6" s="6" t="s">
        <v>22</v>
      </c>
      <c r="E6" s="7">
        <v>44215</v>
      </c>
      <c r="F6" s="6"/>
      <c r="G6" s="6" t="s">
        <v>23</v>
      </c>
      <c r="H6" s="6" t="s">
        <v>689</v>
      </c>
      <c r="I6" s="6" t="s">
        <v>23</v>
      </c>
      <c r="J6" s="6"/>
      <c r="K6" s="6" t="s">
        <v>690</v>
      </c>
      <c r="O6" t="s">
        <v>574</v>
      </c>
      <c r="P6" t="s">
        <v>612</v>
      </c>
      <c r="Q6">
        <f t="shared" si="2"/>
        <v>15</v>
      </c>
      <c r="R6">
        <f t="shared" si="3"/>
        <v>8</v>
      </c>
      <c r="S6">
        <f t="shared" si="4"/>
        <v>3</v>
      </c>
      <c r="T6">
        <f t="shared" si="5"/>
        <v>1</v>
      </c>
      <c r="U6">
        <f t="shared" si="6"/>
        <v>3</v>
      </c>
    </row>
    <row r="7" spans="1:21" ht="85">
      <c r="A7" s="5" t="s">
        <v>691</v>
      </c>
      <c r="B7" s="6" t="s">
        <v>692</v>
      </c>
      <c r="C7" s="6" t="s">
        <v>138</v>
      </c>
      <c r="D7" s="6" t="s">
        <v>33</v>
      </c>
      <c r="E7" s="7">
        <v>44215</v>
      </c>
      <c r="F7" s="6"/>
      <c r="G7" s="6" t="s">
        <v>206</v>
      </c>
      <c r="H7" s="6" t="s">
        <v>693</v>
      </c>
      <c r="I7" s="6" t="s">
        <v>694</v>
      </c>
      <c r="J7" s="8" t="s">
        <v>751</v>
      </c>
      <c r="K7" s="6" t="s">
        <v>695</v>
      </c>
      <c r="O7" t="s">
        <v>575</v>
      </c>
      <c r="P7" t="s">
        <v>613</v>
      </c>
      <c r="Q7">
        <f t="shared" si="2"/>
        <v>1</v>
      </c>
      <c r="R7">
        <f t="shared" si="3"/>
        <v>1</v>
      </c>
      <c r="S7">
        <f t="shared" si="4"/>
        <v>0</v>
      </c>
      <c r="T7">
        <f t="shared" si="5"/>
        <v>0</v>
      </c>
      <c r="U7">
        <f t="shared" si="6"/>
        <v>0</v>
      </c>
    </row>
    <row r="8" spans="1:21" ht="238">
      <c r="A8" s="5" t="s">
        <v>517</v>
      </c>
      <c r="B8" s="6" t="s">
        <v>518</v>
      </c>
      <c r="C8" s="6" t="s">
        <v>696</v>
      </c>
      <c r="D8" s="6" t="s">
        <v>22</v>
      </c>
      <c r="E8" s="7">
        <v>44214</v>
      </c>
      <c r="F8" s="6"/>
      <c r="G8" s="6" t="s">
        <v>23</v>
      </c>
      <c r="H8" s="8" t="s">
        <v>519</v>
      </c>
      <c r="I8" s="6"/>
      <c r="J8" s="6"/>
      <c r="K8" s="6" t="s">
        <v>45</v>
      </c>
      <c r="O8" t="s">
        <v>576</v>
      </c>
      <c r="P8" t="s">
        <v>614</v>
      </c>
      <c r="Q8">
        <f t="shared" si="2"/>
        <v>3</v>
      </c>
      <c r="R8">
        <f t="shared" si="3"/>
        <v>0</v>
      </c>
      <c r="S8">
        <f t="shared" si="4"/>
        <v>0</v>
      </c>
      <c r="T8">
        <f t="shared" si="5"/>
        <v>0</v>
      </c>
      <c r="U8">
        <f t="shared" si="6"/>
        <v>3</v>
      </c>
    </row>
    <row r="9" spans="1:21" ht="153">
      <c r="A9" s="5" t="s">
        <v>520</v>
      </c>
      <c r="B9" s="6" t="s">
        <v>521</v>
      </c>
      <c r="C9" s="6" t="s">
        <v>696</v>
      </c>
      <c r="D9" s="6" t="s">
        <v>22</v>
      </c>
      <c r="E9" s="7">
        <v>44214</v>
      </c>
      <c r="F9" s="6"/>
      <c r="G9" s="6" t="s">
        <v>23</v>
      </c>
      <c r="H9" s="8" t="s">
        <v>522</v>
      </c>
      <c r="I9" s="6"/>
      <c r="J9" s="6"/>
      <c r="K9" s="6"/>
      <c r="O9" t="s">
        <v>577</v>
      </c>
      <c r="P9" t="s">
        <v>615</v>
      </c>
      <c r="Q9">
        <f t="shared" si="2"/>
        <v>0</v>
      </c>
      <c r="R9">
        <f t="shared" si="3"/>
        <v>0</v>
      </c>
      <c r="S9">
        <f t="shared" si="4"/>
        <v>0</v>
      </c>
      <c r="T9">
        <f t="shared" si="5"/>
        <v>0</v>
      </c>
      <c r="U9">
        <f t="shared" si="6"/>
        <v>0</v>
      </c>
    </row>
    <row r="10" spans="1:21" ht="409.6">
      <c r="A10" s="5" t="s">
        <v>523</v>
      </c>
      <c r="B10" s="6" t="s">
        <v>524</v>
      </c>
      <c r="C10" s="6" t="s">
        <v>384</v>
      </c>
      <c r="D10" s="6" t="s">
        <v>22</v>
      </c>
      <c r="E10" s="7">
        <v>44214</v>
      </c>
      <c r="F10" s="6"/>
      <c r="G10" s="6" t="s">
        <v>23</v>
      </c>
      <c r="H10" s="8" t="s">
        <v>525</v>
      </c>
      <c r="I10" s="6"/>
      <c r="J10" s="6"/>
      <c r="K10" s="6" t="s">
        <v>45</v>
      </c>
      <c r="O10" t="s">
        <v>578</v>
      </c>
      <c r="P10" t="s">
        <v>616</v>
      </c>
      <c r="Q10">
        <f t="shared" si="2"/>
        <v>7</v>
      </c>
      <c r="R10">
        <f t="shared" si="3"/>
        <v>0</v>
      </c>
      <c r="S10">
        <f t="shared" si="4"/>
        <v>0</v>
      </c>
      <c r="T10">
        <f t="shared" si="5"/>
        <v>0</v>
      </c>
      <c r="U10">
        <f t="shared" si="6"/>
        <v>7</v>
      </c>
    </row>
    <row r="11" spans="1:21" ht="409.6">
      <c r="A11" s="5" t="s">
        <v>526</v>
      </c>
      <c r="B11" s="6" t="s">
        <v>527</v>
      </c>
      <c r="C11" s="6" t="s">
        <v>696</v>
      </c>
      <c r="D11" s="6" t="s">
        <v>22</v>
      </c>
      <c r="E11" s="7">
        <v>44214</v>
      </c>
      <c r="F11" s="6"/>
      <c r="G11" s="6" t="s">
        <v>23</v>
      </c>
      <c r="H11" s="8" t="s">
        <v>528</v>
      </c>
      <c r="I11" s="6"/>
      <c r="J11" s="6"/>
      <c r="K11" s="6"/>
      <c r="O11" t="s">
        <v>579</v>
      </c>
      <c r="P11" t="s">
        <v>617</v>
      </c>
      <c r="Q11">
        <f t="shared" si="2"/>
        <v>2</v>
      </c>
      <c r="R11">
        <f t="shared" si="3"/>
        <v>0</v>
      </c>
      <c r="S11">
        <f t="shared" si="4"/>
        <v>0</v>
      </c>
      <c r="T11">
        <f t="shared" si="5"/>
        <v>0</v>
      </c>
      <c r="U11">
        <f t="shared" si="6"/>
        <v>2</v>
      </c>
    </row>
    <row r="12" spans="1:21" ht="388">
      <c r="A12" s="5" t="s">
        <v>529</v>
      </c>
      <c r="B12" s="6" t="s">
        <v>530</v>
      </c>
      <c r="C12" s="6" t="s">
        <v>296</v>
      </c>
      <c r="D12" s="6" t="s">
        <v>22</v>
      </c>
      <c r="E12" s="6"/>
      <c r="F12" s="6"/>
      <c r="G12" s="6" t="s">
        <v>313</v>
      </c>
      <c r="H12" s="8" t="s">
        <v>531</v>
      </c>
      <c r="I12" s="6"/>
      <c r="J12" s="6"/>
      <c r="K12" s="6" t="s">
        <v>45</v>
      </c>
      <c r="O12" t="s">
        <v>580</v>
      </c>
      <c r="P12" t="s">
        <v>618</v>
      </c>
      <c r="Q12">
        <f t="shared" si="2"/>
        <v>14</v>
      </c>
      <c r="R12">
        <f t="shared" si="3"/>
        <v>1</v>
      </c>
      <c r="S12">
        <f t="shared" si="4"/>
        <v>0</v>
      </c>
      <c r="T12">
        <f t="shared" si="5"/>
        <v>2</v>
      </c>
      <c r="U12">
        <f t="shared" si="6"/>
        <v>11</v>
      </c>
    </row>
    <row r="13" spans="1:21" ht="409.6">
      <c r="A13" s="5" t="s">
        <v>532</v>
      </c>
      <c r="B13" s="6" t="s">
        <v>533</v>
      </c>
      <c r="C13" s="6" t="s">
        <v>696</v>
      </c>
      <c r="D13" s="6" t="s">
        <v>22</v>
      </c>
      <c r="E13" s="7">
        <v>44214</v>
      </c>
      <c r="F13" s="6"/>
      <c r="G13" s="6" t="s">
        <v>23</v>
      </c>
      <c r="H13" s="8" t="s">
        <v>534</v>
      </c>
      <c r="I13" s="6"/>
      <c r="J13" s="6"/>
      <c r="K13" s="6"/>
      <c r="O13" t="s">
        <v>581</v>
      </c>
      <c r="P13" t="s">
        <v>619</v>
      </c>
      <c r="Q13">
        <f t="shared" si="2"/>
        <v>10</v>
      </c>
      <c r="R13">
        <f t="shared" si="3"/>
        <v>10</v>
      </c>
      <c r="S13">
        <f t="shared" si="4"/>
        <v>0</v>
      </c>
      <c r="T13">
        <f t="shared" si="5"/>
        <v>0</v>
      </c>
      <c r="U13">
        <f t="shared" si="6"/>
        <v>0</v>
      </c>
    </row>
    <row r="14" spans="1:21" ht="272">
      <c r="A14" s="5" t="s">
        <v>535</v>
      </c>
      <c r="B14" s="6" t="s">
        <v>536</v>
      </c>
      <c r="C14" s="6" t="s">
        <v>696</v>
      </c>
      <c r="D14" s="6" t="s">
        <v>22</v>
      </c>
      <c r="E14" s="7">
        <v>44214</v>
      </c>
      <c r="F14" s="6"/>
      <c r="G14" s="6" t="s">
        <v>23</v>
      </c>
      <c r="H14" s="8" t="s">
        <v>537</v>
      </c>
      <c r="I14" s="6"/>
      <c r="J14" s="6"/>
      <c r="K14" s="6"/>
      <c r="O14" t="s">
        <v>582</v>
      </c>
      <c r="P14" t="s">
        <v>620</v>
      </c>
      <c r="Q14">
        <f t="shared" si="2"/>
        <v>2</v>
      </c>
      <c r="R14">
        <f t="shared" si="3"/>
        <v>2</v>
      </c>
      <c r="S14">
        <f t="shared" si="4"/>
        <v>0</v>
      </c>
      <c r="T14">
        <f t="shared" si="5"/>
        <v>0</v>
      </c>
      <c r="U14">
        <f t="shared" si="6"/>
        <v>0</v>
      </c>
    </row>
    <row r="15" spans="1:21" ht="372">
      <c r="A15" s="5" t="s">
        <v>538</v>
      </c>
      <c r="B15" s="6" t="s">
        <v>539</v>
      </c>
      <c r="C15" s="6" t="s">
        <v>696</v>
      </c>
      <c r="D15" s="6" t="s">
        <v>22</v>
      </c>
      <c r="E15" s="7">
        <v>44214</v>
      </c>
      <c r="F15" s="6"/>
      <c r="G15" s="6" t="s">
        <v>23</v>
      </c>
      <c r="H15" s="8" t="s">
        <v>540</v>
      </c>
      <c r="I15" s="6"/>
      <c r="J15" s="6"/>
      <c r="K15" s="6"/>
      <c r="O15" t="s">
        <v>583</v>
      </c>
      <c r="P15" t="s">
        <v>621</v>
      </c>
      <c r="Q15">
        <f t="shared" si="2"/>
        <v>7</v>
      </c>
      <c r="R15">
        <f t="shared" si="3"/>
        <v>0</v>
      </c>
      <c r="S15">
        <f t="shared" si="4"/>
        <v>0</v>
      </c>
      <c r="T15">
        <f t="shared" si="5"/>
        <v>0</v>
      </c>
      <c r="U15">
        <f t="shared" si="6"/>
        <v>7</v>
      </c>
    </row>
    <row r="16" spans="1:21">
      <c r="A16" s="5" t="s">
        <v>541</v>
      </c>
      <c r="B16" s="6" t="s">
        <v>542</v>
      </c>
      <c r="C16" s="6" t="s">
        <v>696</v>
      </c>
      <c r="D16" s="6" t="s">
        <v>22</v>
      </c>
      <c r="E16" s="7">
        <v>44214</v>
      </c>
      <c r="F16" s="6"/>
      <c r="G16" s="6" t="s">
        <v>23</v>
      </c>
      <c r="H16" s="6" t="s">
        <v>543</v>
      </c>
      <c r="I16" s="6"/>
      <c r="J16" s="6"/>
      <c r="K16" s="6"/>
      <c r="O16" t="s">
        <v>584</v>
      </c>
      <c r="P16" t="s">
        <v>622</v>
      </c>
      <c r="Q16">
        <f t="shared" si="2"/>
        <v>1</v>
      </c>
      <c r="R16">
        <f t="shared" si="3"/>
        <v>0</v>
      </c>
      <c r="S16">
        <f t="shared" si="4"/>
        <v>0</v>
      </c>
      <c r="T16">
        <f t="shared" si="5"/>
        <v>0</v>
      </c>
      <c r="U16">
        <f t="shared" si="6"/>
        <v>1</v>
      </c>
    </row>
    <row r="17" spans="1:21" ht="409.6">
      <c r="A17" s="5" t="s">
        <v>544</v>
      </c>
      <c r="B17" s="6" t="s">
        <v>545</v>
      </c>
      <c r="C17" s="6" t="s">
        <v>696</v>
      </c>
      <c r="D17" s="6" t="s">
        <v>22</v>
      </c>
      <c r="E17" s="7">
        <v>44214</v>
      </c>
      <c r="F17" s="6"/>
      <c r="G17" s="6" t="s">
        <v>23</v>
      </c>
      <c r="H17" s="8" t="s">
        <v>546</v>
      </c>
      <c r="I17" s="6"/>
      <c r="J17" s="6"/>
      <c r="K17" s="6"/>
      <c r="O17" t="s">
        <v>585</v>
      </c>
      <c r="P17" t="s">
        <v>623</v>
      </c>
      <c r="Q17">
        <f t="shared" si="2"/>
        <v>5</v>
      </c>
      <c r="R17">
        <f t="shared" si="3"/>
        <v>1</v>
      </c>
      <c r="S17">
        <f t="shared" si="4"/>
        <v>0</v>
      </c>
      <c r="T17">
        <f t="shared" si="5"/>
        <v>0</v>
      </c>
      <c r="U17">
        <f t="shared" si="6"/>
        <v>4</v>
      </c>
    </row>
    <row r="18" spans="1:21" ht="409.6">
      <c r="A18" s="5" t="s">
        <v>503</v>
      </c>
      <c r="B18" s="6" t="s">
        <v>504</v>
      </c>
      <c r="C18" s="6" t="s">
        <v>696</v>
      </c>
      <c r="D18" s="6" t="s">
        <v>22</v>
      </c>
      <c r="E18" s="7">
        <v>44214</v>
      </c>
      <c r="F18" s="6"/>
      <c r="G18" s="6" t="s">
        <v>23</v>
      </c>
      <c r="H18" s="8" t="s">
        <v>505</v>
      </c>
      <c r="I18" s="6"/>
      <c r="J18" s="6"/>
      <c r="K18" s="6"/>
      <c r="O18" t="s">
        <v>586</v>
      </c>
      <c r="P18" t="s">
        <v>624</v>
      </c>
      <c r="Q18">
        <f t="shared" si="2"/>
        <v>15</v>
      </c>
      <c r="R18">
        <f t="shared" si="3"/>
        <v>10</v>
      </c>
      <c r="S18">
        <f t="shared" si="4"/>
        <v>1</v>
      </c>
      <c r="T18">
        <f t="shared" si="5"/>
        <v>0</v>
      </c>
      <c r="U18">
        <f t="shared" si="6"/>
        <v>4</v>
      </c>
    </row>
    <row r="19" spans="1:21" ht="409.6">
      <c r="A19" s="5" t="s">
        <v>506</v>
      </c>
      <c r="B19" s="6" t="s">
        <v>507</v>
      </c>
      <c r="C19" s="6" t="s">
        <v>696</v>
      </c>
      <c r="D19" s="6" t="s">
        <v>22</v>
      </c>
      <c r="E19" s="7">
        <v>44214</v>
      </c>
      <c r="F19" s="6"/>
      <c r="G19" s="6" t="s">
        <v>23</v>
      </c>
      <c r="H19" s="8" t="s">
        <v>547</v>
      </c>
      <c r="I19" s="6" t="s">
        <v>23</v>
      </c>
      <c r="J19" s="6"/>
      <c r="K19" s="6" t="s">
        <v>55</v>
      </c>
      <c r="O19" t="s">
        <v>587</v>
      </c>
      <c r="P19" t="s">
        <v>625</v>
      </c>
      <c r="Q19">
        <f t="shared" si="2"/>
        <v>8</v>
      </c>
      <c r="R19">
        <f t="shared" si="3"/>
        <v>2</v>
      </c>
      <c r="S19">
        <f t="shared" si="4"/>
        <v>0</v>
      </c>
      <c r="T19">
        <f t="shared" si="5"/>
        <v>6</v>
      </c>
      <c r="U19">
        <f t="shared" si="6"/>
        <v>0</v>
      </c>
    </row>
    <row r="20" spans="1:21" ht="238">
      <c r="A20" s="5" t="s">
        <v>509</v>
      </c>
      <c r="B20" s="6" t="s">
        <v>752</v>
      </c>
      <c r="C20" s="6" t="s">
        <v>696</v>
      </c>
      <c r="D20" s="6" t="s">
        <v>22</v>
      </c>
      <c r="E20" s="7">
        <v>44214</v>
      </c>
      <c r="F20" s="6"/>
      <c r="G20" s="6" t="s">
        <v>23</v>
      </c>
      <c r="H20" s="8" t="s">
        <v>511</v>
      </c>
      <c r="I20" s="6" t="s">
        <v>753</v>
      </c>
      <c r="J20" s="6" t="s">
        <v>754</v>
      </c>
      <c r="K20" s="6"/>
      <c r="O20" t="s">
        <v>588</v>
      </c>
      <c r="P20" t="s">
        <v>626</v>
      </c>
      <c r="Q20">
        <f t="shared" si="2"/>
        <v>2</v>
      </c>
      <c r="R20">
        <f t="shared" si="3"/>
        <v>1</v>
      </c>
      <c r="S20">
        <f t="shared" si="4"/>
        <v>0</v>
      </c>
      <c r="T20">
        <f t="shared" si="5"/>
        <v>0</v>
      </c>
      <c r="U20">
        <f t="shared" si="6"/>
        <v>1</v>
      </c>
    </row>
    <row r="21" spans="1:21" ht="306">
      <c r="A21" s="5" t="s">
        <v>19</v>
      </c>
      <c r="B21" s="6" t="s">
        <v>20</v>
      </c>
      <c r="C21" s="6" t="s">
        <v>696</v>
      </c>
      <c r="D21" s="6" t="s">
        <v>22</v>
      </c>
      <c r="E21" s="7">
        <v>44214</v>
      </c>
      <c r="F21" s="6"/>
      <c r="G21" s="6" t="s">
        <v>23</v>
      </c>
      <c r="H21" s="8" t="s">
        <v>24</v>
      </c>
      <c r="I21" s="6" t="s">
        <v>755</v>
      </c>
      <c r="J21" s="6"/>
      <c r="K21" s="6"/>
      <c r="O21" t="s">
        <v>589</v>
      </c>
      <c r="P21" t="s">
        <v>627</v>
      </c>
      <c r="Q21">
        <f t="shared" si="2"/>
        <v>0</v>
      </c>
      <c r="R21">
        <f t="shared" si="3"/>
        <v>0</v>
      </c>
      <c r="S21">
        <f t="shared" si="4"/>
        <v>0</v>
      </c>
      <c r="T21">
        <f t="shared" si="5"/>
        <v>0</v>
      </c>
      <c r="U21">
        <f t="shared" si="6"/>
        <v>0</v>
      </c>
    </row>
    <row r="22" spans="1:21" ht="409.6">
      <c r="A22" s="5" t="s">
        <v>25</v>
      </c>
      <c r="B22" s="6" t="s">
        <v>26</v>
      </c>
      <c r="C22" s="6" t="s">
        <v>21</v>
      </c>
      <c r="D22" s="6" t="s">
        <v>22</v>
      </c>
      <c r="E22" s="7">
        <v>44214</v>
      </c>
      <c r="F22" s="6"/>
      <c r="G22" s="6" t="s">
        <v>27</v>
      </c>
      <c r="H22" s="8" t="s">
        <v>28</v>
      </c>
      <c r="I22" s="6"/>
      <c r="J22" s="6"/>
      <c r="K22" s="6" t="s">
        <v>29</v>
      </c>
      <c r="O22" t="s">
        <v>590</v>
      </c>
      <c r="P22" t="s">
        <v>628</v>
      </c>
      <c r="Q22">
        <f t="shared" si="2"/>
        <v>2</v>
      </c>
      <c r="R22">
        <f t="shared" si="3"/>
        <v>0</v>
      </c>
      <c r="S22">
        <f t="shared" si="4"/>
        <v>0</v>
      </c>
      <c r="T22">
        <f t="shared" si="5"/>
        <v>0</v>
      </c>
      <c r="U22">
        <f t="shared" si="6"/>
        <v>2</v>
      </c>
    </row>
    <row r="23" spans="1:21">
      <c r="A23" s="5" t="s">
        <v>30</v>
      </c>
      <c r="B23" s="6" t="s">
        <v>31</v>
      </c>
      <c r="C23" s="6" t="s">
        <v>32</v>
      </c>
      <c r="D23" s="6" t="s">
        <v>33</v>
      </c>
      <c r="E23" s="7">
        <v>44214</v>
      </c>
      <c r="F23" s="7">
        <v>44214</v>
      </c>
      <c r="G23" s="6" t="s">
        <v>23</v>
      </c>
      <c r="H23" s="6" t="s">
        <v>34</v>
      </c>
      <c r="I23" s="6"/>
      <c r="J23" s="6"/>
      <c r="K23" s="6"/>
      <c r="O23" t="s">
        <v>591</v>
      </c>
      <c r="P23" t="s">
        <v>629</v>
      </c>
      <c r="Q23">
        <f t="shared" si="2"/>
        <v>12</v>
      </c>
      <c r="R23">
        <f t="shared" si="3"/>
        <v>6</v>
      </c>
      <c r="S23">
        <f t="shared" si="4"/>
        <v>0</v>
      </c>
      <c r="T23">
        <f t="shared" si="5"/>
        <v>1</v>
      </c>
      <c r="U23">
        <f t="shared" si="6"/>
        <v>5</v>
      </c>
    </row>
    <row r="24" spans="1:21" ht="388">
      <c r="A24" s="5" t="s">
        <v>35</v>
      </c>
      <c r="B24" s="6" t="s">
        <v>36</v>
      </c>
      <c r="C24" s="6" t="s">
        <v>417</v>
      </c>
      <c r="D24" s="6" t="s">
        <v>2</v>
      </c>
      <c r="E24" s="7">
        <v>44214</v>
      </c>
      <c r="F24" s="6"/>
      <c r="G24" s="6" t="s">
        <v>23</v>
      </c>
      <c r="H24" s="8" t="s">
        <v>38</v>
      </c>
      <c r="I24" s="6" t="s">
        <v>548</v>
      </c>
      <c r="J24" s="8" t="s">
        <v>697</v>
      </c>
      <c r="K24" s="6"/>
      <c r="O24" t="s">
        <v>592</v>
      </c>
      <c r="P24" t="s">
        <v>630</v>
      </c>
      <c r="Q24">
        <f t="shared" si="2"/>
        <v>0</v>
      </c>
      <c r="R24">
        <f t="shared" si="3"/>
        <v>0</v>
      </c>
      <c r="S24">
        <f t="shared" si="4"/>
        <v>0</v>
      </c>
      <c r="T24">
        <f t="shared" si="5"/>
        <v>0</v>
      </c>
      <c r="U24">
        <f t="shared" si="6"/>
        <v>0</v>
      </c>
    </row>
    <row r="25" spans="1:21" ht="409.6">
      <c r="A25" s="5" t="s">
        <v>39</v>
      </c>
      <c r="B25" s="6" t="s">
        <v>40</v>
      </c>
      <c r="C25" s="6" t="s">
        <v>417</v>
      </c>
      <c r="D25" s="6" t="s">
        <v>2</v>
      </c>
      <c r="E25" s="7">
        <v>44214</v>
      </c>
      <c r="F25" s="6"/>
      <c r="G25" s="6" t="s">
        <v>23</v>
      </c>
      <c r="H25" s="8" t="s">
        <v>41</v>
      </c>
      <c r="I25" s="6" t="s">
        <v>548</v>
      </c>
      <c r="J25" s="8" t="s">
        <v>549</v>
      </c>
      <c r="K25" s="6" t="s">
        <v>29</v>
      </c>
      <c r="O25" t="s">
        <v>593</v>
      </c>
      <c r="P25" t="s">
        <v>631</v>
      </c>
      <c r="Q25">
        <f t="shared" si="2"/>
        <v>0</v>
      </c>
      <c r="R25">
        <f t="shared" si="3"/>
        <v>0</v>
      </c>
      <c r="S25">
        <f t="shared" si="4"/>
        <v>0</v>
      </c>
      <c r="T25">
        <f t="shared" si="5"/>
        <v>0</v>
      </c>
      <c r="U25">
        <f t="shared" si="6"/>
        <v>0</v>
      </c>
    </row>
    <row r="26" spans="1:21" ht="409.6">
      <c r="A26" s="5" t="s">
        <v>42</v>
      </c>
      <c r="B26" s="6" t="s">
        <v>43</v>
      </c>
      <c r="C26" s="6" t="s">
        <v>417</v>
      </c>
      <c r="D26" s="6" t="s">
        <v>2</v>
      </c>
      <c r="E26" s="7">
        <v>44211</v>
      </c>
      <c r="F26" s="6"/>
      <c r="G26" s="6" t="s">
        <v>23</v>
      </c>
      <c r="H26" s="8" t="s">
        <v>44</v>
      </c>
      <c r="I26" s="8" t="s">
        <v>550</v>
      </c>
      <c r="J26" s="8" t="s">
        <v>551</v>
      </c>
      <c r="K26" s="6" t="s">
        <v>45</v>
      </c>
      <c r="O26" t="s">
        <v>594</v>
      </c>
      <c r="P26" t="s">
        <v>632</v>
      </c>
      <c r="Q26">
        <f t="shared" si="2"/>
        <v>0</v>
      </c>
      <c r="R26">
        <f t="shared" si="3"/>
        <v>0</v>
      </c>
      <c r="S26">
        <f t="shared" si="4"/>
        <v>0</v>
      </c>
      <c r="T26">
        <f t="shared" si="5"/>
        <v>0</v>
      </c>
      <c r="U26">
        <f t="shared" si="6"/>
        <v>0</v>
      </c>
    </row>
    <row r="27" spans="1:21" ht="372">
      <c r="A27" s="5" t="s">
        <v>50</v>
      </c>
      <c r="B27" s="6" t="s">
        <v>51</v>
      </c>
      <c r="C27" s="6" t="s">
        <v>138</v>
      </c>
      <c r="D27" s="6" t="s">
        <v>2</v>
      </c>
      <c r="E27" s="7">
        <v>44211</v>
      </c>
      <c r="F27" s="6"/>
      <c r="G27" s="6" t="s">
        <v>52</v>
      </c>
      <c r="H27" s="8" t="s">
        <v>53</v>
      </c>
      <c r="I27" s="8" t="s">
        <v>54</v>
      </c>
      <c r="J27" s="8" t="s">
        <v>756</v>
      </c>
      <c r="K27" s="6" t="s">
        <v>55</v>
      </c>
      <c r="O27" t="s">
        <v>595</v>
      </c>
      <c r="P27" t="s">
        <v>633</v>
      </c>
      <c r="Q27">
        <f t="shared" si="2"/>
        <v>0</v>
      </c>
      <c r="R27">
        <f t="shared" si="3"/>
        <v>0</v>
      </c>
      <c r="S27">
        <f t="shared" si="4"/>
        <v>0</v>
      </c>
      <c r="T27">
        <f t="shared" si="5"/>
        <v>0</v>
      </c>
      <c r="U27">
        <f t="shared" si="6"/>
        <v>0</v>
      </c>
    </row>
    <row r="28" spans="1:21" ht="409.6">
      <c r="A28" s="5" t="s">
        <v>56</v>
      </c>
      <c r="B28" s="6" t="s">
        <v>57</v>
      </c>
      <c r="C28" s="6" t="s">
        <v>21</v>
      </c>
      <c r="D28" s="6" t="s">
        <v>22</v>
      </c>
      <c r="E28" s="6"/>
      <c r="F28" s="6"/>
      <c r="G28" s="6" t="s">
        <v>58</v>
      </c>
      <c r="H28" s="8" t="s">
        <v>59</v>
      </c>
      <c r="I28" s="6" t="s">
        <v>58</v>
      </c>
      <c r="J28" s="6"/>
      <c r="K28" s="8" t="s">
        <v>60</v>
      </c>
      <c r="O28" t="s">
        <v>596</v>
      </c>
      <c r="P28" t="s">
        <v>634</v>
      </c>
      <c r="Q28">
        <f t="shared" si="2"/>
        <v>0</v>
      </c>
      <c r="R28">
        <f t="shared" si="3"/>
        <v>0</v>
      </c>
      <c r="S28">
        <f t="shared" si="4"/>
        <v>0</v>
      </c>
      <c r="T28">
        <f t="shared" si="5"/>
        <v>0</v>
      </c>
      <c r="U28">
        <f t="shared" si="6"/>
        <v>0</v>
      </c>
    </row>
    <row r="29" spans="1:21" ht="323">
      <c r="A29" s="5" t="s">
        <v>61</v>
      </c>
      <c r="B29" s="6" t="s">
        <v>62</v>
      </c>
      <c r="C29" s="6" t="s">
        <v>63</v>
      </c>
      <c r="D29" s="6" t="s">
        <v>33</v>
      </c>
      <c r="E29" s="7">
        <v>44211</v>
      </c>
      <c r="F29" s="6"/>
      <c r="G29" s="6" t="s">
        <v>23</v>
      </c>
      <c r="H29" s="8" t="s">
        <v>64</v>
      </c>
      <c r="I29" s="6" t="s">
        <v>65</v>
      </c>
      <c r="J29" s="6" t="s">
        <v>66</v>
      </c>
      <c r="K29" s="8" t="s">
        <v>67</v>
      </c>
      <c r="O29" t="s">
        <v>597</v>
      </c>
      <c r="P29" t="s">
        <v>635</v>
      </c>
      <c r="Q29">
        <f t="shared" si="2"/>
        <v>0</v>
      </c>
      <c r="R29">
        <f t="shared" si="3"/>
        <v>0</v>
      </c>
      <c r="S29">
        <f t="shared" si="4"/>
        <v>0</v>
      </c>
      <c r="T29">
        <f t="shared" si="5"/>
        <v>0</v>
      </c>
      <c r="U29">
        <f t="shared" si="6"/>
        <v>0</v>
      </c>
    </row>
    <row r="30" spans="1:21" ht="409.6">
      <c r="A30" s="5" t="s">
        <v>68</v>
      </c>
      <c r="B30" s="6" t="s">
        <v>69</v>
      </c>
      <c r="C30" s="6" t="s">
        <v>417</v>
      </c>
      <c r="D30" s="6" t="s">
        <v>2</v>
      </c>
      <c r="E30" s="7">
        <v>44211</v>
      </c>
      <c r="F30" s="6"/>
      <c r="G30" s="6" t="s">
        <v>23</v>
      </c>
      <c r="H30" s="8" t="s">
        <v>70</v>
      </c>
      <c r="I30" s="8" t="s">
        <v>553</v>
      </c>
      <c r="J30" s="6" t="s">
        <v>554</v>
      </c>
      <c r="K30" s="6" t="s">
        <v>29</v>
      </c>
      <c r="O30" t="s">
        <v>598</v>
      </c>
      <c r="P30" t="s">
        <v>636</v>
      </c>
      <c r="Q30">
        <f t="shared" si="2"/>
        <v>0</v>
      </c>
      <c r="R30">
        <f t="shared" si="3"/>
        <v>0</v>
      </c>
      <c r="S30">
        <f t="shared" si="4"/>
        <v>0</v>
      </c>
      <c r="T30">
        <f t="shared" si="5"/>
        <v>0</v>
      </c>
      <c r="U30">
        <f t="shared" si="6"/>
        <v>0</v>
      </c>
    </row>
    <row r="31" spans="1:21" ht="238">
      <c r="A31" s="5" t="s">
        <v>71</v>
      </c>
      <c r="B31" s="6" t="s">
        <v>72</v>
      </c>
      <c r="C31" s="6" t="s">
        <v>73</v>
      </c>
      <c r="D31" s="6" t="s">
        <v>22</v>
      </c>
      <c r="E31" s="7">
        <v>44211</v>
      </c>
      <c r="F31" s="7">
        <v>44218</v>
      </c>
      <c r="G31" s="6" t="s">
        <v>23</v>
      </c>
      <c r="H31" s="6"/>
      <c r="I31" s="6"/>
      <c r="J31" s="6"/>
      <c r="K31" s="8" t="s">
        <v>74</v>
      </c>
      <c r="O31" t="s">
        <v>599</v>
      </c>
      <c r="P31" t="s">
        <v>637</v>
      </c>
      <c r="Q31">
        <f t="shared" si="2"/>
        <v>0</v>
      </c>
      <c r="R31">
        <f t="shared" si="3"/>
        <v>0</v>
      </c>
      <c r="S31">
        <f t="shared" si="4"/>
        <v>0</v>
      </c>
      <c r="T31">
        <f t="shared" si="5"/>
        <v>0</v>
      </c>
      <c r="U31">
        <f t="shared" si="6"/>
        <v>0</v>
      </c>
    </row>
    <row r="32" spans="1:21" ht="388">
      <c r="A32" s="5" t="s">
        <v>75</v>
      </c>
      <c r="B32" s="6" t="s">
        <v>76</v>
      </c>
      <c r="C32" s="6" t="s">
        <v>417</v>
      </c>
      <c r="D32" s="6" t="s">
        <v>2</v>
      </c>
      <c r="E32" s="7">
        <v>44211</v>
      </c>
      <c r="F32" s="6"/>
      <c r="G32" s="6" t="s">
        <v>23</v>
      </c>
      <c r="H32" s="8" t="s">
        <v>77</v>
      </c>
      <c r="I32" s="6" t="s">
        <v>23</v>
      </c>
      <c r="J32" s="8" t="s">
        <v>555</v>
      </c>
      <c r="K32" s="6" t="s">
        <v>29</v>
      </c>
      <c r="O32" t="s">
        <v>600</v>
      </c>
      <c r="P32" t="s">
        <v>638</v>
      </c>
      <c r="Q32">
        <f t="shared" si="2"/>
        <v>0</v>
      </c>
      <c r="R32">
        <f t="shared" si="3"/>
        <v>0</v>
      </c>
      <c r="S32">
        <f t="shared" si="4"/>
        <v>0</v>
      </c>
      <c r="T32">
        <f t="shared" si="5"/>
        <v>0</v>
      </c>
      <c r="U32">
        <f t="shared" si="6"/>
        <v>0</v>
      </c>
    </row>
    <row r="33" spans="1:21">
      <c r="A33" s="5" t="s">
        <v>78</v>
      </c>
      <c r="B33" s="6" t="s">
        <v>79</v>
      </c>
      <c r="C33" s="6" t="s">
        <v>37</v>
      </c>
      <c r="D33" s="6" t="s">
        <v>22</v>
      </c>
      <c r="E33" s="6"/>
      <c r="F33" s="6"/>
      <c r="G33" s="6" t="s">
        <v>23</v>
      </c>
      <c r="H33" s="6" t="s">
        <v>80</v>
      </c>
      <c r="I33" s="6" t="s">
        <v>23</v>
      </c>
      <c r="J33" s="6"/>
      <c r="K33" s="6"/>
      <c r="O33" t="s">
        <v>601</v>
      </c>
      <c r="P33" t="s">
        <v>639</v>
      </c>
      <c r="Q33">
        <f t="shared" si="2"/>
        <v>0</v>
      </c>
      <c r="R33">
        <f t="shared" si="3"/>
        <v>0</v>
      </c>
      <c r="S33">
        <f t="shared" si="4"/>
        <v>0</v>
      </c>
      <c r="T33">
        <f t="shared" si="5"/>
        <v>0</v>
      </c>
      <c r="U33">
        <f t="shared" si="6"/>
        <v>0</v>
      </c>
    </row>
    <row r="34" spans="1:21">
      <c r="A34" s="5" t="s">
        <v>81</v>
      </c>
      <c r="B34" s="6" t="s">
        <v>82</v>
      </c>
      <c r="C34" s="6" t="s">
        <v>21</v>
      </c>
      <c r="D34" s="6" t="s">
        <v>22</v>
      </c>
      <c r="E34" s="7">
        <v>44211</v>
      </c>
      <c r="F34" s="6"/>
      <c r="G34" s="6" t="s">
        <v>23</v>
      </c>
      <c r="H34" s="6"/>
      <c r="I34" s="6"/>
      <c r="J34" s="6"/>
      <c r="K34" s="6"/>
      <c r="O34" t="s">
        <v>602</v>
      </c>
      <c r="P34" t="s">
        <v>640</v>
      </c>
      <c r="Q34">
        <f t="shared" si="2"/>
        <v>0</v>
      </c>
      <c r="R34">
        <f t="shared" si="3"/>
        <v>0</v>
      </c>
      <c r="S34">
        <f t="shared" si="4"/>
        <v>0</v>
      </c>
      <c r="T34">
        <f t="shared" si="5"/>
        <v>0</v>
      </c>
      <c r="U34">
        <f t="shared" si="6"/>
        <v>0</v>
      </c>
    </row>
    <row r="35" spans="1:21" ht="409.6">
      <c r="A35" s="5" t="s">
        <v>83</v>
      </c>
      <c r="B35" s="6" t="s">
        <v>84</v>
      </c>
      <c r="C35" s="6" t="s">
        <v>63</v>
      </c>
      <c r="D35" s="6" t="s">
        <v>22</v>
      </c>
      <c r="E35" s="7">
        <v>44211</v>
      </c>
      <c r="F35" s="6"/>
      <c r="G35" s="6" t="s">
        <v>23</v>
      </c>
      <c r="H35" s="8" t="s">
        <v>85</v>
      </c>
      <c r="I35" s="6"/>
      <c r="J35" s="6"/>
      <c r="K35" s="8" t="s">
        <v>86</v>
      </c>
      <c r="O35" t="s">
        <v>603</v>
      </c>
      <c r="P35" t="s">
        <v>641</v>
      </c>
      <c r="Q35">
        <f t="shared" si="2"/>
        <v>0</v>
      </c>
      <c r="R35">
        <f t="shared" si="3"/>
        <v>0</v>
      </c>
      <c r="S35">
        <f t="shared" si="4"/>
        <v>0</v>
      </c>
      <c r="T35">
        <f t="shared" si="5"/>
        <v>0</v>
      </c>
      <c r="U35">
        <f t="shared" si="6"/>
        <v>0</v>
      </c>
    </row>
    <row r="36" spans="1:21" ht="409.6">
      <c r="A36" s="5" t="s">
        <v>87</v>
      </c>
      <c r="B36" s="6" t="s">
        <v>88</v>
      </c>
      <c r="C36" s="6" t="s">
        <v>37</v>
      </c>
      <c r="D36" s="6" t="s">
        <v>33</v>
      </c>
      <c r="E36" s="7">
        <v>44211</v>
      </c>
      <c r="F36" s="6"/>
      <c r="G36" s="6" t="s">
        <v>27</v>
      </c>
      <c r="H36" s="8" t="s">
        <v>89</v>
      </c>
      <c r="I36" s="6"/>
      <c r="J36" s="8" t="s">
        <v>90</v>
      </c>
      <c r="K36" s="8" t="s">
        <v>67</v>
      </c>
      <c r="O36" t="s">
        <v>604</v>
      </c>
      <c r="P36" t="s">
        <v>642</v>
      </c>
      <c r="Q36">
        <f t="shared" si="2"/>
        <v>0</v>
      </c>
      <c r="R36">
        <f t="shared" si="3"/>
        <v>0</v>
      </c>
      <c r="S36">
        <f t="shared" si="4"/>
        <v>0</v>
      </c>
      <c r="T36">
        <f t="shared" si="5"/>
        <v>0</v>
      </c>
      <c r="U36">
        <f t="shared" si="6"/>
        <v>0</v>
      </c>
    </row>
    <row r="37" spans="1:21" ht="409.6">
      <c r="A37" s="5" t="s">
        <v>91</v>
      </c>
      <c r="B37" s="6" t="s">
        <v>92</v>
      </c>
      <c r="C37" s="6" t="s">
        <v>37</v>
      </c>
      <c r="D37" s="6" t="s">
        <v>22</v>
      </c>
      <c r="E37" s="6"/>
      <c r="F37" s="6"/>
      <c r="G37" s="6" t="s">
        <v>23</v>
      </c>
      <c r="H37" s="8" t="s">
        <v>93</v>
      </c>
      <c r="I37" s="6" t="s">
        <v>23</v>
      </c>
      <c r="J37" s="6"/>
      <c r="K37" s="8" t="s">
        <v>94</v>
      </c>
      <c r="O37" t="s">
        <v>605</v>
      </c>
      <c r="P37" t="s">
        <v>643</v>
      </c>
      <c r="Q37">
        <f t="shared" si="2"/>
        <v>0</v>
      </c>
      <c r="R37">
        <f t="shared" si="3"/>
        <v>0</v>
      </c>
      <c r="S37">
        <f t="shared" si="4"/>
        <v>0</v>
      </c>
      <c r="T37">
        <f t="shared" si="5"/>
        <v>0</v>
      </c>
      <c r="U37">
        <f t="shared" si="6"/>
        <v>0</v>
      </c>
    </row>
    <row r="38" spans="1:21" ht="238">
      <c r="A38" s="5" t="s">
        <v>95</v>
      </c>
      <c r="B38" s="6" t="s">
        <v>96</v>
      </c>
      <c r="C38" s="6" t="s">
        <v>37</v>
      </c>
      <c r="D38" s="6" t="s">
        <v>149</v>
      </c>
      <c r="E38" s="7">
        <v>44211</v>
      </c>
      <c r="F38" s="6"/>
      <c r="G38" s="6" t="s">
        <v>23</v>
      </c>
      <c r="H38" s="8" t="s">
        <v>98</v>
      </c>
      <c r="I38" s="6" t="s">
        <v>23</v>
      </c>
      <c r="J38" s="8" t="s">
        <v>757</v>
      </c>
      <c r="K38" s="6"/>
      <c r="O38" t="s">
        <v>606</v>
      </c>
      <c r="P38" t="s">
        <v>644</v>
      </c>
      <c r="Q38">
        <f t="shared" si="2"/>
        <v>0</v>
      </c>
      <c r="R38">
        <f t="shared" si="3"/>
        <v>0</v>
      </c>
      <c r="S38">
        <f t="shared" si="4"/>
        <v>0</v>
      </c>
      <c r="T38">
        <f t="shared" si="5"/>
        <v>0</v>
      </c>
      <c r="U38">
        <f t="shared" si="6"/>
        <v>0</v>
      </c>
    </row>
    <row r="39" spans="1:21" ht="221">
      <c r="A39" s="5" t="s">
        <v>99</v>
      </c>
      <c r="B39" s="6" t="s">
        <v>100</v>
      </c>
      <c r="C39" s="6" t="s">
        <v>21</v>
      </c>
      <c r="D39" s="6" t="s">
        <v>22</v>
      </c>
      <c r="E39" s="7">
        <v>44211</v>
      </c>
      <c r="F39" s="6"/>
      <c r="G39" s="6" t="s">
        <v>27</v>
      </c>
      <c r="H39" s="8" t="s">
        <v>101</v>
      </c>
      <c r="I39" s="6" t="s">
        <v>102</v>
      </c>
      <c r="J39" s="8" t="s">
        <v>103</v>
      </c>
      <c r="K39" s="6" t="s">
        <v>55</v>
      </c>
      <c r="O39" t="s">
        <v>607</v>
      </c>
      <c r="P39" t="s">
        <v>645</v>
      </c>
      <c r="Q39">
        <f t="shared" si="2"/>
        <v>0</v>
      </c>
      <c r="R39">
        <f t="shared" si="3"/>
        <v>0</v>
      </c>
      <c r="S39">
        <f t="shared" si="4"/>
        <v>0</v>
      </c>
      <c r="T39">
        <f t="shared" si="5"/>
        <v>0</v>
      </c>
      <c r="U39">
        <f t="shared" si="6"/>
        <v>0</v>
      </c>
    </row>
    <row r="40" spans="1:21">
      <c r="A40" s="5" t="s">
        <v>104</v>
      </c>
      <c r="B40" s="6" t="s">
        <v>698</v>
      </c>
      <c r="C40" s="6" t="s">
        <v>97</v>
      </c>
      <c r="D40" s="6" t="s">
        <v>22</v>
      </c>
      <c r="E40" s="6"/>
      <c r="F40" s="6"/>
      <c r="G40" s="6" t="s">
        <v>23</v>
      </c>
      <c r="H40" s="6" t="s">
        <v>106</v>
      </c>
      <c r="I40" s="6"/>
      <c r="J40" s="6"/>
      <c r="K40" s="6" t="s">
        <v>107</v>
      </c>
    </row>
    <row r="41" spans="1:21" ht="372">
      <c r="A41" s="5" t="s">
        <v>108</v>
      </c>
      <c r="B41" s="6" t="s">
        <v>109</v>
      </c>
      <c r="C41" s="6" t="s">
        <v>73</v>
      </c>
      <c r="D41" s="6" t="s">
        <v>22</v>
      </c>
      <c r="E41" s="6"/>
      <c r="F41" s="6"/>
      <c r="G41" s="6" t="s">
        <v>23</v>
      </c>
      <c r="H41" s="8" t="s">
        <v>110</v>
      </c>
      <c r="I41" s="6"/>
      <c r="J41" s="6" t="s">
        <v>111</v>
      </c>
      <c r="K41" s="6"/>
    </row>
    <row r="42" spans="1:21" ht="409.6">
      <c r="A42" s="5" t="s">
        <v>112</v>
      </c>
      <c r="B42" s="6" t="s">
        <v>113</v>
      </c>
      <c r="C42" s="6" t="s">
        <v>21</v>
      </c>
      <c r="D42" s="6" t="s">
        <v>22</v>
      </c>
      <c r="E42" s="6"/>
      <c r="F42" s="6"/>
      <c r="G42" s="6" t="s">
        <v>27</v>
      </c>
      <c r="H42" s="8" t="s">
        <v>114</v>
      </c>
      <c r="I42" s="6"/>
      <c r="J42" s="6"/>
      <c r="K42" s="8" t="s">
        <v>115</v>
      </c>
    </row>
    <row r="43" spans="1:21" ht="272">
      <c r="A43" s="5" t="s">
        <v>116</v>
      </c>
      <c r="B43" s="6" t="s">
        <v>117</v>
      </c>
      <c r="C43" s="6" t="s">
        <v>37</v>
      </c>
      <c r="D43" s="6" t="s">
        <v>33</v>
      </c>
      <c r="E43" s="6"/>
      <c r="F43" s="6"/>
      <c r="G43" s="6" t="s">
        <v>27</v>
      </c>
      <c r="H43" s="6" t="s">
        <v>118</v>
      </c>
      <c r="I43" s="6" t="s">
        <v>758</v>
      </c>
      <c r="J43" s="6" t="s">
        <v>759</v>
      </c>
      <c r="K43" s="8" t="s">
        <v>115</v>
      </c>
    </row>
    <row r="44" spans="1:21" ht="272">
      <c r="A44" s="5" t="s">
        <v>119</v>
      </c>
      <c r="B44" s="6" t="s">
        <v>120</v>
      </c>
      <c r="C44" s="6" t="s">
        <v>225</v>
      </c>
      <c r="D44" s="6" t="s">
        <v>2</v>
      </c>
      <c r="E44" s="6"/>
      <c r="F44" s="6"/>
      <c r="G44" s="6" t="s">
        <v>23</v>
      </c>
      <c r="H44" s="6" t="s">
        <v>121</v>
      </c>
      <c r="I44" s="6" t="s">
        <v>760</v>
      </c>
      <c r="J44" s="6" t="s">
        <v>761</v>
      </c>
      <c r="K44" s="8" t="s">
        <v>115</v>
      </c>
    </row>
    <row r="45" spans="1:21" ht="409.6">
      <c r="A45" s="5" t="s">
        <v>122</v>
      </c>
      <c r="B45" s="6" t="s">
        <v>123</v>
      </c>
      <c r="C45" s="6" t="s">
        <v>37</v>
      </c>
      <c r="D45" s="6" t="s">
        <v>33</v>
      </c>
      <c r="E45" s="6"/>
      <c r="F45" s="6"/>
      <c r="G45" s="6" t="s">
        <v>23</v>
      </c>
      <c r="H45" s="8" t="s">
        <v>124</v>
      </c>
      <c r="I45" s="8" t="s">
        <v>125</v>
      </c>
      <c r="J45" s="6"/>
      <c r="K45" s="8" t="s">
        <v>115</v>
      </c>
    </row>
    <row r="46" spans="1:21" ht="409.6">
      <c r="A46" s="5" t="s">
        <v>126</v>
      </c>
      <c r="B46" s="6" t="s">
        <v>127</v>
      </c>
      <c r="C46" s="6" t="s">
        <v>37</v>
      </c>
      <c r="D46" s="6" t="s">
        <v>33</v>
      </c>
      <c r="E46" s="6"/>
      <c r="F46" s="6"/>
      <c r="G46" s="6" t="s">
        <v>23</v>
      </c>
      <c r="H46" s="8" t="s">
        <v>128</v>
      </c>
      <c r="I46" s="8" t="s">
        <v>129</v>
      </c>
      <c r="J46" s="8" t="s">
        <v>762</v>
      </c>
      <c r="K46" s="8" t="s">
        <v>115</v>
      </c>
    </row>
    <row r="47" spans="1:21">
      <c r="A47" s="5" t="s">
        <v>699</v>
      </c>
      <c r="B47" s="6" t="s">
        <v>700</v>
      </c>
      <c r="C47" s="6" t="s">
        <v>21</v>
      </c>
      <c r="D47" s="6" t="s">
        <v>22</v>
      </c>
      <c r="E47" s="7">
        <v>44210</v>
      </c>
      <c r="F47" s="6"/>
      <c r="G47" s="6" t="s">
        <v>27</v>
      </c>
      <c r="H47" s="6" t="s">
        <v>701</v>
      </c>
      <c r="I47" s="6" t="s">
        <v>702</v>
      </c>
      <c r="J47" s="6"/>
      <c r="K47" s="6" t="s">
        <v>55</v>
      </c>
    </row>
    <row r="48" spans="1:21" ht="272">
      <c r="A48" s="5" t="s">
        <v>130</v>
      </c>
      <c r="B48" s="6" t="s">
        <v>131</v>
      </c>
      <c r="C48" s="6" t="s">
        <v>73</v>
      </c>
      <c r="D48" s="6" t="s">
        <v>22</v>
      </c>
      <c r="E48" s="6"/>
      <c r="F48" s="6"/>
      <c r="G48" s="6" t="s">
        <v>23</v>
      </c>
      <c r="H48" s="8" t="s">
        <v>132</v>
      </c>
      <c r="I48" s="6"/>
      <c r="J48" s="6"/>
      <c r="K48" s="8" t="s">
        <v>115</v>
      </c>
    </row>
    <row r="49" spans="1:11" ht="409.6">
      <c r="A49" s="5" t="s">
        <v>133</v>
      </c>
      <c r="B49" s="6" t="s">
        <v>134</v>
      </c>
      <c r="C49" s="6" t="s">
        <v>37</v>
      </c>
      <c r="D49" s="6" t="s">
        <v>33</v>
      </c>
      <c r="E49" s="6"/>
      <c r="F49" s="6"/>
      <c r="G49" s="6" t="s">
        <v>23</v>
      </c>
      <c r="H49" s="8" t="s">
        <v>135</v>
      </c>
      <c r="I49" s="6" t="s">
        <v>763</v>
      </c>
      <c r="J49" s="8" t="s">
        <v>764</v>
      </c>
      <c r="K49" s="8" t="s">
        <v>115</v>
      </c>
    </row>
    <row r="50" spans="1:11" ht="153">
      <c r="A50" s="5" t="s">
        <v>136</v>
      </c>
      <c r="B50" s="6" t="s">
        <v>137</v>
      </c>
      <c r="C50" s="6" t="s">
        <v>138</v>
      </c>
      <c r="D50" s="6" t="s">
        <v>33</v>
      </c>
      <c r="E50" s="7">
        <v>44210</v>
      </c>
      <c r="F50" s="6"/>
      <c r="G50" s="6" t="s">
        <v>27</v>
      </c>
      <c r="H50" s="6" t="s">
        <v>139</v>
      </c>
      <c r="I50" s="6" t="s">
        <v>140</v>
      </c>
      <c r="J50" s="8" t="s">
        <v>141</v>
      </c>
      <c r="K50" s="6" t="s">
        <v>55</v>
      </c>
    </row>
    <row r="51" spans="1:11" ht="409.6">
      <c r="A51" s="5" t="s">
        <v>142</v>
      </c>
      <c r="B51" s="6" t="s">
        <v>143</v>
      </c>
      <c r="C51" s="6" t="s">
        <v>164</v>
      </c>
      <c r="D51" s="6" t="s">
        <v>33</v>
      </c>
      <c r="E51" s="6"/>
      <c r="F51" s="6"/>
      <c r="G51" s="6" t="s">
        <v>23</v>
      </c>
      <c r="H51" s="6" t="s">
        <v>144</v>
      </c>
      <c r="I51" s="8" t="s">
        <v>145</v>
      </c>
      <c r="J51" s="8" t="s">
        <v>765</v>
      </c>
      <c r="K51" s="8" t="s">
        <v>766</v>
      </c>
    </row>
    <row r="52" spans="1:11">
      <c r="A52" s="5" t="s">
        <v>146</v>
      </c>
      <c r="B52" s="6" t="s">
        <v>147</v>
      </c>
      <c r="C52" s="6" t="s">
        <v>63</v>
      </c>
      <c r="D52" s="6" t="s">
        <v>33</v>
      </c>
      <c r="E52" s="7">
        <v>44207</v>
      </c>
      <c r="F52" s="6"/>
      <c r="G52" s="6" t="s">
        <v>23</v>
      </c>
      <c r="H52" s="6" t="s">
        <v>150</v>
      </c>
      <c r="I52" s="6"/>
      <c r="J52" s="6" t="s">
        <v>767</v>
      </c>
      <c r="K52" s="6" t="s">
        <v>418</v>
      </c>
    </row>
    <row r="53" spans="1:11" ht="187">
      <c r="A53" s="5" t="s">
        <v>151</v>
      </c>
      <c r="B53" s="6" t="s">
        <v>152</v>
      </c>
      <c r="C53" s="6" t="s">
        <v>21</v>
      </c>
      <c r="D53" s="6" t="s">
        <v>33</v>
      </c>
      <c r="E53" s="6"/>
      <c r="F53" s="6"/>
      <c r="G53" s="6" t="s">
        <v>153</v>
      </c>
      <c r="H53" s="6" t="s">
        <v>154</v>
      </c>
      <c r="I53" s="8" t="s">
        <v>155</v>
      </c>
      <c r="J53" s="6"/>
      <c r="K53" s="6" t="s">
        <v>45</v>
      </c>
    </row>
    <row r="54" spans="1:11">
      <c r="A54" s="5" t="s">
        <v>156</v>
      </c>
      <c r="B54" s="6" t="s">
        <v>157</v>
      </c>
      <c r="C54" s="6" t="s">
        <v>164</v>
      </c>
      <c r="D54" s="6" t="s">
        <v>33</v>
      </c>
      <c r="E54" s="6"/>
      <c r="F54" s="6"/>
      <c r="G54" s="6" t="s">
        <v>23</v>
      </c>
      <c r="H54" s="6" t="s">
        <v>158</v>
      </c>
      <c r="I54" s="6" t="s">
        <v>512</v>
      </c>
      <c r="J54" s="6" t="s">
        <v>513</v>
      </c>
      <c r="K54" s="6" t="s">
        <v>55</v>
      </c>
    </row>
    <row r="55" spans="1:11" ht="238">
      <c r="A55" s="5" t="s">
        <v>159</v>
      </c>
      <c r="B55" s="6" t="s">
        <v>160</v>
      </c>
      <c r="C55" s="6" t="s">
        <v>32</v>
      </c>
      <c r="D55" s="6" t="s">
        <v>33</v>
      </c>
      <c r="E55" s="7">
        <v>44209</v>
      </c>
      <c r="F55" s="7">
        <v>44214</v>
      </c>
      <c r="G55" s="6" t="s">
        <v>23</v>
      </c>
      <c r="H55" s="8" t="s">
        <v>161</v>
      </c>
      <c r="I55" s="6" t="s">
        <v>556</v>
      </c>
      <c r="J55" s="6" t="s">
        <v>557</v>
      </c>
      <c r="K55" s="6" t="s">
        <v>558</v>
      </c>
    </row>
    <row r="56" spans="1:11" ht="409.6">
      <c r="A56" s="5" t="s">
        <v>162</v>
      </c>
      <c r="B56" s="6" t="s">
        <v>163</v>
      </c>
      <c r="C56" s="6" t="s">
        <v>164</v>
      </c>
      <c r="D56" s="6" t="s">
        <v>33</v>
      </c>
      <c r="E56" s="7">
        <v>44210</v>
      </c>
      <c r="F56" s="6"/>
      <c r="G56" s="6" t="s">
        <v>165</v>
      </c>
      <c r="H56" s="6" t="s">
        <v>166</v>
      </c>
      <c r="I56" s="8" t="s">
        <v>167</v>
      </c>
      <c r="J56" s="6" t="s">
        <v>168</v>
      </c>
      <c r="K56" s="8" t="s">
        <v>169</v>
      </c>
    </row>
    <row r="57" spans="1:11" ht="409.6">
      <c r="A57" s="5" t="s">
        <v>170</v>
      </c>
      <c r="B57" s="6" t="s">
        <v>171</v>
      </c>
      <c r="C57" s="6" t="s">
        <v>32</v>
      </c>
      <c r="D57" s="6" t="s">
        <v>33</v>
      </c>
      <c r="E57" s="7">
        <v>44209</v>
      </c>
      <c r="F57" s="7">
        <v>44214</v>
      </c>
      <c r="G57" s="6" t="s">
        <v>23</v>
      </c>
      <c r="H57" s="8" t="s">
        <v>173</v>
      </c>
      <c r="I57" s="6" t="s">
        <v>559</v>
      </c>
      <c r="J57" s="8" t="s">
        <v>560</v>
      </c>
      <c r="K57" s="6" t="s">
        <v>558</v>
      </c>
    </row>
    <row r="58" spans="1:11">
      <c r="A58" s="5" t="s">
        <v>174</v>
      </c>
      <c r="B58" s="6" t="s">
        <v>175</v>
      </c>
      <c r="C58" s="6" t="s">
        <v>73</v>
      </c>
      <c r="D58" s="6" t="s">
        <v>22</v>
      </c>
      <c r="E58" s="7">
        <v>44209</v>
      </c>
      <c r="F58" s="6"/>
      <c r="G58" s="6" t="s">
        <v>23</v>
      </c>
      <c r="H58" s="6" t="s">
        <v>176</v>
      </c>
      <c r="I58" s="6"/>
      <c r="J58" s="6"/>
      <c r="K58" s="6"/>
    </row>
    <row r="59" spans="1:11">
      <c r="A59" s="5" t="s">
        <v>177</v>
      </c>
      <c r="B59" s="6" t="s">
        <v>178</v>
      </c>
      <c r="C59" s="6" t="s">
        <v>32</v>
      </c>
      <c r="D59" s="6" t="s">
        <v>33</v>
      </c>
      <c r="E59" s="7">
        <v>44209</v>
      </c>
      <c r="F59" s="7">
        <v>44214</v>
      </c>
      <c r="G59" s="6" t="s">
        <v>23</v>
      </c>
      <c r="H59" s="6" t="s">
        <v>179</v>
      </c>
      <c r="I59" s="6" t="s">
        <v>561</v>
      </c>
      <c r="J59" s="6" t="s">
        <v>562</v>
      </c>
      <c r="K59" s="6" t="s">
        <v>558</v>
      </c>
    </row>
    <row r="60" spans="1:11" ht="340">
      <c r="A60" s="5" t="s">
        <v>180</v>
      </c>
      <c r="B60" s="6" t="s">
        <v>181</v>
      </c>
      <c r="C60" s="6" t="s">
        <v>32</v>
      </c>
      <c r="D60" s="6" t="s">
        <v>33</v>
      </c>
      <c r="E60" s="7">
        <v>44209</v>
      </c>
      <c r="F60" s="7">
        <v>44214</v>
      </c>
      <c r="G60" s="6" t="s">
        <v>23</v>
      </c>
      <c r="H60" s="8" t="s">
        <v>182</v>
      </c>
      <c r="I60" s="6" t="s">
        <v>556</v>
      </c>
      <c r="J60" s="6" t="s">
        <v>557</v>
      </c>
      <c r="K60" s="6" t="s">
        <v>558</v>
      </c>
    </row>
    <row r="61" spans="1:11" ht="409.6">
      <c r="A61" s="5" t="s">
        <v>183</v>
      </c>
      <c r="B61" s="6" t="s">
        <v>184</v>
      </c>
      <c r="C61" s="6" t="s">
        <v>37</v>
      </c>
      <c r="D61" s="6" t="s">
        <v>149</v>
      </c>
      <c r="E61" s="7">
        <v>44209</v>
      </c>
      <c r="F61" s="6"/>
      <c r="G61" s="6" t="s">
        <v>23</v>
      </c>
      <c r="H61" s="8" t="s">
        <v>185</v>
      </c>
      <c r="I61" s="8" t="s">
        <v>186</v>
      </c>
      <c r="J61" s="6"/>
      <c r="K61" s="8" t="s">
        <v>188</v>
      </c>
    </row>
    <row r="62" spans="1:11" ht="409.6">
      <c r="A62" s="5" t="s">
        <v>189</v>
      </c>
      <c r="B62" s="6" t="s">
        <v>190</v>
      </c>
      <c r="C62" s="6" t="s">
        <v>37</v>
      </c>
      <c r="D62" s="6" t="s">
        <v>149</v>
      </c>
      <c r="E62" s="7">
        <v>44209</v>
      </c>
      <c r="F62" s="6"/>
      <c r="G62" s="6" t="s">
        <v>23</v>
      </c>
      <c r="H62" s="8" t="s">
        <v>563</v>
      </c>
      <c r="I62" s="8" t="s">
        <v>768</v>
      </c>
      <c r="J62" s="8" t="s">
        <v>769</v>
      </c>
      <c r="K62" s="8" t="s">
        <v>188</v>
      </c>
    </row>
    <row r="63" spans="1:11">
      <c r="A63" s="5" t="s">
        <v>193</v>
      </c>
      <c r="B63" s="6" t="s">
        <v>194</v>
      </c>
      <c r="C63" s="6" t="s">
        <v>172</v>
      </c>
      <c r="D63" s="6" t="s">
        <v>2</v>
      </c>
      <c r="E63" s="7">
        <v>44209</v>
      </c>
      <c r="F63" s="6"/>
      <c r="G63" s="6" t="s">
        <v>23</v>
      </c>
      <c r="H63" s="6" t="s">
        <v>195</v>
      </c>
      <c r="I63" s="6"/>
      <c r="J63" s="6"/>
      <c r="K63" s="6"/>
    </row>
    <row r="64" spans="1:11" ht="340">
      <c r="A64" s="5" t="s">
        <v>196</v>
      </c>
      <c r="B64" s="6" t="s">
        <v>197</v>
      </c>
      <c r="C64" s="6" t="s">
        <v>198</v>
      </c>
      <c r="D64" s="6" t="s">
        <v>33</v>
      </c>
      <c r="E64" s="7">
        <v>44209</v>
      </c>
      <c r="F64" s="7">
        <v>44209</v>
      </c>
      <c r="G64" s="6" t="s">
        <v>23</v>
      </c>
      <c r="H64" s="8" t="s">
        <v>199</v>
      </c>
      <c r="I64" s="6"/>
      <c r="J64" s="6"/>
      <c r="K64" s="6"/>
    </row>
    <row r="65" spans="1:11" ht="409.6">
      <c r="A65" s="5" t="s">
        <v>200</v>
      </c>
      <c r="B65" s="6" t="s">
        <v>201</v>
      </c>
      <c r="C65" s="6" t="s">
        <v>32</v>
      </c>
      <c r="D65" s="6" t="s">
        <v>33</v>
      </c>
      <c r="E65" s="7">
        <v>44209</v>
      </c>
      <c r="F65" s="7">
        <v>44216</v>
      </c>
      <c r="G65" s="6" t="s">
        <v>27</v>
      </c>
      <c r="H65" s="8" t="s">
        <v>202</v>
      </c>
      <c r="I65" s="6"/>
      <c r="J65" s="6"/>
      <c r="K65" s="6" t="s">
        <v>203</v>
      </c>
    </row>
    <row r="66" spans="1:11" ht="409.6">
      <c r="A66" s="5" t="s">
        <v>204</v>
      </c>
      <c r="B66" s="6" t="s">
        <v>205</v>
      </c>
      <c r="C66" s="6" t="s">
        <v>21</v>
      </c>
      <c r="D66" s="6" t="s">
        <v>22</v>
      </c>
      <c r="E66" s="7">
        <v>44209</v>
      </c>
      <c r="F66" s="6"/>
      <c r="G66" s="6" t="s">
        <v>206</v>
      </c>
      <c r="H66" s="8" t="s">
        <v>207</v>
      </c>
      <c r="I66" s="6"/>
      <c r="J66" s="6"/>
      <c r="K66" s="6"/>
    </row>
    <row r="67" spans="1:11" ht="409.6">
      <c r="A67" s="5" t="s">
        <v>208</v>
      </c>
      <c r="B67" s="6" t="s">
        <v>209</v>
      </c>
      <c r="C67" s="6" t="s">
        <v>148</v>
      </c>
      <c r="D67" s="6" t="s">
        <v>22</v>
      </c>
      <c r="E67" s="7">
        <v>44208</v>
      </c>
      <c r="F67" s="6"/>
      <c r="G67" s="6" t="s">
        <v>23</v>
      </c>
      <c r="H67" s="8" t="s">
        <v>210</v>
      </c>
      <c r="I67" s="6"/>
      <c r="J67" s="6"/>
      <c r="K67" s="6"/>
    </row>
    <row r="68" spans="1:11" ht="388">
      <c r="A68" s="5" t="s">
        <v>211</v>
      </c>
      <c r="B68" s="6" t="s">
        <v>212</v>
      </c>
      <c r="C68" s="6" t="s">
        <v>32</v>
      </c>
      <c r="D68" s="6" t="s">
        <v>33</v>
      </c>
      <c r="E68" s="7">
        <v>44209</v>
      </c>
      <c r="F68" s="7">
        <v>44216</v>
      </c>
      <c r="G68" s="6" t="s">
        <v>23</v>
      </c>
      <c r="H68" s="8" t="s">
        <v>213</v>
      </c>
      <c r="I68" s="6" t="s">
        <v>770</v>
      </c>
      <c r="J68" s="6" t="s">
        <v>771</v>
      </c>
      <c r="K68" s="6" t="s">
        <v>772</v>
      </c>
    </row>
    <row r="69" spans="1:11">
      <c r="A69" s="5" t="s">
        <v>214</v>
      </c>
      <c r="B69" s="6" t="s">
        <v>215</v>
      </c>
      <c r="C69" s="6" t="s">
        <v>73</v>
      </c>
      <c r="D69" s="6" t="s">
        <v>22</v>
      </c>
      <c r="E69" s="6"/>
      <c r="F69" s="6"/>
      <c r="G69" s="6" t="s">
        <v>23</v>
      </c>
      <c r="H69" s="6" t="s">
        <v>216</v>
      </c>
      <c r="I69" s="6"/>
      <c r="J69" s="6"/>
      <c r="K69" s="6"/>
    </row>
    <row r="70" spans="1:11" ht="187">
      <c r="A70" s="5" t="s">
        <v>217</v>
      </c>
      <c r="B70" s="6" t="s">
        <v>218</v>
      </c>
      <c r="C70" s="6" t="s">
        <v>164</v>
      </c>
      <c r="D70" s="6" t="s">
        <v>33</v>
      </c>
      <c r="E70" s="6"/>
      <c r="F70" s="6"/>
      <c r="G70" s="6" t="s">
        <v>165</v>
      </c>
      <c r="H70" s="6" t="s">
        <v>219</v>
      </c>
      <c r="I70" s="6" t="s">
        <v>703</v>
      </c>
      <c r="J70" s="8" t="s">
        <v>704</v>
      </c>
      <c r="K70" s="6"/>
    </row>
    <row r="71" spans="1:11" ht="221">
      <c r="A71" s="5" t="s">
        <v>220</v>
      </c>
      <c r="B71" s="6" t="s">
        <v>221</v>
      </c>
      <c r="C71" s="6" t="s">
        <v>32</v>
      </c>
      <c r="D71" s="6" t="s">
        <v>33</v>
      </c>
      <c r="E71" s="7">
        <v>44209</v>
      </c>
      <c r="F71" s="7">
        <v>44216</v>
      </c>
      <c r="G71" s="6" t="s">
        <v>23</v>
      </c>
      <c r="H71" s="8" t="s">
        <v>222</v>
      </c>
      <c r="I71" s="6" t="s">
        <v>770</v>
      </c>
      <c r="J71" s="6" t="s">
        <v>771</v>
      </c>
      <c r="K71" s="6" t="s">
        <v>772</v>
      </c>
    </row>
    <row r="72" spans="1:11" ht="409.6">
      <c r="A72" s="5" t="s">
        <v>223</v>
      </c>
      <c r="B72" s="6" t="s">
        <v>224</v>
      </c>
      <c r="C72" s="6" t="s">
        <v>225</v>
      </c>
      <c r="D72" s="6" t="s">
        <v>33</v>
      </c>
      <c r="E72" s="7">
        <v>44209</v>
      </c>
      <c r="F72" s="7">
        <v>44209</v>
      </c>
      <c r="G72" s="6" t="s">
        <v>23</v>
      </c>
      <c r="H72" s="8" t="s">
        <v>226</v>
      </c>
      <c r="I72" s="6" t="s">
        <v>227</v>
      </c>
      <c r="J72" s="6" t="s">
        <v>228</v>
      </c>
      <c r="K72" s="6" t="s">
        <v>229</v>
      </c>
    </row>
    <row r="73" spans="1:11" ht="409.6">
      <c r="A73" s="5" t="s">
        <v>230</v>
      </c>
      <c r="B73" s="6" t="s">
        <v>231</v>
      </c>
      <c r="C73" s="6" t="s">
        <v>32</v>
      </c>
      <c r="D73" s="6" t="s">
        <v>33</v>
      </c>
      <c r="E73" s="7">
        <v>44209</v>
      </c>
      <c r="F73" s="7">
        <v>44214</v>
      </c>
      <c r="G73" s="6" t="s">
        <v>27</v>
      </c>
      <c r="H73" s="8" t="s">
        <v>232</v>
      </c>
      <c r="I73" s="6" t="s">
        <v>564</v>
      </c>
      <c r="J73" s="6" t="s">
        <v>565</v>
      </c>
      <c r="K73" s="6" t="s">
        <v>566</v>
      </c>
    </row>
    <row r="74" spans="1:11" ht="187">
      <c r="A74" s="5" t="s">
        <v>233</v>
      </c>
      <c r="B74" s="6" t="s">
        <v>234</v>
      </c>
      <c r="C74" s="6" t="s">
        <v>32</v>
      </c>
      <c r="D74" s="6" t="s">
        <v>33</v>
      </c>
      <c r="E74" s="7">
        <v>44209</v>
      </c>
      <c r="F74" s="7">
        <v>44216</v>
      </c>
      <c r="G74" s="6" t="s">
        <v>23</v>
      </c>
      <c r="H74" s="8" t="s">
        <v>235</v>
      </c>
      <c r="I74" s="6" t="s">
        <v>770</v>
      </c>
      <c r="J74" s="6" t="s">
        <v>771</v>
      </c>
      <c r="K74" s="6" t="s">
        <v>772</v>
      </c>
    </row>
    <row r="75" spans="1:11" ht="409.6">
      <c r="A75" s="5" t="s">
        <v>236</v>
      </c>
      <c r="B75" s="6" t="s">
        <v>237</v>
      </c>
      <c r="C75" s="6" t="s">
        <v>148</v>
      </c>
      <c r="D75" s="6" t="s">
        <v>33</v>
      </c>
      <c r="E75" s="7">
        <v>44208</v>
      </c>
      <c r="F75" s="7">
        <v>44215</v>
      </c>
      <c r="G75" s="6" t="s">
        <v>206</v>
      </c>
      <c r="H75" s="8" t="s">
        <v>238</v>
      </c>
      <c r="I75" s="6"/>
      <c r="J75" s="8" t="s">
        <v>239</v>
      </c>
      <c r="K75" s="6" t="s">
        <v>240</v>
      </c>
    </row>
    <row r="76" spans="1:11">
      <c r="A76" s="5" t="s">
        <v>241</v>
      </c>
      <c r="B76" s="6" t="s">
        <v>242</v>
      </c>
      <c r="C76" s="6" t="s">
        <v>148</v>
      </c>
      <c r="D76" s="6" t="s">
        <v>22</v>
      </c>
      <c r="E76" s="7">
        <v>44208</v>
      </c>
      <c r="F76" s="6"/>
      <c r="G76" s="6" t="s">
        <v>23</v>
      </c>
      <c r="H76" s="6" t="s">
        <v>243</v>
      </c>
      <c r="I76" s="6"/>
      <c r="J76" s="6"/>
      <c r="K76" s="6"/>
    </row>
    <row r="77" spans="1:11" ht="187">
      <c r="A77" s="5" t="s">
        <v>244</v>
      </c>
      <c r="B77" s="6" t="s">
        <v>245</v>
      </c>
      <c r="C77" s="6" t="s">
        <v>148</v>
      </c>
      <c r="D77" s="6" t="s">
        <v>22</v>
      </c>
      <c r="E77" s="7">
        <v>44208</v>
      </c>
      <c r="F77" s="6"/>
      <c r="G77" s="6" t="s">
        <v>23</v>
      </c>
      <c r="H77" s="8" t="s">
        <v>246</v>
      </c>
      <c r="I77" s="6"/>
      <c r="J77" s="6"/>
      <c r="K77" s="6" t="s">
        <v>45</v>
      </c>
    </row>
    <row r="78" spans="1:11" ht="409.6">
      <c r="A78" s="5" t="s">
        <v>247</v>
      </c>
      <c r="B78" s="6" t="s">
        <v>248</v>
      </c>
      <c r="C78" s="6" t="s">
        <v>21</v>
      </c>
      <c r="D78" s="6" t="s">
        <v>2</v>
      </c>
      <c r="E78" s="7">
        <v>44208</v>
      </c>
      <c r="F78" s="6"/>
      <c r="G78" s="6" t="s">
        <v>23</v>
      </c>
      <c r="H78" s="8" t="s">
        <v>249</v>
      </c>
      <c r="I78" s="8" t="s">
        <v>567</v>
      </c>
      <c r="J78" s="8" t="s">
        <v>773</v>
      </c>
      <c r="K78" s="6"/>
    </row>
    <row r="79" spans="1:11" ht="404">
      <c r="A79" s="5" t="s">
        <v>250</v>
      </c>
      <c r="B79" s="6" t="s">
        <v>251</v>
      </c>
      <c r="C79" s="6" t="s">
        <v>148</v>
      </c>
      <c r="D79" s="6" t="s">
        <v>149</v>
      </c>
      <c r="E79" s="7">
        <v>44208</v>
      </c>
      <c r="F79" s="6"/>
      <c r="G79" s="6" t="s">
        <v>23</v>
      </c>
      <c r="H79" s="8" t="s">
        <v>252</v>
      </c>
      <c r="I79" s="6"/>
      <c r="J79" s="6"/>
      <c r="K79" s="6"/>
    </row>
    <row r="80" spans="1:11" ht="409.6">
      <c r="A80" s="5" t="s">
        <v>253</v>
      </c>
      <c r="B80" s="6" t="s">
        <v>254</v>
      </c>
      <c r="C80" s="6" t="s">
        <v>138</v>
      </c>
      <c r="D80" s="6" t="s">
        <v>22</v>
      </c>
      <c r="E80" s="7">
        <v>44208</v>
      </c>
      <c r="F80" s="6"/>
      <c r="G80" s="6" t="s">
        <v>255</v>
      </c>
      <c r="H80" s="8" t="s">
        <v>256</v>
      </c>
      <c r="I80" s="8" t="s">
        <v>257</v>
      </c>
      <c r="J80" s="6"/>
      <c r="K80" s="6"/>
    </row>
    <row r="81" spans="1:11" ht="409.6">
      <c r="A81" s="5" t="s">
        <v>258</v>
      </c>
      <c r="B81" s="6" t="s">
        <v>259</v>
      </c>
      <c r="C81" s="6" t="s">
        <v>148</v>
      </c>
      <c r="D81" s="6" t="s">
        <v>22</v>
      </c>
      <c r="E81" s="7">
        <v>44208</v>
      </c>
      <c r="F81" s="6"/>
      <c r="G81" s="6" t="s">
        <v>23</v>
      </c>
      <c r="H81" s="8" t="s">
        <v>260</v>
      </c>
      <c r="I81" s="6"/>
      <c r="J81" s="6"/>
      <c r="K81" s="6"/>
    </row>
    <row r="82" spans="1:11" ht="409.6">
      <c r="A82" s="5" t="s">
        <v>261</v>
      </c>
      <c r="B82" s="6" t="s">
        <v>262</v>
      </c>
      <c r="C82" s="6" t="s">
        <v>73</v>
      </c>
      <c r="D82" s="6" t="s">
        <v>22</v>
      </c>
      <c r="E82" s="7">
        <v>44208</v>
      </c>
      <c r="F82" s="6"/>
      <c r="G82" s="6" t="s">
        <v>23</v>
      </c>
      <c r="H82" s="8" t="s">
        <v>263</v>
      </c>
      <c r="I82" s="6"/>
      <c r="J82" s="6"/>
      <c r="K82" s="6"/>
    </row>
    <row r="83" spans="1:11" ht="409.6">
      <c r="A83" s="5" t="s">
        <v>264</v>
      </c>
      <c r="B83" s="6" t="s">
        <v>265</v>
      </c>
      <c r="C83" s="6" t="s">
        <v>148</v>
      </c>
      <c r="D83" s="6" t="s">
        <v>22</v>
      </c>
      <c r="E83" s="7">
        <v>44208</v>
      </c>
      <c r="F83" s="6"/>
      <c r="G83" s="6" t="s">
        <v>23</v>
      </c>
      <c r="H83" s="8" t="s">
        <v>266</v>
      </c>
      <c r="I83" s="6"/>
      <c r="J83" s="6"/>
      <c r="K83" s="6"/>
    </row>
    <row r="84" spans="1:11" ht="204">
      <c r="A84" s="5" t="s">
        <v>267</v>
      </c>
      <c r="B84" s="6" t="s">
        <v>268</v>
      </c>
      <c r="C84" s="6" t="s">
        <v>73</v>
      </c>
      <c r="D84" s="6" t="s">
        <v>22</v>
      </c>
      <c r="E84" s="7">
        <v>44208</v>
      </c>
      <c r="F84" s="6"/>
      <c r="G84" s="6" t="s">
        <v>23</v>
      </c>
      <c r="H84" s="8" t="s">
        <v>269</v>
      </c>
      <c r="I84" s="6"/>
      <c r="J84" s="6"/>
      <c r="K84" s="6"/>
    </row>
    <row r="85" spans="1:11" ht="409.6">
      <c r="A85" s="5" t="s">
        <v>270</v>
      </c>
      <c r="B85" s="6" t="s">
        <v>271</v>
      </c>
      <c r="C85" s="6" t="s">
        <v>32</v>
      </c>
      <c r="D85" s="6" t="s">
        <v>33</v>
      </c>
      <c r="E85" s="7">
        <v>44208</v>
      </c>
      <c r="F85" s="7">
        <v>44209</v>
      </c>
      <c r="G85" s="6" t="s">
        <v>27</v>
      </c>
      <c r="H85" s="8" t="s">
        <v>272</v>
      </c>
      <c r="I85" s="6"/>
      <c r="J85" s="6"/>
      <c r="K85" s="6" t="s">
        <v>273</v>
      </c>
    </row>
    <row r="86" spans="1:11" ht="409.6">
      <c r="A86" s="5" t="s">
        <v>274</v>
      </c>
      <c r="B86" s="6" t="s">
        <v>275</v>
      </c>
      <c r="C86" s="6" t="s">
        <v>32</v>
      </c>
      <c r="D86" s="6" t="s">
        <v>33</v>
      </c>
      <c r="E86" s="7">
        <v>44208</v>
      </c>
      <c r="F86" s="7">
        <v>44209</v>
      </c>
      <c r="G86" s="6" t="s">
        <v>27</v>
      </c>
      <c r="H86" s="8" t="s">
        <v>276</v>
      </c>
      <c r="I86" s="6"/>
      <c r="J86" s="6"/>
      <c r="K86" s="6" t="s">
        <v>277</v>
      </c>
    </row>
    <row r="87" spans="1:11" ht="409.6">
      <c r="A87" s="5" t="s">
        <v>278</v>
      </c>
      <c r="B87" s="6" t="s">
        <v>279</v>
      </c>
      <c r="C87" s="6" t="s">
        <v>32</v>
      </c>
      <c r="D87" s="6" t="s">
        <v>33</v>
      </c>
      <c r="E87" s="7">
        <v>44208</v>
      </c>
      <c r="F87" s="7">
        <v>44209</v>
      </c>
      <c r="G87" s="6" t="s">
        <v>27</v>
      </c>
      <c r="H87" s="8" t="s">
        <v>280</v>
      </c>
      <c r="I87" s="6"/>
      <c r="J87" s="6"/>
      <c r="K87" s="6" t="s">
        <v>277</v>
      </c>
    </row>
    <row r="88" spans="1:11">
      <c r="A88" s="5" t="s">
        <v>281</v>
      </c>
      <c r="B88" s="6" t="s">
        <v>282</v>
      </c>
      <c r="C88" s="6" t="s">
        <v>148</v>
      </c>
      <c r="D88" s="6" t="s">
        <v>22</v>
      </c>
      <c r="E88" s="7">
        <v>44208</v>
      </c>
      <c r="F88" s="6"/>
      <c r="G88" s="6" t="s">
        <v>23</v>
      </c>
      <c r="H88" s="6" t="s">
        <v>283</v>
      </c>
      <c r="I88" s="6"/>
      <c r="J88" s="6"/>
      <c r="K88" s="6"/>
    </row>
    <row r="89" spans="1:11" ht="409.6">
      <c r="A89" s="5" t="s">
        <v>284</v>
      </c>
      <c r="B89" s="6" t="s">
        <v>285</v>
      </c>
      <c r="C89" s="6" t="s">
        <v>32</v>
      </c>
      <c r="D89" s="6" t="s">
        <v>33</v>
      </c>
      <c r="E89" s="7">
        <v>44208</v>
      </c>
      <c r="F89" s="7">
        <v>44209</v>
      </c>
      <c r="G89" s="6" t="s">
        <v>27</v>
      </c>
      <c r="H89" s="8" t="s">
        <v>286</v>
      </c>
      <c r="I89" s="6"/>
      <c r="J89" s="6"/>
      <c r="K89" s="6" t="s">
        <v>277</v>
      </c>
    </row>
    <row r="90" spans="1:11" ht="272">
      <c r="A90" s="5" t="s">
        <v>290</v>
      </c>
      <c r="B90" s="6" t="s">
        <v>291</v>
      </c>
      <c r="C90" s="6" t="s">
        <v>21</v>
      </c>
      <c r="D90" s="6" t="s">
        <v>22</v>
      </c>
      <c r="E90" s="7">
        <v>44208</v>
      </c>
      <c r="F90" s="6"/>
      <c r="G90" s="6" t="s">
        <v>23</v>
      </c>
      <c r="H90" s="6" t="s">
        <v>292</v>
      </c>
      <c r="I90" s="6"/>
      <c r="J90" s="8" t="s">
        <v>293</v>
      </c>
      <c r="K90" s="6"/>
    </row>
    <row r="91" spans="1:11" ht="409.6">
      <c r="A91" s="5" t="s">
        <v>294</v>
      </c>
      <c r="B91" s="6" t="s">
        <v>295</v>
      </c>
      <c r="C91" s="6" t="s">
        <v>148</v>
      </c>
      <c r="D91" s="6" t="s">
        <v>22</v>
      </c>
      <c r="E91" s="7">
        <v>44208</v>
      </c>
      <c r="F91" s="6"/>
      <c r="G91" s="6" t="s">
        <v>23</v>
      </c>
      <c r="H91" s="8" t="s">
        <v>297</v>
      </c>
      <c r="I91" s="6"/>
      <c r="J91" s="8" t="s">
        <v>514</v>
      </c>
      <c r="K91" s="6"/>
    </row>
    <row r="92" spans="1:11" ht="356">
      <c r="A92" s="5" t="s">
        <v>298</v>
      </c>
      <c r="B92" s="6" t="s">
        <v>299</v>
      </c>
      <c r="C92" s="6" t="s">
        <v>73</v>
      </c>
      <c r="D92" s="6" t="s">
        <v>22</v>
      </c>
      <c r="E92" s="7">
        <v>44207</v>
      </c>
      <c r="F92" s="6"/>
      <c r="G92" s="6" t="s">
        <v>23</v>
      </c>
      <c r="H92" s="8" t="s">
        <v>300</v>
      </c>
      <c r="I92" s="6"/>
      <c r="J92" s="6"/>
      <c r="K92" s="6"/>
    </row>
    <row r="93" spans="1:11">
      <c r="A93" s="5" t="s">
        <v>301</v>
      </c>
      <c r="B93" s="6" t="s">
        <v>302</v>
      </c>
      <c r="C93" s="6" t="s">
        <v>63</v>
      </c>
      <c r="D93" s="6" t="s">
        <v>33</v>
      </c>
      <c r="E93" s="7">
        <v>44207</v>
      </c>
      <c r="F93" s="6"/>
      <c r="G93" s="6" t="s">
        <v>23</v>
      </c>
      <c r="H93" s="6" t="s">
        <v>303</v>
      </c>
      <c r="I93" s="6"/>
      <c r="J93" s="6" t="s">
        <v>304</v>
      </c>
      <c r="K93" s="6" t="s">
        <v>45</v>
      </c>
    </row>
    <row r="94" spans="1:11">
      <c r="A94" s="5" t="s">
        <v>305</v>
      </c>
      <c r="B94" s="6" t="s">
        <v>306</v>
      </c>
      <c r="C94" s="6" t="s">
        <v>37</v>
      </c>
      <c r="D94" s="6" t="s">
        <v>33</v>
      </c>
      <c r="E94" s="7">
        <v>44207</v>
      </c>
      <c r="F94" s="6"/>
      <c r="G94" s="6" t="s">
        <v>48</v>
      </c>
      <c r="H94" s="6" t="s">
        <v>307</v>
      </c>
      <c r="I94" s="6"/>
      <c r="J94" s="6"/>
      <c r="K94" s="6" t="s">
        <v>45</v>
      </c>
    </row>
    <row r="95" spans="1:11">
      <c r="A95" s="5" t="s">
        <v>315</v>
      </c>
      <c r="B95" s="6" t="s">
        <v>316</v>
      </c>
      <c r="C95" s="6" t="s">
        <v>21</v>
      </c>
      <c r="D95" s="6" t="s">
        <v>33</v>
      </c>
      <c r="E95" s="7">
        <v>44207</v>
      </c>
      <c r="F95" s="7">
        <v>44215</v>
      </c>
      <c r="G95" s="6" t="s">
        <v>48</v>
      </c>
      <c r="H95" s="6" t="s">
        <v>317</v>
      </c>
      <c r="I95" s="6"/>
      <c r="J95" s="6"/>
      <c r="K95" s="6"/>
    </row>
    <row r="96" spans="1:11" ht="388">
      <c r="A96" s="5" t="s">
        <v>321</v>
      </c>
      <c r="B96" s="6" t="s">
        <v>322</v>
      </c>
      <c r="C96" s="6" t="s">
        <v>63</v>
      </c>
      <c r="D96" s="6" t="s">
        <v>33</v>
      </c>
      <c r="E96" s="7">
        <v>44207</v>
      </c>
      <c r="F96" s="6"/>
      <c r="G96" s="6" t="s">
        <v>23</v>
      </c>
      <c r="H96" s="8" t="s">
        <v>323</v>
      </c>
      <c r="I96" s="6" t="s">
        <v>324</v>
      </c>
      <c r="J96" s="6" t="s">
        <v>325</v>
      </c>
      <c r="K96" s="6" t="s">
        <v>326</v>
      </c>
    </row>
    <row r="97" spans="1:11" ht="289">
      <c r="A97" s="5" t="s">
        <v>327</v>
      </c>
      <c r="B97" s="6" t="s">
        <v>328</v>
      </c>
      <c r="C97" s="6" t="s">
        <v>63</v>
      </c>
      <c r="D97" s="6" t="s">
        <v>33</v>
      </c>
      <c r="E97" s="7">
        <v>44207</v>
      </c>
      <c r="F97" s="6"/>
      <c r="G97" s="6" t="s">
        <v>23</v>
      </c>
      <c r="H97" s="8" t="s">
        <v>329</v>
      </c>
      <c r="I97" s="8" t="s">
        <v>330</v>
      </c>
      <c r="J97" s="6" t="s">
        <v>331</v>
      </c>
      <c r="K97" s="6" t="s">
        <v>332</v>
      </c>
    </row>
    <row r="98" spans="1:11" ht="409.6">
      <c r="A98" s="5" t="s">
        <v>333</v>
      </c>
      <c r="B98" s="6" t="s">
        <v>334</v>
      </c>
      <c r="C98" s="6" t="s">
        <v>335</v>
      </c>
      <c r="D98" s="6" t="s">
        <v>33</v>
      </c>
      <c r="E98" s="7">
        <v>44207</v>
      </c>
      <c r="F98" s="6"/>
      <c r="G98" s="6" t="s">
        <v>23</v>
      </c>
      <c r="H98" s="6" t="s">
        <v>336</v>
      </c>
      <c r="I98" s="8" t="s">
        <v>337</v>
      </c>
      <c r="J98" s="8" t="s">
        <v>338</v>
      </c>
      <c r="K98" s="6" t="s">
        <v>339</v>
      </c>
    </row>
    <row r="99" spans="1:11">
      <c r="A99" s="5" t="s">
        <v>343</v>
      </c>
      <c r="B99" s="6" t="s">
        <v>344</v>
      </c>
      <c r="C99" s="6" t="s">
        <v>172</v>
      </c>
      <c r="D99" s="6" t="s">
        <v>22</v>
      </c>
      <c r="E99" s="7">
        <v>44206</v>
      </c>
      <c r="F99" s="6"/>
      <c r="G99" s="6" t="s">
        <v>48</v>
      </c>
      <c r="H99" s="6" t="s">
        <v>345</v>
      </c>
      <c r="I99" s="6"/>
      <c r="J99" s="6"/>
      <c r="K99" s="6" t="s">
        <v>45</v>
      </c>
    </row>
    <row r="100" spans="1:11">
      <c r="A100" s="5" t="s">
        <v>358</v>
      </c>
      <c r="B100" s="6" t="s">
        <v>359</v>
      </c>
      <c r="C100" s="6" t="s">
        <v>21</v>
      </c>
      <c r="D100" s="6" t="s">
        <v>22</v>
      </c>
      <c r="E100" s="7">
        <v>44206</v>
      </c>
      <c r="F100" s="6"/>
      <c r="G100" s="6" t="s">
        <v>48</v>
      </c>
      <c r="H100" s="6" t="s">
        <v>360</v>
      </c>
      <c r="I100" s="6"/>
      <c r="J100" s="6"/>
      <c r="K100" s="6"/>
    </row>
    <row r="101" spans="1:11">
      <c r="A101" s="5" t="s">
        <v>363</v>
      </c>
      <c r="B101" s="6" t="s">
        <v>364</v>
      </c>
      <c r="C101" s="6" t="s">
        <v>32</v>
      </c>
      <c r="D101" s="6" t="s">
        <v>33</v>
      </c>
      <c r="E101" s="7">
        <v>44206</v>
      </c>
      <c r="F101" s="6"/>
      <c r="G101" s="6" t="s">
        <v>23</v>
      </c>
      <c r="H101" s="6" t="s">
        <v>365</v>
      </c>
      <c r="I101" s="6"/>
      <c r="J101" s="6"/>
      <c r="K101" s="6"/>
    </row>
    <row r="102" spans="1:11">
      <c r="A102" s="5" t="s">
        <v>369</v>
      </c>
      <c r="B102" s="6" t="s">
        <v>370</v>
      </c>
      <c r="C102" s="6" t="s">
        <v>172</v>
      </c>
      <c r="D102" s="6" t="s">
        <v>33</v>
      </c>
      <c r="E102" s="7">
        <v>44206</v>
      </c>
      <c r="F102" s="7">
        <v>44208</v>
      </c>
      <c r="G102" s="6" t="s">
        <v>23</v>
      </c>
      <c r="H102" s="6" t="s">
        <v>106</v>
      </c>
      <c r="I102" s="6"/>
      <c r="J102" s="6"/>
      <c r="K102" s="6"/>
    </row>
    <row r="103" spans="1:11" ht="170">
      <c r="A103" s="5" t="s">
        <v>378</v>
      </c>
      <c r="B103" s="6" t="s">
        <v>379</v>
      </c>
      <c r="C103" s="6" t="s">
        <v>21</v>
      </c>
      <c r="D103" s="6" t="s">
        <v>33</v>
      </c>
      <c r="E103" s="7">
        <v>44206</v>
      </c>
      <c r="F103" s="6"/>
      <c r="G103" s="6" t="s">
        <v>27</v>
      </c>
      <c r="H103" s="8" t="s">
        <v>380</v>
      </c>
      <c r="I103" s="6"/>
      <c r="J103" s="6"/>
      <c r="K103" s="6" t="s">
        <v>381</v>
      </c>
    </row>
    <row r="104" spans="1:11" ht="356">
      <c r="A104" s="5" t="s">
        <v>382</v>
      </c>
      <c r="B104" s="6" t="s">
        <v>383</v>
      </c>
      <c r="C104" s="6" t="s">
        <v>32</v>
      </c>
      <c r="D104" s="6" t="s">
        <v>33</v>
      </c>
      <c r="E104" s="7">
        <v>44206</v>
      </c>
      <c r="F104" s="7">
        <v>44215</v>
      </c>
      <c r="G104" s="6" t="s">
        <v>27</v>
      </c>
      <c r="H104" s="8" t="s">
        <v>385</v>
      </c>
      <c r="I104" s="6"/>
      <c r="J104" s="6"/>
      <c r="K104" s="6" t="s">
        <v>386</v>
      </c>
    </row>
    <row r="105" spans="1:11" ht="221">
      <c r="A105" s="5" t="s">
        <v>387</v>
      </c>
      <c r="B105" s="6" t="s">
        <v>388</v>
      </c>
      <c r="C105" s="6" t="s">
        <v>335</v>
      </c>
      <c r="D105" s="6" t="s">
        <v>33</v>
      </c>
      <c r="E105" s="6"/>
      <c r="F105" s="7">
        <v>44207</v>
      </c>
      <c r="G105" s="6" t="s">
        <v>23</v>
      </c>
      <c r="H105" s="8" t="s">
        <v>389</v>
      </c>
      <c r="I105" s="8" t="s">
        <v>390</v>
      </c>
      <c r="J105" s="6" t="s">
        <v>391</v>
      </c>
      <c r="K105" s="6" t="s">
        <v>392</v>
      </c>
    </row>
    <row r="106" spans="1:11" ht="409.6">
      <c r="A106" s="5" t="s">
        <v>393</v>
      </c>
      <c r="B106" s="6" t="s">
        <v>394</v>
      </c>
      <c r="C106" s="6" t="s">
        <v>335</v>
      </c>
      <c r="D106" s="6" t="s">
        <v>33</v>
      </c>
      <c r="E106" s="7">
        <v>44206</v>
      </c>
      <c r="F106" s="7">
        <v>44207</v>
      </c>
      <c r="G106" s="6" t="s">
        <v>23</v>
      </c>
      <c r="H106" s="8" t="s">
        <v>395</v>
      </c>
      <c r="I106" s="6" t="s">
        <v>396</v>
      </c>
      <c r="J106" s="6" t="s">
        <v>397</v>
      </c>
      <c r="K106" s="6" t="s">
        <v>392</v>
      </c>
    </row>
    <row r="107" spans="1:11" ht="238">
      <c r="A107" s="5" t="s">
        <v>398</v>
      </c>
      <c r="B107" s="6" t="s">
        <v>399</v>
      </c>
      <c r="C107" s="6" t="s">
        <v>335</v>
      </c>
      <c r="D107" s="6" t="s">
        <v>33</v>
      </c>
      <c r="E107" s="7">
        <v>44207</v>
      </c>
      <c r="F107" s="7">
        <v>44207</v>
      </c>
      <c r="G107" s="6" t="s">
        <v>23</v>
      </c>
      <c r="H107" s="6" t="s">
        <v>400</v>
      </c>
      <c r="I107" s="8" t="s">
        <v>401</v>
      </c>
      <c r="J107" s="8" t="s">
        <v>402</v>
      </c>
      <c r="K107" s="6" t="s">
        <v>392</v>
      </c>
    </row>
    <row r="108" spans="1:11">
      <c r="A108" s="5" t="s">
        <v>406</v>
      </c>
      <c r="B108" s="6" t="s">
        <v>407</v>
      </c>
      <c r="C108" s="6" t="s">
        <v>32</v>
      </c>
      <c r="D108" s="6" t="s">
        <v>33</v>
      </c>
      <c r="E108" s="7">
        <v>44206</v>
      </c>
      <c r="F108" s="7">
        <v>44215</v>
      </c>
      <c r="G108" s="6" t="s">
        <v>27</v>
      </c>
      <c r="H108" s="6" t="s">
        <v>408</v>
      </c>
      <c r="I108" s="6"/>
      <c r="J108" s="6"/>
      <c r="K108" s="6" t="s">
        <v>381</v>
      </c>
    </row>
    <row r="109" spans="1:11" ht="306">
      <c r="A109" s="5" t="s">
        <v>409</v>
      </c>
      <c r="B109" s="6" t="s">
        <v>410</v>
      </c>
      <c r="C109" s="6" t="s">
        <v>172</v>
      </c>
      <c r="D109" s="6" t="s">
        <v>33</v>
      </c>
      <c r="E109" s="7">
        <v>44206</v>
      </c>
      <c r="F109" s="7">
        <v>44209</v>
      </c>
      <c r="G109" s="6" t="s">
        <v>23</v>
      </c>
      <c r="H109" s="8" t="s">
        <v>411</v>
      </c>
      <c r="I109" s="6"/>
      <c r="J109" s="6"/>
      <c r="K109" s="6"/>
    </row>
    <row r="110" spans="1:11" ht="388">
      <c r="A110" s="5" t="s">
        <v>412</v>
      </c>
      <c r="B110" s="6" t="s">
        <v>413</v>
      </c>
      <c r="C110" s="6" t="s">
        <v>32</v>
      </c>
      <c r="D110" s="6" t="s">
        <v>33</v>
      </c>
      <c r="E110" s="7">
        <v>44206</v>
      </c>
      <c r="F110" s="7">
        <v>44208</v>
      </c>
      <c r="G110" s="6" t="s">
        <v>23</v>
      </c>
      <c r="H110" s="8" t="s">
        <v>414</v>
      </c>
      <c r="I110" s="6"/>
      <c r="J110" s="6"/>
      <c r="K110" s="6"/>
    </row>
    <row r="111" spans="1:11">
      <c r="A111" s="5" t="s">
        <v>415</v>
      </c>
      <c r="B111" s="6" t="s">
        <v>416</v>
      </c>
      <c r="C111" s="6" t="s">
        <v>417</v>
      </c>
      <c r="D111" s="6" t="s">
        <v>33</v>
      </c>
      <c r="E111" s="7">
        <v>44205</v>
      </c>
      <c r="F111" s="7">
        <v>44214</v>
      </c>
      <c r="G111" s="6" t="s">
        <v>23</v>
      </c>
      <c r="H111" s="6" t="s">
        <v>106</v>
      </c>
      <c r="I111" s="6"/>
      <c r="J111" s="6"/>
      <c r="K111" s="6" t="s">
        <v>418</v>
      </c>
    </row>
    <row r="112" spans="1:11" ht="409.6">
      <c r="A112" s="5" t="s">
        <v>419</v>
      </c>
      <c r="B112" s="6" t="s">
        <v>420</v>
      </c>
      <c r="C112" s="6" t="s">
        <v>148</v>
      </c>
      <c r="D112" s="6" t="s">
        <v>33</v>
      </c>
      <c r="E112" s="7">
        <v>44205</v>
      </c>
      <c r="F112" s="7">
        <v>44211</v>
      </c>
      <c r="G112" s="6" t="s">
        <v>206</v>
      </c>
      <c r="H112" s="6" t="s">
        <v>421</v>
      </c>
      <c r="I112" s="6"/>
      <c r="J112" s="8" t="s">
        <v>422</v>
      </c>
      <c r="K112" s="6" t="s">
        <v>240</v>
      </c>
    </row>
    <row r="113" spans="1:11" ht="409.6">
      <c r="A113" s="5" t="s">
        <v>423</v>
      </c>
      <c r="B113" s="6" t="s">
        <v>424</v>
      </c>
      <c r="C113" s="6" t="s">
        <v>21</v>
      </c>
      <c r="D113" s="6" t="s">
        <v>149</v>
      </c>
      <c r="E113" s="7">
        <v>44205</v>
      </c>
      <c r="F113" s="6"/>
      <c r="G113" s="6" t="s">
        <v>23</v>
      </c>
      <c r="H113" s="6" t="s">
        <v>425</v>
      </c>
      <c r="I113" s="8" t="s">
        <v>569</v>
      </c>
      <c r="J113" s="8" t="s">
        <v>427</v>
      </c>
      <c r="K113" s="6" t="s">
        <v>428</v>
      </c>
    </row>
    <row r="114" spans="1:11">
      <c r="A114" s="5" t="s">
        <v>429</v>
      </c>
      <c r="B114" s="6" t="s">
        <v>430</v>
      </c>
      <c r="C114" s="6" t="s">
        <v>32</v>
      </c>
      <c r="D114" s="6" t="s">
        <v>33</v>
      </c>
      <c r="E114" s="7">
        <v>44205</v>
      </c>
      <c r="F114" s="7">
        <v>44207</v>
      </c>
      <c r="G114" s="6" t="s">
        <v>23</v>
      </c>
      <c r="H114" s="6" t="s">
        <v>431</v>
      </c>
      <c r="I114" s="6"/>
      <c r="J114" s="6"/>
      <c r="K114" s="6" t="s">
        <v>432</v>
      </c>
    </row>
    <row r="115" spans="1:11">
      <c r="A115" s="5" t="s">
        <v>433</v>
      </c>
      <c r="B115" s="6" t="s">
        <v>434</v>
      </c>
      <c r="C115" s="6" t="s">
        <v>32</v>
      </c>
      <c r="D115" s="6" t="s">
        <v>33</v>
      </c>
      <c r="E115" s="7">
        <v>44205</v>
      </c>
      <c r="F115" s="7">
        <v>44207</v>
      </c>
      <c r="G115" s="6" t="s">
        <v>23</v>
      </c>
      <c r="H115" s="6" t="s">
        <v>106</v>
      </c>
      <c r="I115" s="6"/>
      <c r="J115" s="6"/>
      <c r="K115" s="6" t="s">
        <v>107</v>
      </c>
    </row>
    <row r="116" spans="1:11">
      <c r="A116" s="5" t="s">
        <v>435</v>
      </c>
      <c r="B116" s="6" t="s">
        <v>436</v>
      </c>
      <c r="C116" s="6" t="s">
        <v>417</v>
      </c>
      <c r="D116" s="6" t="s">
        <v>33</v>
      </c>
      <c r="E116" s="7">
        <v>44205</v>
      </c>
      <c r="F116" s="7">
        <v>44216</v>
      </c>
      <c r="G116" s="6" t="s">
        <v>23</v>
      </c>
      <c r="H116" s="6" t="s">
        <v>437</v>
      </c>
      <c r="I116" s="6"/>
      <c r="J116" s="6"/>
      <c r="K116" s="6"/>
    </row>
    <row r="117" spans="1:11" ht="356">
      <c r="A117" s="5" t="s">
        <v>438</v>
      </c>
      <c r="B117" s="6" t="s">
        <v>439</v>
      </c>
      <c r="C117" s="6" t="s">
        <v>417</v>
      </c>
      <c r="D117" s="6" t="s">
        <v>33</v>
      </c>
      <c r="E117" s="7">
        <v>44205</v>
      </c>
      <c r="F117" s="6"/>
      <c r="G117" s="6" t="s">
        <v>23</v>
      </c>
      <c r="H117" s="8" t="s">
        <v>440</v>
      </c>
      <c r="I117" s="6"/>
      <c r="J117" s="6"/>
      <c r="K117" s="6"/>
    </row>
    <row r="118" spans="1:11">
      <c r="A118" s="5" t="s">
        <v>445</v>
      </c>
      <c r="B118" s="6" t="s">
        <v>446</v>
      </c>
      <c r="C118" s="6" t="s">
        <v>138</v>
      </c>
      <c r="D118" s="6" t="s">
        <v>33</v>
      </c>
      <c r="E118" s="7">
        <v>44203</v>
      </c>
      <c r="F118" s="7">
        <v>44204</v>
      </c>
      <c r="G118" s="6" t="s">
        <v>23</v>
      </c>
      <c r="H118" s="6" t="s">
        <v>447</v>
      </c>
      <c r="I118" s="6" t="s">
        <v>448</v>
      </c>
      <c r="J118" s="6" t="s">
        <v>449</v>
      </c>
      <c r="K118" s="6"/>
    </row>
    <row r="119" spans="1:11" ht="340">
      <c r="A119" s="5" t="s">
        <v>450</v>
      </c>
      <c r="B119" s="6" t="s">
        <v>451</v>
      </c>
      <c r="C119" s="6" t="s">
        <v>138</v>
      </c>
      <c r="D119" s="6" t="s">
        <v>33</v>
      </c>
      <c r="E119" s="7">
        <v>44203</v>
      </c>
      <c r="F119" s="7">
        <v>44204</v>
      </c>
      <c r="G119" s="6" t="s">
        <v>27</v>
      </c>
      <c r="H119" s="8" t="s">
        <v>452</v>
      </c>
      <c r="I119" s="6" t="s">
        <v>453</v>
      </c>
      <c r="J119" s="6" t="s">
        <v>111</v>
      </c>
      <c r="K119" s="8" t="s">
        <v>454</v>
      </c>
    </row>
    <row r="120" spans="1:11" ht="170">
      <c r="A120" s="5" t="s">
        <v>455</v>
      </c>
      <c r="B120" s="6" t="s">
        <v>456</v>
      </c>
      <c r="C120" s="6" t="s">
        <v>138</v>
      </c>
      <c r="D120" s="6" t="s">
        <v>33</v>
      </c>
      <c r="E120" s="7">
        <v>44203</v>
      </c>
      <c r="F120" s="7">
        <v>44204</v>
      </c>
      <c r="G120" s="6" t="s">
        <v>23</v>
      </c>
      <c r="H120" s="6" t="s">
        <v>457</v>
      </c>
      <c r="I120" s="8" t="s">
        <v>458</v>
      </c>
      <c r="J120" s="6" t="s">
        <v>444</v>
      </c>
      <c r="K120" s="6"/>
    </row>
    <row r="121" spans="1:11" ht="409.6">
      <c r="A121" s="5" t="s">
        <v>459</v>
      </c>
      <c r="B121" s="6" t="s">
        <v>460</v>
      </c>
      <c r="C121" s="6" t="s">
        <v>32</v>
      </c>
      <c r="D121" s="6" t="s">
        <v>33</v>
      </c>
      <c r="E121" s="7">
        <v>44210</v>
      </c>
      <c r="F121" s="7">
        <v>44211</v>
      </c>
      <c r="G121" s="8" t="s">
        <v>461</v>
      </c>
      <c r="H121" s="8" t="s">
        <v>462</v>
      </c>
      <c r="I121" s="8" t="s">
        <v>463</v>
      </c>
      <c r="J121" s="6" t="s">
        <v>464</v>
      </c>
      <c r="K121" s="6"/>
    </row>
    <row r="122" spans="1:11" ht="409.6">
      <c r="A122" s="5" t="s">
        <v>465</v>
      </c>
      <c r="B122" s="6" t="s">
        <v>466</v>
      </c>
      <c r="C122" s="6" t="s">
        <v>32</v>
      </c>
      <c r="D122" s="6" t="s">
        <v>33</v>
      </c>
      <c r="E122" s="7">
        <v>44202</v>
      </c>
      <c r="F122" s="7">
        <v>44203</v>
      </c>
      <c r="G122" s="6" t="s">
        <v>23</v>
      </c>
      <c r="H122" s="8" t="s">
        <v>467</v>
      </c>
      <c r="I122" s="6" t="s">
        <v>468</v>
      </c>
      <c r="J122" s="8" t="s">
        <v>469</v>
      </c>
      <c r="K122" s="6"/>
    </row>
    <row r="123" spans="1:11">
      <c r="A123" s="5" t="s">
        <v>470</v>
      </c>
      <c r="B123" s="6" t="s">
        <v>471</v>
      </c>
      <c r="C123" s="6" t="s">
        <v>417</v>
      </c>
      <c r="D123" s="6" t="s">
        <v>33</v>
      </c>
      <c r="E123" s="7">
        <v>44202</v>
      </c>
      <c r="F123" s="7">
        <v>44203</v>
      </c>
      <c r="G123" s="6" t="s">
        <v>23</v>
      </c>
      <c r="H123" s="6" t="s">
        <v>472</v>
      </c>
      <c r="I123" s="6" t="s">
        <v>473</v>
      </c>
      <c r="J123" s="6" t="s">
        <v>474</v>
      </c>
      <c r="K123" s="6"/>
    </row>
    <row r="124" spans="1:11" ht="340">
      <c r="A124" s="5" t="s">
        <v>475</v>
      </c>
      <c r="B124" s="6" t="s">
        <v>476</v>
      </c>
      <c r="C124" s="6" t="s">
        <v>37</v>
      </c>
      <c r="D124" s="6" t="s">
        <v>33</v>
      </c>
      <c r="E124" s="7">
        <v>44202</v>
      </c>
      <c r="F124" s="7">
        <v>44202</v>
      </c>
      <c r="G124" s="6" t="s">
        <v>23</v>
      </c>
      <c r="H124" s="6" t="s">
        <v>477</v>
      </c>
      <c r="I124" s="8" t="s">
        <v>478</v>
      </c>
      <c r="J124" s="6" t="s">
        <v>229</v>
      </c>
      <c r="K124" s="6"/>
    </row>
    <row r="125" spans="1:11">
      <c r="A125" s="5" t="s">
        <v>479</v>
      </c>
      <c r="B125" s="6" t="s">
        <v>480</v>
      </c>
      <c r="C125" s="6" t="s">
        <v>37</v>
      </c>
      <c r="D125" s="6" t="s">
        <v>33</v>
      </c>
      <c r="E125" s="7">
        <v>44202</v>
      </c>
      <c r="F125" s="6"/>
      <c r="G125" s="6" t="s">
        <v>23</v>
      </c>
      <c r="H125" s="6" t="s">
        <v>481</v>
      </c>
      <c r="I125" s="6" t="s">
        <v>229</v>
      </c>
      <c r="J125" s="6" t="s">
        <v>229</v>
      </c>
      <c r="K125" s="6"/>
    </row>
    <row r="126" spans="1:11" ht="409.6">
      <c r="A126" s="5" t="s">
        <v>482</v>
      </c>
      <c r="B126" s="6" t="s">
        <v>483</v>
      </c>
      <c r="C126" s="6" t="s">
        <v>37</v>
      </c>
      <c r="D126" s="6" t="s">
        <v>33</v>
      </c>
      <c r="E126" s="7">
        <v>44202</v>
      </c>
      <c r="F126" s="6"/>
      <c r="G126" s="6" t="s">
        <v>23</v>
      </c>
      <c r="H126" s="6" t="s">
        <v>484</v>
      </c>
      <c r="I126" s="8" t="s">
        <v>485</v>
      </c>
      <c r="J126" s="6" t="s">
        <v>229</v>
      </c>
      <c r="K126" s="6"/>
    </row>
    <row r="127" spans="1:11" ht="289">
      <c r="A127" s="5" t="s">
        <v>486</v>
      </c>
      <c r="B127" s="6" t="s">
        <v>487</v>
      </c>
      <c r="C127" s="6" t="s">
        <v>172</v>
      </c>
      <c r="D127" s="6" t="s">
        <v>33</v>
      </c>
      <c r="E127" s="7">
        <v>44202</v>
      </c>
      <c r="F127" s="7">
        <v>44207</v>
      </c>
      <c r="G127" s="6" t="s">
        <v>23</v>
      </c>
      <c r="H127" s="8" t="s">
        <v>488</v>
      </c>
      <c r="I127" s="6"/>
      <c r="J127" s="6"/>
      <c r="K127" s="6"/>
    </row>
    <row r="128" spans="1:11" ht="409.6">
      <c r="A128" s="5" t="s">
        <v>489</v>
      </c>
      <c r="B128" s="6" t="s">
        <v>490</v>
      </c>
      <c r="C128" s="6" t="s">
        <v>63</v>
      </c>
      <c r="D128" s="6" t="s">
        <v>33</v>
      </c>
      <c r="E128" s="7">
        <v>44202</v>
      </c>
      <c r="F128" s="7">
        <v>44204</v>
      </c>
      <c r="G128" s="6" t="s">
        <v>23</v>
      </c>
      <c r="H128" s="6" t="s">
        <v>491</v>
      </c>
      <c r="I128" s="8" t="s">
        <v>492</v>
      </c>
      <c r="J128" s="6" t="s">
        <v>493</v>
      </c>
      <c r="K128" s="6"/>
    </row>
    <row r="129" spans="1:11" ht="409.6">
      <c r="A129" s="5" t="s">
        <v>494</v>
      </c>
      <c r="B129" s="6" t="s">
        <v>495</v>
      </c>
      <c r="C129" s="6" t="s">
        <v>37</v>
      </c>
      <c r="D129" s="6" t="s">
        <v>2</v>
      </c>
      <c r="E129" s="7">
        <v>44202</v>
      </c>
      <c r="F129" s="6"/>
      <c r="G129" s="6" t="s">
        <v>23</v>
      </c>
      <c r="H129" s="8" t="s">
        <v>496</v>
      </c>
      <c r="I129" s="8" t="s">
        <v>497</v>
      </c>
      <c r="J129" s="8" t="s">
        <v>498</v>
      </c>
      <c r="K129" s="6"/>
    </row>
  </sheetData>
  <phoneticPr fontId="1"/>
  <hyperlinks>
    <hyperlink ref="A2" r:id="rId1" xr:uid="{0AE7E5AB-8ADA-4C5D-BB7D-A38514F657A1}"/>
    <hyperlink ref="A3" r:id="rId2" xr:uid="{ED223C13-840A-41A0-BD6E-2D0D178F96A6}"/>
    <hyperlink ref="A4" r:id="rId3" xr:uid="{145613A0-1B77-46FA-9539-87787CDD9421}"/>
    <hyperlink ref="A5" r:id="rId4" xr:uid="{E7A89EE3-A61A-43FC-813C-6EF2065FB95E}"/>
    <hyperlink ref="A6" r:id="rId5" xr:uid="{B26C52D8-EC4D-436B-81AF-8F3CA452A398}"/>
    <hyperlink ref="A7" r:id="rId6" xr:uid="{5CBB1077-6A22-4CBD-9D67-9C3C89417746}"/>
    <hyperlink ref="A8" r:id="rId7" xr:uid="{C1CBBA63-F7DB-4A05-ABB8-66BE9781218F}"/>
    <hyperlink ref="A9" r:id="rId8" xr:uid="{266D07E9-EF7E-4F73-9EAD-DDFFEA6A3D7F}"/>
    <hyperlink ref="A10" r:id="rId9" xr:uid="{615B7635-7DDD-44DD-BB7D-3B0252B9DA8A}"/>
    <hyperlink ref="A11" r:id="rId10" xr:uid="{60B2F859-5750-4B74-9F20-5246F897AE11}"/>
    <hyperlink ref="A12" r:id="rId11" xr:uid="{F2B1EC17-5FCF-463F-B80E-75E70D09082F}"/>
    <hyperlink ref="A13" r:id="rId12" xr:uid="{FE701975-A95E-4BC0-B041-CB1D297B837E}"/>
    <hyperlink ref="A14" r:id="rId13" xr:uid="{8AF047E9-F66C-428A-AD08-A3E80AEA10E5}"/>
    <hyperlink ref="A15" r:id="rId14" xr:uid="{2CC78D80-3A52-4E4E-AE98-0E0A3D04B95A}"/>
    <hyperlink ref="A16" r:id="rId15" xr:uid="{73893E27-88F7-4D37-AB80-E8F330719468}"/>
    <hyperlink ref="A17" r:id="rId16" xr:uid="{8547B7A6-A135-46C9-9DE2-EE5004F8303A}"/>
    <hyperlink ref="A18" r:id="rId17" xr:uid="{35342C5C-9ED5-41CE-9F66-800672993B3D}"/>
    <hyperlink ref="A19" r:id="rId18" xr:uid="{1FB3D167-DFEA-421D-BD34-1DD99B1168DE}"/>
    <hyperlink ref="A20" r:id="rId19" xr:uid="{9A4F8BDB-C304-422A-B2C8-EEC1043F7C56}"/>
    <hyperlink ref="A21" r:id="rId20" xr:uid="{7A8457EC-BF51-4525-B35C-FFA3D908B949}"/>
    <hyperlink ref="A22" r:id="rId21" xr:uid="{58EB3D76-79BD-49AE-9D29-AD75180048AB}"/>
    <hyperlink ref="A23" r:id="rId22" xr:uid="{0E7BEA68-DF4A-4D92-A971-802B8E37C9E7}"/>
    <hyperlink ref="A24" r:id="rId23" xr:uid="{30BEBDB5-EC37-40FA-A057-B8B862116395}"/>
    <hyperlink ref="A25" r:id="rId24" xr:uid="{BA583392-FDF7-4209-A48C-696A1F47947D}"/>
    <hyperlink ref="A26" r:id="rId25" xr:uid="{68FD26ED-9726-4F97-9DBC-72033522E271}"/>
    <hyperlink ref="A27" r:id="rId26" xr:uid="{EC65B5EC-1125-41C3-9391-A1F0A27C6F7C}"/>
    <hyperlink ref="A28" r:id="rId27" xr:uid="{BFC7929D-0168-4B67-93E1-F9D07B3A3636}"/>
    <hyperlink ref="A29" r:id="rId28" xr:uid="{51F004E2-2FAE-4326-B81C-7625849ABC30}"/>
    <hyperlink ref="A30" r:id="rId29" xr:uid="{ADB1B63E-56A8-4909-B6CF-87A8B3E46E9C}"/>
    <hyperlink ref="A31" r:id="rId30" xr:uid="{BC679373-77FF-4E2F-ACEA-CC0EF6032FC3}"/>
    <hyperlink ref="A32" r:id="rId31" xr:uid="{E2F55741-CD75-42DB-A325-2E74584E29E1}"/>
    <hyperlink ref="A33" r:id="rId32" xr:uid="{5B1643F7-947D-4633-A92B-7B3A15E45DC1}"/>
    <hyperlink ref="A34" r:id="rId33" xr:uid="{2A1F1A2E-8744-4BE6-B86A-BBE7173EB83A}"/>
    <hyperlink ref="A35" r:id="rId34" xr:uid="{3FAC3ADF-8BD4-467E-A40E-0BB432F46AAE}"/>
    <hyperlink ref="A36" r:id="rId35" xr:uid="{CD3FFA35-2876-4979-B4C9-ECCC02BAE19F}"/>
    <hyperlink ref="A37" r:id="rId36" xr:uid="{69DD1A17-0BA5-4DEF-9AD0-3BD46B205864}"/>
    <hyperlink ref="A38" r:id="rId37" xr:uid="{9F44FBEC-94A8-4409-819C-B2476EFD637C}"/>
    <hyperlink ref="A39" r:id="rId38" xr:uid="{C9A1C0BD-56F8-4734-8996-636746E0A912}"/>
    <hyperlink ref="A40" r:id="rId39" xr:uid="{9B73C792-3BBF-496E-8220-85672FA377DA}"/>
    <hyperlink ref="A41" r:id="rId40" xr:uid="{B657C6D5-19CC-476A-B0AE-BA1B1F4EE668}"/>
    <hyperlink ref="A42" r:id="rId41" xr:uid="{1A7941B9-011F-40C6-8B26-9A69C22881FC}"/>
    <hyperlink ref="A43" r:id="rId42" xr:uid="{B2CC2153-BC65-42B5-B10F-16E1881A2335}"/>
    <hyperlink ref="A44" r:id="rId43" xr:uid="{9EE4335D-93E6-404D-BD81-96F214E2F234}"/>
    <hyperlink ref="A45" r:id="rId44" xr:uid="{2C8B11E2-BB75-4056-938F-DF551A2C7A8D}"/>
    <hyperlink ref="A46" r:id="rId45" xr:uid="{E4C798E8-0B82-487D-BAFB-9D63B3B8F1B3}"/>
    <hyperlink ref="A47" r:id="rId46" xr:uid="{327BBD2C-AFCB-47C3-9CB4-FF6E748827A1}"/>
    <hyperlink ref="A48" r:id="rId47" xr:uid="{4C36A287-AE44-47D5-B2A8-79E4F29E849F}"/>
    <hyperlink ref="A49" r:id="rId48" xr:uid="{92DFE4DC-DA89-4159-9162-1B2A916FA38D}"/>
    <hyperlink ref="A50" r:id="rId49" xr:uid="{23E879A7-8818-401B-91E6-749F3A49A962}"/>
    <hyperlink ref="A51" r:id="rId50" xr:uid="{D48DFF39-6D1D-44A8-96CE-BC00145EAD58}"/>
    <hyperlink ref="A52" r:id="rId51" xr:uid="{A3A84009-2EFE-48A9-91FE-C703D5F80972}"/>
    <hyperlink ref="A53" r:id="rId52" xr:uid="{C7F985DA-29A4-41AD-BA37-C863D03AFC79}"/>
    <hyperlink ref="A54" r:id="rId53" xr:uid="{41666A4A-DF76-47BE-9CCB-D880C20E43C7}"/>
    <hyperlink ref="A55" r:id="rId54" xr:uid="{1B11D26D-D3C6-423A-9F63-ADF74957F8FC}"/>
    <hyperlink ref="A56" r:id="rId55" xr:uid="{7338D85F-1830-48AE-BF16-80638AC5E45B}"/>
    <hyperlink ref="A57" r:id="rId56" xr:uid="{1558065D-D598-452F-BB1D-FCB9AD18B238}"/>
    <hyperlink ref="A58" r:id="rId57" xr:uid="{1FF1BFE1-257F-4772-8879-62A4B6BB8AE1}"/>
    <hyperlink ref="A59" r:id="rId58" xr:uid="{B406698C-8BF8-419B-A583-574D900681E0}"/>
    <hyperlink ref="A60" r:id="rId59" xr:uid="{8A78BB77-48AB-44C0-B9ED-558689731B64}"/>
    <hyperlink ref="A61" r:id="rId60" xr:uid="{BA8E7E06-FC63-4F21-B7C2-AE2230068AD7}"/>
    <hyperlink ref="A62" r:id="rId61" xr:uid="{2C1103B8-6B8F-41C7-B8BA-6B80819CDDA3}"/>
    <hyperlink ref="A63" r:id="rId62" xr:uid="{2A881817-9D00-4504-B5F1-CAC0C72F37BC}"/>
    <hyperlink ref="A64" r:id="rId63" xr:uid="{9014AB7D-234C-4752-89BD-AB30B907944B}"/>
    <hyperlink ref="A65" r:id="rId64" xr:uid="{829F8229-46A6-459B-B9C3-149F73509051}"/>
    <hyperlink ref="A66" r:id="rId65" xr:uid="{3C66F291-5C16-4D89-ACA3-5E6A0D52A7B0}"/>
    <hyperlink ref="A67" r:id="rId66" xr:uid="{F43B89FA-FBCB-4B92-AD54-53A69AFD7BE4}"/>
    <hyperlink ref="A68" r:id="rId67" xr:uid="{19297874-8F52-4D62-AB18-107B087C0777}"/>
    <hyperlink ref="A69" r:id="rId68" xr:uid="{617DBEA0-8FCE-4574-9833-389C4D961353}"/>
    <hyperlink ref="A70" r:id="rId69" xr:uid="{63C02A51-B2E1-44A7-8BEF-537B2FF4B21B}"/>
    <hyperlink ref="A71" r:id="rId70" xr:uid="{87C7E32C-2A6D-4726-A60D-F52DA6B7A3C4}"/>
    <hyperlink ref="A72" r:id="rId71" xr:uid="{262295ED-77C7-4CD5-916C-064E8A752BC5}"/>
    <hyperlink ref="A73" r:id="rId72" xr:uid="{BC8557F4-31A5-4C52-9FEE-E0C393418817}"/>
    <hyperlink ref="A74" r:id="rId73" xr:uid="{217F4F84-30FC-48E1-8CF6-9DC7F660D78D}"/>
    <hyperlink ref="A75" r:id="rId74" xr:uid="{A75502D8-89E3-45F6-8AAD-225D956F5C7B}"/>
    <hyperlink ref="A76" r:id="rId75" xr:uid="{CD0F3517-680B-4505-8091-649694A905A3}"/>
    <hyperlink ref="A77" r:id="rId76" xr:uid="{C0D2C58A-BA42-4AAB-8291-7D5ED6FFC230}"/>
    <hyperlink ref="A78" r:id="rId77" xr:uid="{79E268E4-8251-4FCA-8208-ED690E373C2F}"/>
    <hyperlink ref="A79" r:id="rId78" xr:uid="{AEE06984-C095-4BEC-AD91-9D2F1D1A00B0}"/>
    <hyperlink ref="A80" r:id="rId79" xr:uid="{9FD60B23-4DAC-4054-A931-DF7D5E24A311}"/>
    <hyperlink ref="A81" r:id="rId80" xr:uid="{BFB631C9-E976-4239-8B88-8D9AC516EF75}"/>
    <hyperlink ref="A82" r:id="rId81" xr:uid="{83359E2A-E392-49DE-BFA1-B263AA57FBA2}"/>
    <hyperlink ref="A83" r:id="rId82" xr:uid="{1108FE9C-0282-4184-BE71-54215B693F13}"/>
    <hyperlink ref="A84" r:id="rId83" xr:uid="{920ADEE1-F126-453D-8700-5515D2F27CF7}"/>
    <hyperlink ref="A85" r:id="rId84" xr:uid="{4430CBE5-2047-4D59-AF24-56E125ABD672}"/>
    <hyperlink ref="A86" r:id="rId85" xr:uid="{0281AA8A-490E-4567-94C5-F8BD28F18226}"/>
    <hyperlink ref="A87" r:id="rId86" xr:uid="{1CF15D2E-9671-478A-B5F2-72A0DCF2DAD5}"/>
    <hyperlink ref="A88" r:id="rId87" xr:uid="{F9CC6E2D-D4DD-4F10-954E-27DEB9815451}"/>
    <hyperlink ref="A89" r:id="rId88" xr:uid="{224961D5-9114-4080-8DAE-7231A1AA9A38}"/>
    <hyperlink ref="A90" r:id="rId89" xr:uid="{1EDAE77A-464A-4841-AA56-3DFBB321BCDA}"/>
    <hyperlink ref="A91" r:id="rId90" xr:uid="{4134EC7C-38CB-4DA6-835D-566EA2E80D2D}"/>
    <hyperlink ref="A92" r:id="rId91" xr:uid="{4B8FA6FD-8BA4-419D-8B93-A89861213866}"/>
    <hyperlink ref="A93" r:id="rId92" xr:uid="{4C23F3DE-3FDB-4131-BF12-4C362C20287D}"/>
    <hyperlink ref="A94" r:id="rId93" xr:uid="{7F6FD7BD-1044-4E8A-9318-96A72CBDB3B2}"/>
    <hyperlink ref="A95" r:id="rId94" xr:uid="{35390A0B-7010-4AFC-B0F0-A39A747B5C1F}"/>
    <hyperlink ref="A96" r:id="rId95" xr:uid="{9D207A98-6BC6-4ED5-8ECD-235AF3B8E648}"/>
    <hyperlink ref="A97" r:id="rId96" xr:uid="{065D3D74-5574-48A8-ADD4-6916C28FA5C6}"/>
    <hyperlink ref="A98" r:id="rId97" xr:uid="{844DA2FF-23CE-4D58-81F1-17F9788CB743}"/>
    <hyperlink ref="A99" r:id="rId98" xr:uid="{EF96D9BF-B433-4BF0-ABA3-67C8BA870080}"/>
    <hyperlink ref="A100" r:id="rId99" xr:uid="{FBB13A39-8BE3-4013-B304-D6CAD816D811}"/>
    <hyperlink ref="A101" r:id="rId100" xr:uid="{68C79BC8-23ED-4839-B2FC-58B70676815D}"/>
    <hyperlink ref="A102" r:id="rId101" xr:uid="{E22CB067-E22A-47C6-8E6A-8F6C38553799}"/>
    <hyperlink ref="A103" r:id="rId102" xr:uid="{AE965A7E-26EF-4672-87F0-F6F75CE3BC5E}"/>
    <hyperlink ref="A104" r:id="rId103" xr:uid="{17EA3FCC-8FD8-42C5-9757-6DAE48945C12}"/>
    <hyperlink ref="A105" r:id="rId104" xr:uid="{105A4693-DD1F-42FD-A94C-E4F327D70FD7}"/>
    <hyperlink ref="A106" r:id="rId105" xr:uid="{7C1B7ABE-3BF7-42E8-A92B-74950103B6DB}"/>
    <hyperlink ref="A107" r:id="rId106" xr:uid="{364693C9-FA06-415A-BD83-4096A36F9350}"/>
    <hyperlink ref="A108" r:id="rId107" xr:uid="{E2A3F336-30EC-4FA7-9582-54F4920E5D95}"/>
    <hyperlink ref="A109" r:id="rId108" xr:uid="{807ED67E-FC3F-412C-8F68-ED1BA5700B53}"/>
    <hyperlink ref="A110" r:id="rId109" xr:uid="{88D33AAF-728F-4F48-826C-700A3E4775CE}"/>
    <hyperlink ref="A111" r:id="rId110" xr:uid="{BBA6C72A-C3E1-4636-A754-631F3BF5541D}"/>
    <hyperlink ref="A112" r:id="rId111" xr:uid="{97A19139-43A0-4759-B6A7-F792DC743F3E}"/>
    <hyperlink ref="A113" r:id="rId112" xr:uid="{9C17D6AE-1D77-436D-A42C-19A3B7A18735}"/>
    <hyperlink ref="A114" r:id="rId113" xr:uid="{7B0C0C5A-266D-4103-A2CD-954E3E2BDA84}"/>
    <hyperlink ref="A115" r:id="rId114" xr:uid="{73034DD1-7DA8-4899-9DFC-4A43BC8D12AD}"/>
    <hyperlink ref="A116" r:id="rId115" xr:uid="{97D84401-BAD3-45FD-BC16-A88F090CC3A6}"/>
    <hyperlink ref="A117" r:id="rId116" xr:uid="{71FE5657-6162-429C-BD09-E6A49FADBAA0}"/>
    <hyperlink ref="A118" r:id="rId117" xr:uid="{CE853411-38EE-42D1-87FA-613624C6D4D9}"/>
    <hyperlink ref="A119" r:id="rId118" xr:uid="{34C8E5A9-B985-4A09-BEC3-E058819BD353}"/>
    <hyperlink ref="A120" r:id="rId119" xr:uid="{D98C86BA-725A-4DBA-AFFC-909A2420685C}"/>
    <hyperlink ref="A121" r:id="rId120" xr:uid="{03EEC7CB-53C5-4631-92D7-F150C1C9C4AB}"/>
    <hyperlink ref="A122" r:id="rId121" xr:uid="{49B6D58A-4EDA-4DB3-912E-59E09574A6CA}"/>
    <hyperlink ref="A123" r:id="rId122" xr:uid="{6D673837-CA02-4BFE-901B-57B4D58D6416}"/>
    <hyperlink ref="A124" r:id="rId123" xr:uid="{E40F0C06-4D48-4960-A7C4-4DA91808851A}"/>
    <hyperlink ref="A125" r:id="rId124" xr:uid="{028726FE-CDE9-4F25-85A7-09D03DF17549}"/>
    <hyperlink ref="A126" r:id="rId125" xr:uid="{2F29174F-E3A1-4923-A3BC-C092726ED13F}"/>
    <hyperlink ref="A127" r:id="rId126" xr:uid="{77B1C757-83A7-4CD4-A645-3464C5D27823}"/>
    <hyperlink ref="A128" r:id="rId127" xr:uid="{77FE8908-5AA9-4701-87D4-241647D77CE3}"/>
    <hyperlink ref="A129" r:id="rId128" xr:uid="{31B317D3-A74C-4B60-8D86-80F174CDCF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サマリ</vt:lpstr>
      <vt:lpstr>画面別</vt:lpstr>
      <vt:lpstr>担当者別</vt:lpstr>
      <vt:lpstr>その他報告内容</vt:lpstr>
      <vt:lpstr>0118_14時</vt:lpstr>
      <vt:lpstr>0118_17時</vt:lpstr>
      <vt:lpstr>0119_10時</vt:lpstr>
      <vt:lpstr>0119_17時</vt:lpstr>
      <vt:lpstr>0120_17時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kawamura</dc:creator>
  <cp:lastModifiedBy>木部</cp:lastModifiedBy>
  <dcterms:created xsi:type="dcterms:W3CDTF">2021-01-18T05:25:08Z</dcterms:created>
  <dcterms:modified xsi:type="dcterms:W3CDTF">2021-01-20T10:37:02Z</dcterms:modified>
</cp:coreProperties>
</file>