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白石 一郎\Desktop\レビュー記録表修正\80_SAレビュー-20200819T023231Z-001\80_SAレビュー\20200814\SAレビュー記録表\"/>
    </mc:Choice>
  </mc:AlternateContent>
  <xr:revisionPtr revIDLastSave="0" documentId="13_ncr:1_{A2F61A7D-396A-4579-885B-3E64D14200D4}" xr6:coauthVersionLast="45" xr6:coauthVersionMax="45" xr10:uidLastSave="{00000000-0000-0000-0000-000000000000}"/>
  <bookViews>
    <workbookView xWindow="-120" yWindow="-120" windowWidth="29040" windowHeight="158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rgb="FF000000"/>
            <rFont val="ＭＳ Ｐゴシック"/>
            <family val="2"/>
            <charset val="128"/>
          </rPr>
          <t>(</t>
        </r>
        <r>
          <rPr>
            <b/>
            <sz val="9"/>
            <color rgb="FF000000"/>
            <rFont val="ＭＳ Ｐゴシック"/>
            <family val="2"/>
            <charset val="128"/>
          </rPr>
          <t>ピアレビュー標準での定義）</t>
        </r>
        <r>
          <rPr>
            <sz val="9"/>
            <color rgb="FF000000"/>
            <rFont val="ＭＳ Ｐゴシック"/>
            <family val="2"/>
            <charset val="128"/>
          </rPr>
          <t xml:space="preserve">
</t>
        </r>
        <r>
          <rPr>
            <sz val="9"/>
            <color rgb="FF000000"/>
            <rFont val="ＭＳ Ｐゴシック"/>
            <family val="2"/>
            <charset val="128"/>
          </rPr>
          <t>　１：大・・・エラー内容への修正対応が必要であり、修正後のフォローアップが</t>
        </r>
        <r>
          <rPr>
            <sz val="9"/>
            <color rgb="FF000000"/>
            <rFont val="ＭＳ Ｐゴシック"/>
            <family val="2"/>
            <charset val="128"/>
          </rPr>
          <t xml:space="preserve">
</t>
        </r>
        <r>
          <rPr>
            <sz val="9"/>
            <color rgb="FF000000"/>
            <rFont val="ＭＳ Ｐゴシック"/>
            <family val="2"/>
            <charset val="128"/>
          </rPr>
          <t>　　　　　必要なエラー（欠陥）</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２：中・・・スペル間違いやフォーマット・エラーなどのエラー</t>
        </r>
        <r>
          <rPr>
            <sz val="9"/>
            <color rgb="FF000000"/>
            <rFont val="ＭＳ Ｐゴシック"/>
            <family val="2"/>
            <charset val="128"/>
          </rPr>
          <t xml:space="preserve">
</t>
        </r>
        <r>
          <rPr>
            <sz val="9"/>
            <color rgb="FF000000"/>
            <rFont val="ＭＳ Ｐゴシック"/>
            <family val="2"/>
            <charset val="128"/>
          </rPr>
          <t>　　　　　エラー内容への修正対応は必要であるが、修正後のフォローアップは</t>
        </r>
        <r>
          <rPr>
            <sz val="9"/>
            <color rgb="FF000000"/>
            <rFont val="ＭＳ Ｐゴシック"/>
            <family val="2"/>
            <charset val="128"/>
          </rPr>
          <t xml:space="preserve">
</t>
        </r>
        <r>
          <rPr>
            <sz val="9"/>
            <color rgb="FF000000"/>
            <rFont val="ＭＳ Ｐゴシック"/>
            <family val="2"/>
            <charset val="128"/>
          </rPr>
          <t>　　　　　必要としないエラー</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３：小・・・内容への修正対応は、作業成果物作成者に一任し、修正後のフォロー</t>
        </r>
        <r>
          <rPr>
            <sz val="9"/>
            <color rgb="FF000000"/>
            <rFont val="ＭＳ Ｐゴシック"/>
            <family val="2"/>
            <charset val="128"/>
          </rPr>
          <t xml:space="preserve">
</t>
        </r>
        <r>
          <rPr>
            <sz val="9"/>
            <color rgb="FF000000"/>
            <rFont val="ＭＳ Ｐゴシック"/>
            <family val="2"/>
            <charset val="128"/>
          </rPr>
          <t>　　　　　アップは必要としない。（主に指摘事項）</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９：保留・・・ミーティングの場では、判断できない継続検討が必要な事項</t>
        </r>
        <r>
          <rPr>
            <sz val="9"/>
            <color rgb="FF000000"/>
            <rFont val="ＭＳ Ｐゴシック"/>
            <family val="2"/>
            <charset val="128"/>
          </rPr>
          <t xml:space="preserve">
</t>
        </r>
        <r>
          <rPr>
            <sz val="9"/>
            <color rgb="FF000000"/>
            <rFont val="ＭＳ Ｐゴシック"/>
            <family val="2"/>
            <charset val="128"/>
          </rPr>
          <t>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<sst xmlns="http://schemas.openxmlformats.org/spreadsheetml/2006/main" count="197" uniqueCount="173">
  <si>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</si>
  <si>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</si>
  <si>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</si>
  <si>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</si>
  <si>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</si>
  <si>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</si>
  <si>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</si>
  <si>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</si>
  <si>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</si>
  <si>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</si>
  <si>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</si>
  <si>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</si>
  <si>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</si>
  <si>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</si>
  <si>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</si>
  <si>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</si>
  <si>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</si>
  <si>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</si>
  <si>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</si>
  <si>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</si>
  <si>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</si>
  <si>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</si>
  <si>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</si>
  <si>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</si>
  <si>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</si>
  <si>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</si>
  <si>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</si>
  <si>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</si>
  <si>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</si>
  <si>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</si>
  <si>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</si>
  <si>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</si>
  <si>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</si>
  <si>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</si>
  <si>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</si>
  <si>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</si>
  <si>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</si>
  <si>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</si>
  <si>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</si>
  <si>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</si>
  <si>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</si>
  <si>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</si>
  <si>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</si>
  <si>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</si>
  <si>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</si>
  <si>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</si>
  <si>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</si>
  <si>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</si>
  <si>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</si>
  <si>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</si>
  <si>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</si>
  <si>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</si>
  <si>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</si>
  <si>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</si>
  <si>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</si>
  <si>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</si>
  <si>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</si>
  <si>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</si>
  <si>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</si>
  <si>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</si>
  <si>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</si>
  <si>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</si>
  <si>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</si>
  <si>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</si>
  <si>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</si>
  <si>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</si>
  <si>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</si>
  <si>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</si>
  <si>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</si>
  <si>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</si>
  <si>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</si>
  <si>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</si>
  <si>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</si>
  <si>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</si>
  <si>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</si>
  <si>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</si>
  <si>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</si>
  <si>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</si>
  <si>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</si>
  <si>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</si>
  <si>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</si>
  <si>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</si>
  <si>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</si>
  <si>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</si>
  <si>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</si>
  <si>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</si>
  <si>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</si>
  <si>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</si>
  <si>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</si>
  <si>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</si>
  <si>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</si>
  <si>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</si>
  <si>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</si>
  <si>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</si>
  <si>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</si>
  <si>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</si>
  <si>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</si>
  <si>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</si>
  <si>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</si>
  <si>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</si>
  <si>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</si>
  <si>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</si>
  <si>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</si>
  <si>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</si>
  <si>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</si>
  <si>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</si>
  <si>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</si>
  <si>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</si>
  <si>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</si>
  <si>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</si>
  <si>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</si>
  <si>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</si>
  <si>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</si>
  <si>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</si>
  <si>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</si>
  <si>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</si>
  <si>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</si>
  <si>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</si>
  <si>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</si>
  <si>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</si>
  <si>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</si>
  <si>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</si>
  <si>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</si>
  <si>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</si>
  <si>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</si>
  <si>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</si>
  <si>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</si>
  <si>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</si>
  <si>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</si>
  <si>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</si>
  <si>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</si>
  <si>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</si>
  <si>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</si>
  <si>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</si>
  <si>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</si>
  <si>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</si>
  <si>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</si>
  <si>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</si>
  <si>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</si>
  <si>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</si>
  <si>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</si>
  <si>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</si>
  <si>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</si>
  <si>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</si>
  <si>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</si>
  <si>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</si>
  <si>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</si>
  <si>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</si>
  <si>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</si>
  <si>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</si>
  <si>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</si>
  <si>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</si>
  <si>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</si>
  <si>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</si>
  <si>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</si>
  <si>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</si>
  <si>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</si>
  <si>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</si>
  <si>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</si>
  <si>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</si>
  <si>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</si>
  <si>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04.画面設計書_G0114_ご本人さま確認に関して画面.xlsx</t>
    <phoneticPr fontId="3"/>
  </si>
  <si>
    <t>小川</t>
    <rPh sb="0" eb="2">
      <t xml:space="preserve">オガワ </t>
    </rPh>
    <phoneticPr fontId="3"/>
  </si>
  <si>
    <t>須永</t>
    <rPh sb="0" eb="2">
      <t xml:space="preserve">スナガ </t>
    </rPh>
    <phoneticPr fontId="3"/>
  </si>
  <si>
    <t>画面名称について、はなさく生命側で検討している為、変更の可能性があり</t>
    <rPh sb="0" eb="2">
      <t xml:space="preserve">ガメン </t>
    </rPh>
    <rPh sb="2" eb="4">
      <t xml:space="preserve">メイショウ </t>
    </rPh>
    <rPh sb="15" eb="16">
      <t xml:space="preserve">ガワ </t>
    </rPh>
    <rPh sb="17" eb="19">
      <t xml:space="preserve">ケントウ </t>
    </rPh>
    <rPh sb="25" eb="27">
      <t xml:space="preserve">ヘンコウ </t>
    </rPh>
    <rPh sb="28" eb="31">
      <t xml:space="preserve">カノウセイ </t>
    </rPh>
    <phoneticPr fontId="3"/>
  </si>
  <si>
    <t>画面レイアウト</t>
    <phoneticPr fontId="3"/>
  </si>
  <si>
    <t>A</t>
    <phoneticPr fontId="3"/>
  </si>
  <si>
    <t>A領域の注意文言は、全文を読んで初めて、チェックボックボックスのチェックを押せる必要がある可能性がる。
（はなさく生命殿内でコンプライアンス確認要）</t>
    <rPh sb="1" eb="3">
      <t xml:space="preserve">リョウイキ </t>
    </rPh>
    <rPh sb="4" eb="6">
      <t xml:space="preserve">チュウイ </t>
    </rPh>
    <rPh sb="6" eb="8">
      <t xml:space="preserve">モンゴン </t>
    </rPh>
    <rPh sb="10" eb="12">
      <t xml:space="preserve">ゼンブン </t>
    </rPh>
    <rPh sb="13" eb="14">
      <t xml:space="preserve">ヨンデ </t>
    </rPh>
    <rPh sb="16" eb="17">
      <t xml:space="preserve">ハジメテ </t>
    </rPh>
    <rPh sb="37" eb="38">
      <t xml:space="preserve">オセル </t>
    </rPh>
    <rPh sb="40" eb="42">
      <t xml:space="preserve">ヒツヨウガ </t>
    </rPh>
    <rPh sb="59" eb="60">
      <t xml:space="preserve">トノ </t>
    </rPh>
    <rPh sb="60" eb="61">
      <t xml:space="preserve">ナイ </t>
    </rPh>
    <rPh sb="70" eb="72">
      <t xml:space="preserve">カクニン </t>
    </rPh>
    <rPh sb="72" eb="73">
      <t xml:space="preserve">ヨウ </t>
    </rPh>
    <phoneticPr fontId="3"/>
  </si>
  <si>
    <t>証跡を取得する箇所については、別途はなさく生命様側で確認要</t>
    <phoneticPr fontId="3"/>
  </si>
  <si>
    <t>設計書全般</t>
    <rPh sb="0" eb="3">
      <t xml:space="preserve">セッケイショ </t>
    </rPh>
    <rPh sb="3" eb="5">
      <t xml:space="preserve">ゼンパン </t>
    </rPh>
    <phoneticPr fontId="3"/>
  </si>
  <si>
    <t>※課題一覧（Webダイレクト）.xlsxのNo.181で、所管様確認中</t>
    <phoneticPr fontId="3"/>
  </si>
  <si>
    <t>説明設計書にスクロール量検出を行い、最後まで読了されたことを確認してからのチェックボックス押下可能にする旨を追記
※※課題一覧（Webダイレクト）.xlsxのNo.182で、所管様確認中</t>
    <rPh sb="0" eb="5">
      <t>セツメイ</t>
    </rPh>
    <rPh sb="11" eb="12">
      <t xml:space="preserve">リョウ </t>
    </rPh>
    <rPh sb="12" eb="14">
      <t xml:space="preserve">ケンシュツ </t>
    </rPh>
    <rPh sb="15" eb="16">
      <t xml:space="preserve">オコナイ </t>
    </rPh>
    <rPh sb="18" eb="20">
      <t xml:space="preserve">サイゴマデ </t>
    </rPh>
    <rPh sb="22" eb="24">
      <t xml:space="preserve">ドクリョウ </t>
    </rPh>
    <rPh sb="30" eb="32">
      <t xml:space="preserve">カクニン </t>
    </rPh>
    <rPh sb="45" eb="47">
      <t xml:space="preserve">オウカ </t>
    </rPh>
    <rPh sb="47" eb="49">
      <t xml:space="preserve">カノウ </t>
    </rPh>
    <rPh sb="52" eb="53">
      <t xml:space="preserve">ムネ </t>
    </rPh>
    <rPh sb="54" eb="56">
      <t xml:space="preserve">ツイキ </t>
    </rPh>
    <phoneticPr fontId="3"/>
  </si>
  <si>
    <t>※課題一覧（Webダイレクト）.xlsxのNo.183で、所管様確認中</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</si>
</sst>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wrapText="1"/>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181" fontId="2" fillId="0" borderId="2"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11" zoomScaleNormal="100" zoomScaleSheetLayoutView="100" workbookViewId="0">
      <selection activeCell="AY37" sqref="AY37:BM37"/>
    </sheetView>
  </sheetViews>
  <sheetFormatPr defaultColWidth="9" defaultRowHeight="13.5"/>
  <cols>
    <col min="1" max="2" width="2.875" style="100" customWidth="1"/>
    <col min="3" max="6" width="2.875" style="101" customWidth="1"/>
    <col min="7" max="48" width="2.875" style="100" customWidth="1"/>
    <col min="49" max="65" width="3" style="100" customWidth="1"/>
    <col min="66" max="66" width="10.125" style="100" customWidth="1"/>
    <col min="67" max="67" width="3" style="100" customWidth="1"/>
    <col min="68" max="68" width="10.125" style="100" customWidth="1"/>
    <col min="69" max="70" width="12.625" style="100" customWidth="1"/>
    <col min="71" max="71" width="14.875" style="102" customWidth="1"/>
    <col min="72" max="72" width="2.875" style="100" customWidth="1"/>
    <col min="73" max="74" width="17" style="100" customWidth="1"/>
    <col min="75" max="75" width="2.625" style="100" customWidth="1"/>
    <col min="76" max="76" width="4.625" style="100" customWidth="1"/>
    <col min="77" max="77" width="10.375" style="100" customWidth="1"/>
    <col min="78" max="81" width="2.625" style="100" customWidth="1"/>
    <col min="82" max="82" width="2.5" style="100" customWidth="1"/>
    <col min="83" max="132" width="2.625" style="100" customWidth="1"/>
    <col min="133" max="16384" width="9" style="100"/>
  </cols>
  <sheetData>
    <row r="1" spans="1:101" s="2" customFormat="1" ht="12">
      <c r="A1" s="1"/>
      <c r="B1" s="181" t="s">
        <v>0</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
      <c r="AF1" s="1"/>
      <c r="AG1" s="1"/>
      <c r="AH1" s="1"/>
      <c r="AI1" s="1"/>
      <c r="AJ1" s="1"/>
      <c r="AK1" s="182" t="s">
        <v>1</v>
      </c>
      <c r="AL1" s="183"/>
      <c r="AM1" s="183"/>
      <c r="AN1" s="184"/>
      <c r="AO1" s="182" t="s">
        <v>2</v>
      </c>
      <c r="AP1" s="183"/>
      <c r="AQ1" s="183"/>
      <c r="AR1" s="184"/>
      <c r="AS1" s="182" t="s">
        <v>3</v>
      </c>
      <c r="AT1" s="183"/>
      <c r="AU1" s="183"/>
      <c r="AV1" s="184"/>
      <c r="BS1" s="3"/>
    </row>
    <row r="2" spans="1:101" s="2" customFormat="1" ht="12">
      <c r="A2" s="1"/>
      <c r="B2" s="181"/>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
      <c r="AF2" s="1"/>
      <c r="AG2" s="1"/>
      <c r="AH2" s="1"/>
      <c r="AI2" s="1"/>
      <c r="AJ2" s="1"/>
      <c r="AK2" s="185"/>
      <c r="AL2" s="186"/>
      <c r="AM2" s="186"/>
      <c r="AN2" s="187"/>
      <c r="AO2" s="185"/>
      <c r="AP2" s="186"/>
      <c r="AQ2" s="186"/>
      <c r="AR2" s="187"/>
      <c r="AS2" s="185"/>
      <c r="AT2" s="186"/>
      <c r="AU2" s="186"/>
      <c r="AV2" s="187"/>
      <c r="BS2" s="3"/>
    </row>
    <row r="3" spans="1:101" s="2" customFormat="1" ht="12">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ht="12">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ht="12">
      <c r="A5" s="156" t="s">
        <v>4</v>
      </c>
      <c r="B5" s="157"/>
      <c r="C5" s="157"/>
      <c r="D5" s="158"/>
      <c r="E5" s="195"/>
      <c r="F5" s="196"/>
      <c r="G5" s="196"/>
      <c r="H5" s="196"/>
      <c r="I5" s="196"/>
      <c r="J5" s="196"/>
      <c r="K5" s="196"/>
      <c r="L5" s="197"/>
      <c r="M5" s="198" t="s">
        <v>155</v>
      </c>
      <c r="N5" s="199"/>
      <c r="O5" s="199"/>
      <c r="P5" s="199"/>
      <c r="Q5" s="199"/>
      <c r="R5" s="199"/>
      <c r="S5" s="199"/>
      <c r="T5" s="199"/>
      <c r="U5" s="199"/>
      <c r="V5" s="199"/>
      <c r="W5" s="199"/>
      <c r="X5" s="199"/>
      <c r="Y5" s="199"/>
      <c r="Z5" s="199"/>
      <c r="AA5" s="199"/>
      <c r="AB5" s="199"/>
      <c r="AC5" s="199"/>
      <c r="AD5" s="199"/>
      <c r="AE5" s="200"/>
      <c r="AF5" s="15"/>
      <c r="AG5" s="1"/>
      <c r="AH5" s="1"/>
      <c r="AI5" s="1"/>
      <c r="AJ5" s="1"/>
      <c r="AK5" s="18"/>
      <c r="AL5" s="19"/>
      <c r="AM5" s="19"/>
      <c r="AN5" s="20"/>
      <c r="AO5" s="18"/>
      <c r="AP5" s="19"/>
      <c r="AQ5" s="19"/>
      <c r="AR5" s="20"/>
      <c r="AS5" s="18"/>
      <c r="AT5" s="19"/>
      <c r="AU5" s="19"/>
      <c r="AV5" s="20"/>
      <c r="BS5" s="3"/>
    </row>
    <row r="6" spans="1:101" s="23" customFormat="1" ht="12">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8" t="s">
        <v>5</v>
      </c>
      <c r="B7" s="188"/>
      <c r="C7" s="188"/>
      <c r="D7" s="189"/>
      <c r="E7" s="201" t="s">
        <v>161</v>
      </c>
      <c r="F7" s="202"/>
      <c r="G7" s="202"/>
      <c r="H7" s="202"/>
      <c r="I7" s="202"/>
      <c r="J7" s="202"/>
      <c r="K7" s="202"/>
      <c r="L7" s="202"/>
      <c r="M7" s="202"/>
      <c r="N7" s="202"/>
      <c r="O7" s="202"/>
      <c r="P7" s="202"/>
      <c r="Q7" s="202"/>
      <c r="R7" s="202"/>
      <c r="S7" s="202"/>
      <c r="T7" s="202"/>
      <c r="U7" s="202"/>
      <c r="V7" s="203"/>
      <c r="W7" s="150" t="s">
        <v>6</v>
      </c>
      <c r="X7" s="204"/>
      <c r="Y7" s="204"/>
      <c r="Z7" s="205"/>
      <c r="AA7" s="236" t="s">
        <v>160</v>
      </c>
      <c r="AB7" s="237"/>
      <c r="AC7" s="237"/>
      <c r="AD7" s="237"/>
      <c r="AE7" s="237"/>
      <c r="AF7" s="237"/>
      <c r="AG7" s="237"/>
      <c r="AH7" s="237"/>
      <c r="AI7" s="237"/>
      <c r="AJ7" s="238"/>
      <c r="AK7" s="238"/>
      <c r="AL7" s="238"/>
      <c r="AM7" s="238"/>
      <c r="AN7" s="238"/>
      <c r="AO7" s="238"/>
      <c r="AP7" s="238"/>
      <c r="AQ7" s="238"/>
      <c r="AR7" s="238"/>
      <c r="AS7" s="238"/>
      <c r="AT7" s="238"/>
      <c r="AU7" s="238"/>
      <c r="AV7" s="239"/>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46" t="s">
        <v>7</v>
      </c>
      <c r="B8" s="141"/>
      <c r="C8" s="141"/>
      <c r="D8" s="142"/>
      <c r="E8" s="115"/>
      <c r="F8" s="116"/>
      <c r="G8" s="116"/>
      <c r="H8" s="116"/>
      <c r="I8" s="116"/>
      <c r="J8" s="117"/>
      <c r="K8" s="151" t="s">
        <v>8</v>
      </c>
      <c r="L8" s="151"/>
      <c r="M8" s="151"/>
      <c r="N8" s="151"/>
      <c r="O8" s="151"/>
      <c r="P8" s="115"/>
      <c r="Q8" s="116"/>
      <c r="R8" s="116"/>
      <c r="S8" s="116"/>
      <c r="T8" s="116"/>
      <c r="U8" s="116"/>
      <c r="V8" s="117"/>
      <c r="W8" s="140" t="s">
        <v>9</v>
      </c>
      <c r="X8" s="141"/>
      <c r="Y8" s="141"/>
      <c r="Z8" s="142"/>
      <c r="AA8" s="193"/>
      <c r="AB8" s="194"/>
      <c r="AC8" s="194"/>
      <c r="AD8" s="194"/>
      <c r="AE8" s="194"/>
      <c r="AF8" s="194"/>
      <c r="AG8" s="194"/>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8" t="s">
        <v>10</v>
      </c>
      <c r="B9" s="188"/>
      <c r="C9" s="188"/>
      <c r="D9" s="189"/>
      <c r="E9" s="115"/>
      <c r="F9" s="190"/>
      <c r="G9" s="190"/>
      <c r="H9" s="190"/>
      <c r="I9" s="190"/>
      <c r="J9" s="190"/>
      <c r="K9" s="190"/>
      <c r="L9" s="190"/>
      <c r="M9" s="190"/>
      <c r="N9" s="190"/>
      <c r="O9" s="190"/>
      <c r="P9" s="190"/>
      <c r="Q9" s="190"/>
      <c r="R9" s="190"/>
      <c r="S9" s="190"/>
      <c r="T9" s="190"/>
      <c r="U9" s="190"/>
      <c r="V9" s="190"/>
      <c r="W9" s="150" t="s">
        <v>11</v>
      </c>
      <c r="X9" s="188"/>
      <c r="Y9" s="188"/>
      <c r="Z9" s="189"/>
      <c r="AA9" s="191"/>
      <c r="AB9" s="190"/>
      <c r="AC9" s="190"/>
      <c r="AD9" s="190"/>
      <c r="AE9" s="190"/>
      <c r="AF9" s="190"/>
      <c r="AG9" s="190"/>
      <c r="AH9" s="190"/>
      <c r="AI9" s="190"/>
      <c r="AJ9" s="190"/>
      <c r="AK9" s="190"/>
      <c r="AL9" s="190"/>
      <c r="AM9" s="190"/>
      <c r="AN9" s="190"/>
      <c r="AO9" s="190"/>
      <c r="AP9" s="190"/>
      <c r="AQ9" s="190"/>
      <c r="AR9" s="190"/>
      <c r="AS9" s="190"/>
      <c r="AT9" s="190"/>
      <c r="AU9" s="190"/>
      <c r="AV9" s="192"/>
      <c r="BR9" s="27"/>
      <c r="BS9" s="28"/>
    </row>
    <row r="10" spans="1:101" s="23" customFormat="1" ht="12.75" thickBot="1">
      <c r="A10" s="140" t="s">
        <v>12</v>
      </c>
      <c r="B10" s="141"/>
      <c r="C10" s="141"/>
      <c r="D10" s="142"/>
      <c r="E10" s="240">
        <v>44057</v>
      </c>
      <c r="F10" s="241"/>
      <c r="G10" s="241"/>
      <c r="H10" s="241"/>
      <c r="I10" s="241"/>
      <c r="J10" s="242"/>
      <c r="K10" s="243">
        <v>0.66666666666666663</v>
      </c>
      <c r="L10" s="244"/>
      <c r="M10" s="244"/>
      <c r="N10" s="244"/>
      <c r="O10" s="244"/>
      <c r="P10" s="103"/>
      <c r="Q10" s="104" t="s">
        <v>151</v>
      </c>
      <c r="R10" s="244">
        <v>0.70833333333333337</v>
      </c>
      <c r="S10" s="244"/>
      <c r="T10" s="244"/>
      <c r="U10" s="244"/>
      <c r="V10" s="105"/>
      <c r="W10" s="140" t="s">
        <v>13</v>
      </c>
      <c r="X10" s="141"/>
      <c r="Y10" s="141"/>
      <c r="Z10" s="142"/>
      <c r="AA10" s="245"/>
      <c r="AB10" s="246"/>
      <c r="AC10" s="246"/>
      <c r="AD10" s="246"/>
      <c r="AE10" s="247"/>
      <c r="AF10" s="140" t="s">
        <v>14</v>
      </c>
      <c r="AG10" s="141"/>
      <c r="AH10" s="141"/>
      <c r="AI10" s="142"/>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2.75" thickBot="1">
      <c r="A11" s="140" t="s">
        <v>15</v>
      </c>
      <c r="B11" s="141"/>
      <c r="C11" s="141"/>
      <c r="D11" s="141"/>
      <c r="E11" s="206"/>
      <c r="F11" s="207"/>
      <c r="G11" s="207"/>
      <c r="H11" s="207"/>
      <c r="I11" s="207"/>
      <c r="J11" s="208"/>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2.75" thickTop="1">
      <c r="A12" s="38"/>
      <c r="B12" s="39"/>
      <c r="C12" s="39"/>
      <c r="D12" s="40"/>
      <c r="E12" s="156" t="s">
        <v>25</v>
      </c>
      <c r="F12" s="157"/>
      <c r="G12" s="157"/>
      <c r="H12" s="157"/>
      <c r="I12" s="158"/>
      <c r="J12" s="156" t="s">
        <v>26</v>
      </c>
      <c r="K12" s="141"/>
      <c r="L12" s="141"/>
      <c r="M12" s="141"/>
      <c r="N12" s="142"/>
      <c r="O12" s="140" t="s">
        <v>27</v>
      </c>
      <c r="P12" s="141"/>
      <c r="Q12" s="141"/>
      <c r="R12" s="141"/>
      <c r="S12" s="141"/>
      <c r="T12" s="141"/>
      <c r="U12" s="141"/>
      <c r="V12" s="142"/>
      <c r="W12" s="41"/>
      <c r="X12" s="42"/>
      <c r="Y12" s="42"/>
      <c r="Z12" s="43"/>
      <c r="AA12" s="140" t="s">
        <v>25</v>
      </c>
      <c r="AB12" s="141"/>
      <c r="AC12" s="141"/>
      <c r="AD12" s="141"/>
      <c r="AE12" s="142"/>
      <c r="AF12" s="140" t="s">
        <v>26</v>
      </c>
      <c r="AG12" s="141"/>
      <c r="AH12" s="141"/>
      <c r="AI12" s="141"/>
      <c r="AJ12" s="142"/>
      <c r="AK12" s="140" t="s">
        <v>27</v>
      </c>
      <c r="AL12" s="141"/>
      <c r="AM12" s="141"/>
      <c r="AN12" s="141"/>
      <c r="AO12" s="141"/>
      <c r="AP12" s="141"/>
      <c r="AQ12" s="141"/>
      <c r="AR12" s="141"/>
      <c r="AS12" s="141"/>
      <c r="AT12" s="141"/>
      <c r="AU12" s="141"/>
      <c r="AV12" s="142"/>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46" t="s">
        <v>38</v>
      </c>
      <c r="B13" s="141"/>
      <c r="C13" s="141"/>
      <c r="D13" s="142"/>
      <c r="E13" s="115" t="s">
        <v>156</v>
      </c>
      <c r="F13" s="116"/>
      <c r="G13" s="116"/>
      <c r="H13" s="116"/>
      <c r="I13" s="117"/>
      <c r="J13" s="115"/>
      <c r="K13" s="116"/>
      <c r="L13" s="116"/>
      <c r="M13" s="116"/>
      <c r="N13" s="117"/>
      <c r="O13" s="115" t="s">
        <v>162</v>
      </c>
      <c r="P13" s="116"/>
      <c r="Q13" s="116"/>
      <c r="R13" s="116"/>
      <c r="S13" s="116"/>
      <c r="T13" s="116"/>
      <c r="U13" s="116"/>
      <c r="V13" s="117"/>
      <c r="W13" s="155" t="s">
        <v>152</v>
      </c>
      <c r="X13" s="144"/>
      <c r="Y13" s="144"/>
      <c r="Z13" s="145"/>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46" t="s">
        <v>50</v>
      </c>
      <c r="B14" s="141"/>
      <c r="C14" s="141"/>
      <c r="D14" s="142"/>
      <c r="E14" s="115" t="s">
        <v>156</v>
      </c>
      <c r="F14" s="116"/>
      <c r="G14" s="116"/>
      <c r="H14" s="116"/>
      <c r="I14" s="117"/>
      <c r="J14" s="115"/>
      <c r="K14" s="116"/>
      <c r="L14" s="116"/>
      <c r="M14" s="116"/>
      <c r="N14" s="117"/>
      <c r="O14" s="115" t="s">
        <v>163</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ht="12">
      <c r="A15" s="155" t="s">
        <v>153</v>
      </c>
      <c r="B15" s="144"/>
      <c r="C15" s="144"/>
      <c r="D15" s="145"/>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0"/>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ht="12">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0"/>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ht="12">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ht="12">
      <c r="A18" s="140" t="s">
        <v>81</v>
      </c>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2"/>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ht="12">
      <c r="A19" s="143" t="s">
        <v>87</v>
      </c>
      <c r="B19" s="144"/>
      <c r="C19" s="144"/>
      <c r="D19" s="145"/>
      <c r="E19" s="212"/>
      <c r="F19" s="213"/>
      <c r="G19" s="213"/>
      <c r="H19" s="213"/>
      <c r="I19" s="213"/>
      <c r="J19" s="213"/>
      <c r="K19" s="213"/>
      <c r="L19" s="213"/>
      <c r="M19" s="213"/>
      <c r="N19" s="214"/>
      <c r="O19" s="155" t="s">
        <v>88</v>
      </c>
      <c r="P19" s="144"/>
      <c r="Q19" s="144"/>
      <c r="R19" s="144"/>
      <c r="S19" s="144"/>
      <c r="T19" s="144"/>
      <c r="U19" s="144"/>
      <c r="V19" s="144"/>
      <c r="W19" s="144"/>
      <c r="X19" s="145"/>
      <c r="Y19" s="224" t="s">
        <v>89</v>
      </c>
      <c r="Z19" s="225"/>
      <c r="AA19" s="225"/>
      <c r="AB19" s="225"/>
      <c r="AC19" s="225"/>
      <c r="AD19" s="225"/>
      <c r="AE19" s="225"/>
      <c r="AF19" s="225"/>
      <c r="AG19" s="225"/>
      <c r="AH19" s="225"/>
      <c r="AI19" s="225"/>
      <c r="AJ19" s="225"/>
      <c r="AK19" s="225"/>
      <c r="AL19" s="225"/>
      <c r="AM19" s="225"/>
      <c r="AN19" s="225"/>
      <c r="AO19" s="225"/>
      <c r="AP19" s="225"/>
      <c r="AQ19" s="225"/>
      <c r="AR19" s="226"/>
      <c r="AS19" s="227" t="s">
        <v>90</v>
      </c>
      <c r="AT19" s="228"/>
      <c r="AU19" s="228"/>
      <c r="AV19" s="229"/>
      <c r="BN19" s="54" t="s">
        <v>91</v>
      </c>
      <c r="BO19" s="70"/>
      <c r="BP19" s="71"/>
      <c r="BQ19" s="51"/>
      <c r="BR19" s="51"/>
      <c r="BS19" s="72"/>
      <c r="BT19" s="49" t="s">
        <v>92</v>
      </c>
      <c r="BU19" s="50" t="s">
        <v>93</v>
      </c>
      <c r="BV19" s="51" t="s">
        <v>94</v>
      </c>
      <c r="BW19" s="59"/>
      <c r="BX19" s="73"/>
      <c r="BY19" s="54" t="s">
        <v>95</v>
      </c>
    </row>
    <row r="20" spans="1:92" s="37" customFormat="1" ht="24.75" thickBot="1">
      <c r="A20" s="209"/>
      <c r="B20" s="210"/>
      <c r="C20" s="210"/>
      <c r="D20" s="211"/>
      <c r="E20" s="215"/>
      <c r="F20" s="216"/>
      <c r="G20" s="216"/>
      <c r="H20" s="216"/>
      <c r="I20" s="216"/>
      <c r="J20" s="216"/>
      <c r="K20" s="216"/>
      <c r="L20" s="216"/>
      <c r="M20" s="216"/>
      <c r="N20" s="217"/>
      <c r="O20" s="221"/>
      <c r="P20" s="222"/>
      <c r="Q20" s="222"/>
      <c r="R20" s="222"/>
      <c r="S20" s="222"/>
      <c r="T20" s="222"/>
      <c r="U20" s="222"/>
      <c r="V20" s="222"/>
      <c r="W20" s="222"/>
      <c r="X20" s="223"/>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0"/>
      <c r="AT20" s="231"/>
      <c r="AU20" s="231"/>
      <c r="AV20" s="232"/>
      <c r="BN20" s="78" t="s">
        <v>102</v>
      </c>
      <c r="BO20" s="70"/>
      <c r="BP20" s="71"/>
      <c r="BQ20" s="51"/>
      <c r="BR20" s="51"/>
      <c r="BS20" s="72"/>
      <c r="BT20" s="49" t="s">
        <v>103</v>
      </c>
      <c r="BU20" s="79" t="s">
        <v>104</v>
      </c>
      <c r="BV20" s="80" t="s">
        <v>105</v>
      </c>
      <c r="BW20" s="59"/>
      <c r="BX20" s="73"/>
      <c r="BY20" s="78" t="s">
        <v>106</v>
      </c>
    </row>
    <row r="21" spans="1:92" s="37" customFormat="1" ht="12.75" thickTop="1">
      <c r="A21" s="209"/>
      <c r="B21" s="210"/>
      <c r="C21" s="210"/>
      <c r="D21" s="211"/>
      <c r="E21" s="215"/>
      <c r="F21" s="216"/>
      <c r="G21" s="216"/>
      <c r="H21" s="216"/>
      <c r="I21" s="216"/>
      <c r="J21" s="216"/>
      <c r="K21" s="216"/>
      <c r="L21" s="216"/>
      <c r="M21" s="216"/>
      <c r="N21" s="217"/>
      <c r="O21" s="81"/>
      <c r="P21" s="82"/>
      <c r="Q21" s="83" t="s">
        <v>107</v>
      </c>
      <c r="R21" s="68" t="s">
        <v>108</v>
      </c>
      <c r="S21" s="68"/>
      <c r="T21" s="68"/>
      <c r="U21" s="68"/>
      <c r="V21" s="68"/>
      <c r="W21" s="84"/>
      <c r="X21" s="85"/>
      <c r="Y21" s="135">
        <f>COUNTIF($BU$34:$BU$153,$Q21&amp;Y$20)</f>
        <v>3</v>
      </c>
      <c r="Z21" s="136"/>
      <c r="AA21" s="136"/>
      <c r="AB21" s="137"/>
      <c r="AC21" s="233">
        <f t="shared" ref="AC21:AC30" si="0">COUNTIF($BU$34:$BU$153,$Q21&amp;AC$20)</f>
        <v>0</v>
      </c>
      <c r="AD21" s="234"/>
      <c r="AE21" s="234"/>
      <c r="AF21" s="235"/>
      <c r="AG21" s="135">
        <f t="shared" ref="AG21:AG30" si="1">COUNTIF($BU$34:$BU$153,$Q21&amp;AG$20)</f>
        <v>0</v>
      </c>
      <c r="AH21" s="136"/>
      <c r="AI21" s="136"/>
      <c r="AJ21" s="137"/>
      <c r="AK21" s="132">
        <f t="shared" ref="AK21:AK30" si="2">COUNTIF($BU$34:$BU$153,$Q21&amp;AK$20)</f>
        <v>0</v>
      </c>
      <c r="AL21" s="133"/>
      <c r="AM21" s="133"/>
      <c r="AN21" s="134"/>
      <c r="AO21" s="135">
        <f t="shared" ref="AO21:AO30" si="3">COUNTIF($BU$34:$BU$153,$Q21&amp;AO$20)</f>
        <v>0</v>
      </c>
      <c r="AP21" s="136"/>
      <c r="AQ21" s="136"/>
      <c r="AR21" s="137"/>
      <c r="AS21" s="132">
        <f>SUM(Y21:AR21)</f>
        <v>3</v>
      </c>
      <c r="AT21" s="133"/>
      <c r="AU21" s="133"/>
      <c r="AV21" s="134"/>
      <c r="BN21" s="78" t="s">
        <v>109</v>
      </c>
      <c r="BO21" s="70"/>
      <c r="BP21" s="71"/>
      <c r="BQ21" s="51"/>
      <c r="BR21" s="51"/>
      <c r="BS21" s="72"/>
      <c r="BT21" s="49"/>
      <c r="BU21" s="50"/>
      <c r="BV21" s="51"/>
      <c r="BW21" s="59"/>
      <c r="BX21" s="73"/>
      <c r="BY21" s="78" t="s">
        <v>109</v>
      </c>
    </row>
    <row r="22" spans="1:92" s="37" customFormat="1" ht="12">
      <c r="A22" s="209"/>
      <c r="B22" s="210"/>
      <c r="C22" s="210"/>
      <c r="D22" s="211"/>
      <c r="E22" s="215"/>
      <c r="F22" s="216"/>
      <c r="G22" s="216"/>
      <c r="H22" s="216"/>
      <c r="I22" s="216"/>
      <c r="J22" s="216"/>
      <c r="K22" s="216"/>
      <c r="L22" s="216"/>
      <c r="M22" s="216"/>
      <c r="N22" s="217"/>
      <c r="O22" s="176" t="s">
        <v>110</v>
      </c>
      <c r="P22" s="177"/>
      <c r="Q22" s="86" t="s">
        <v>111</v>
      </c>
      <c r="R22" s="87" t="s">
        <v>112</v>
      </c>
      <c r="S22" s="87"/>
      <c r="T22" s="87"/>
      <c r="U22" s="87"/>
      <c r="V22" s="87"/>
      <c r="W22" s="68"/>
      <c r="X22" s="69"/>
      <c r="Y22" s="135">
        <f t="shared" ref="Y22:Y30" si="4">COUNTIF($BU$34:$BU$153,$Q22&amp;Y$20)</f>
        <v>0</v>
      </c>
      <c r="Z22" s="136"/>
      <c r="AA22" s="136"/>
      <c r="AB22" s="137"/>
      <c r="AC22" s="135">
        <f t="shared" si="0"/>
        <v>0</v>
      </c>
      <c r="AD22" s="136"/>
      <c r="AE22" s="136"/>
      <c r="AF22" s="137"/>
      <c r="AG22" s="135">
        <f t="shared" si="1"/>
        <v>0</v>
      </c>
      <c r="AH22" s="136"/>
      <c r="AI22" s="136"/>
      <c r="AJ22" s="137"/>
      <c r="AK22" s="132">
        <f t="shared" si="2"/>
        <v>0</v>
      </c>
      <c r="AL22" s="133"/>
      <c r="AM22" s="133"/>
      <c r="AN22" s="134"/>
      <c r="AO22" s="135">
        <f t="shared" si="3"/>
        <v>0</v>
      </c>
      <c r="AP22" s="136"/>
      <c r="AQ22" s="136"/>
      <c r="AR22" s="137"/>
      <c r="AS22" s="132">
        <f t="shared" ref="AS22:AS30" si="5">SUM(Y22:AR22)</f>
        <v>0</v>
      </c>
      <c r="AT22" s="133"/>
      <c r="AU22" s="133"/>
      <c r="AV22" s="134"/>
      <c r="BN22" s="78" t="s">
        <v>113</v>
      </c>
      <c r="BO22" s="70"/>
      <c r="BP22" s="71"/>
      <c r="BQ22" s="51"/>
      <c r="BR22" s="51"/>
      <c r="BS22" s="72"/>
      <c r="BT22" s="59"/>
      <c r="BU22" s="73"/>
      <c r="BV22" s="51"/>
      <c r="BW22" s="59"/>
      <c r="BX22" s="73"/>
      <c r="BY22" s="78" t="s">
        <v>113</v>
      </c>
    </row>
    <row r="23" spans="1:92" s="37" customFormat="1" ht="12">
      <c r="A23" s="209"/>
      <c r="B23" s="210"/>
      <c r="C23" s="210"/>
      <c r="D23" s="211"/>
      <c r="E23" s="215"/>
      <c r="F23" s="216"/>
      <c r="G23" s="216"/>
      <c r="H23" s="216"/>
      <c r="I23" s="216"/>
      <c r="J23" s="216"/>
      <c r="K23" s="216"/>
      <c r="L23" s="216"/>
      <c r="M23" s="216"/>
      <c r="N23" s="217"/>
      <c r="O23" s="176"/>
      <c r="P23" s="177"/>
      <c r="Q23" s="86" t="s">
        <v>114</v>
      </c>
      <c r="R23" s="87" t="s">
        <v>115</v>
      </c>
      <c r="S23" s="87"/>
      <c r="T23" s="87"/>
      <c r="U23" s="87"/>
      <c r="V23" s="87"/>
      <c r="W23" s="87"/>
      <c r="X23" s="88"/>
      <c r="Y23" s="135">
        <f t="shared" si="4"/>
        <v>0</v>
      </c>
      <c r="Z23" s="136"/>
      <c r="AA23" s="136"/>
      <c r="AB23" s="137"/>
      <c r="AC23" s="135">
        <f t="shared" si="0"/>
        <v>0</v>
      </c>
      <c r="AD23" s="136"/>
      <c r="AE23" s="136"/>
      <c r="AF23" s="137"/>
      <c r="AG23" s="135">
        <f t="shared" si="1"/>
        <v>0</v>
      </c>
      <c r="AH23" s="136"/>
      <c r="AI23" s="136"/>
      <c r="AJ23" s="137"/>
      <c r="AK23" s="132">
        <f t="shared" si="2"/>
        <v>0</v>
      </c>
      <c r="AL23" s="133"/>
      <c r="AM23" s="133"/>
      <c r="AN23" s="134"/>
      <c r="AO23" s="135">
        <f t="shared" si="3"/>
        <v>0</v>
      </c>
      <c r="AP23" s="136"/>
      <c r="AQ23" s="136"/>
      <c r="AR23" s="137"/>
      <c r="AS23" s="132">
        <f t="shared" si="5"/>
        <v>0</v>
      </c>
      <c r="AT23" s="133"/>
      <c r="AU23" s="133"/>
      <c r="AV23" s="134"/>
      <c r="BN23" s="78" t="s">
        <v>116</v>
      </c>
      <c r="BO23" s="70"/>
      <c r="BP23" s="71"/>
      <c r="BQ23" s="51"/>
      <c r="BR23" s="51"/>
      <c r="BS23" s="72"/>
      <c r="BT23" s="59"/>
      <c r="BU23" s="73"/>
      <c r="BV23" s="51"/>
      <c r="BW23" s="59"/>
      <c r="BX23" s="73"/>
      <c r="BY23" s="78" t="s">
        <v>116</v>
      </c>
    </row>
    <row r="24" spans="1:92" s="37" customFormat="1" ht="12.75" thickBot="1">
      <c r="A24" s="209"/>
      <c r="B24" s="210"/>
      <c r="C24" s="210"/>
      <c r="D24" s="211"/>
      <c r="E24" s="215"/>
      <c r="F24" s="216"/>
      <c r="G24" s="216"/>
      <c r="H24" s="216"/>
      <c r="I24" s="216"/>
      <c r="J24" s="216"/>
      <c r="K24" s="216"/>
      <c r="L24" s="216"/>
      <c r="M24" s="216"/>
      <c r="N24" s="217"/>
      <c r="O24" s="176"/>
      <c r="P24" s="177"/>
      <c r="Q24" s="86" t="s">
        <v>117</v>
      </c>
      <c r="R24" s="87" t="s">
        <v>118</v>
      </c>
      <c r="S24" s="87"/>
      <c r="T24" s="87"/>
      <c r="U24" s="87"/>
      <c r="V24" s="87"/>
      <c r="W24" s="87"/>
      <c r="X24" s="88"/>
      <c r="Y24" s="135">
        <f t="shared" si="4"/>
        <v>0</v>
      </c>
      <c r="Z24" s="136"/>
      <c r="AA24" s="136"/>
      <c r="AB24" s="137"/>
      <c r="AC24" s="135">
        <f t="shared" si="0"/>
        <v>0</v>
      </c>
      <c r="AD24" s="136"/>
      <c r="AE24" s="136"/>
      <c r="AF24" s="137"/>
      <c r="AG24" s="135">
        <f t="shared" si="1"/>
        <v>0</v>
      </c>
      <c r="AH24" s="136"/>
      <c r="AI24" s="136"/>
      <c r="AJ24" s="137"/>
      <c r="AK24" s="132">
        <f t="shared" si="2"/>
        <v>0</v>
      </c>
      <c r="AL24" s="133"/>
      <c r="AM24" s="133"/>
      <c r="AN24" s="134"/>
      <c r="AO24" s="135">
        <f t="shared" si="3"/>
        <v>0</v>
      </c>
      <c r="AP24" s="136"/>
      <c r="AQ24" s="136"/>
      <c r="AR24" s="137"/>
      <c r="AS24" s="132">
        <f t="shared" si="5"/>
        <v>0</v>
      </c>
      <c r="AT24" s="133"/>
      <c r="AU24" s="133"/>
      <c r="AV24" s="134"/>
      <c r="BN24" s="89"/>
      <c r="BO24" s="90"/>
      <c r="BP24" s="91"/>
      <c r="BQ24" s="89"/>
      <c r="BR24" s="89"/>
      <c r="BS24" s="92"/>
      <c r="BT24" s="93"/>
      <c r="BU24" s="94"/>
      <c r="BV24" s="89"/>
      <c r="BW24" s="93"/>
      <c r="BX24" s="94"/>
      <c r="BY24" s="89"/>
    </row>
    <row r="25" spans="1:92" s="37" customFormat="1" ht="12">
      <c r="A25" s="209"/>
      <c r="B25" s="210"/>
      <c r="C25" s="210"/>
      <c r="D25" s="211"/>
      <c r="E25" s="215"/>
      <c r="F25" s="216"/>
      <c r="G25" s="216"/>
      <c r="H25" s="216"/>
      <c r="I25" s="216"/>
      <c r="J25" s="216"/>
      <c r="K25" s="216"/>
      <c r="L25" s="216"/>
      <c r="M25" s="216"/>
      <c r="N25" s="217"/>
      <c r="O25" s="176"/>
      <c r="P25" s="177"/>
      <c r="Q25" s="86" t="s">
        <v>72</v>
      </c>
      <c r="R25" s="87" t="s">
        <v>119</v>
      </c>
      <c r="S25" s="87"/>
      <c r="T25" s="87"/>
      <c r="U25" s="87"/>
      <c r="V25" s="87"/>
      <c r="W25" s="87"/>
      <c r="X25" s="88"/>
      <c r="Y25" s="135">
        <f t="shared" si="4"/>
        <v>0</v>
      </c>
      <c r="Z25" s="136"/>
      <c r="AA25" s="136"/>
      <c r="AB25" s="137"/>
      <c r="AC25" s="135">
        <f t="shared" si="0"/>
        <v>0</v>
      </c>
      <c r="AD25" s="136"/>
      <c r="AE25" s="136"/>
      <c r="AF25" s="137"/>
      <c r="AG25" s="135">
        <f t="shared" si="1"/>
        <v>0</v>
      </c>
      <c r="AH25" s="136"/>
      <c r="AI25" s="136"/>
      <c r="AJ25" s="137"/>
      <c r="AK25" s="132">
        <f t="shared" si="2"/>
        <v>0</v>
      </c>
      <c r="AL25" s="133"/>
      <c r="AM25" s="133"/>
      <c r="AN25" s="134"/>
      <c r="AO25" s="135">
        <f t="shared" si="3"/>
        <v>0</v>
      </c>
      <c r="AP25" s="136"/>
      <c r="AQ25" s="136"/>
      <c r="AR25" s="137"/>
      <c r="AS25" s="132">
        <f t="shared" si="5"/>
        <v>0</v>
      </c>
      <c r="AT25" s="133"/>
      <c r="AU25" s="133"/>
      <c r="AV25" s="134"/>
      <c r="BS25" s="95"/>
    </row>
    <row r="26" spans="1:92" s="37" customFormat="1" ht="12">
      <c r="A26" s="209"/>
      <c r="B26" s="210"/>
      <c r="C26" s="210"/>
      <c r="D26" s="211"/>
      <c r="E26" s="215"/>
      <c r="F26" s="216"/>
      <c r="G26" s="216"/>
      <c r="H26" s="216"/>
      <c r="I26" s="216"/>
      <c r="J26" s="216"/>
      <c r="K26" s="216"/>
      <c r="L26" s="216"/>
      <c r="M26" s="216"/>
      <c r="N26" s="217"/>
      <c r="O26" s="176"/>
      <c r="P26" s="177"/>
      <c r="Q26" s="86" t="s">
        <v>120</v>
      </c>
      <c r="R26" s="87" t="s">
        <v>121</v>
      </c>
      <c r="S26" s="87"/>
      <c r="T26" s="87"/>
      <c r="U26" s="87"/>
      <c r="V26" s="87"/>
      <c r="W26" s="87"/>
      <c r="X26" s="88"/>
      <c r="Y26" s="135">
        <f t="shared" si="4"/>
        <v>0</v>
      </c>
      <c r="Z26" s="136"/>
      <c r="AA26" s="136"/>
      <c r="AB26" s="137"/>
      <c r="AC26" s="135">
        <f t="shared" si="0"/>
        <v>0</v>
      </c>
      <c r="AD26" s="136"/>
      <c r="AE26" s="136"/>
      <c r="AF26" s="137"/>
      <c r="AG26" s="135">
        <f t="shared" si="1"/>
        <v>0</v>
      </c>
      <c r="AH26" s="136"/>
      <c r="AI26" s="136"/>
      <c r="AJ26" s="137"/>
      <c r="AK26" s="132">
        <f t="shared" si="2"/>
        <v>0</v>
      </c>
      <c r="AL26" s="133"/>
      <c r="AM26" s="133"/>
      <c r="AN26" s="134"/>
      <c r="AO26" s="135">
        <f t="shared" si="3"/>
        <v>0</v>
      </c>
      <c r="AP26" s="136"/>
      <c r="AQ26" s="136"/>
      <c r="AR26" s="137"/>
      <c r="AS26" s="132">
        <f t="shared" si="5"/>
        <v>0</v>
      </c>
      <c r="AT26" s="133"/>
      <c r="AU26" s="133"/>
      <c r="AV26" s="134"/>
      <c r="BS26" s="95"/>
    </row>
    <row r="27" spans="1:92" s="37" customFormat="1" ht="12">
      <c r="A27" s="156"/>
      <c r="B27" s="157"/>
      <c r="C27" s="157"/>
      <c r="D27" s="158"/>
      <c r="E27" s="218"/>
      <c r="F27" s="219"/>
      <c r="G27" s="219"/>
      <c r="H27" s="219"/>
      <c r="I27" s="219"/>
      <c r="J27" s="219"/>
      <c r="K27" s="219"/>
      <c r="L27" s="219"/>
      <c r="M27" s="219"/>
      <c r="N27" s="220"/>
      <c r="O27" s="176"/>
      <c r="P27" s="177"/>
      <c r="Q27" s="96" t="s">
        <v>122</v>
      </c>
      <c r="R27" s="8" t="s">
        <v>123</v>
      </c>
      <c r="S27" s="87"/>
      <c r="T27" s="87"/>
      <c r="U27" s="87"/>
      <c r="V27" s="87"/>
      <c r="W27" s="87"/>
      <c r="X27" s="88"/>
      <c r="Y27" s="135">
        <f t="shared" si="4"/>
        <v>0</v>
      </c>
      <c r="Z27" s="136"/>
      <c r="AA27" s="136"/>
      <c r="AB27" s="137"/>
      <c r="AC27" s="135">
        <f t="shared" si="0"/>
        <v>0</v>
      </c>
      <c r="AD27" s="136"/>
      <c r="AE27" s="136"/>
      <c r="AF27" s="137"/>
      <c r="AG27" s="135">
        <f t="shared" si="1"/>
        <v>0</v>
      </c>
      <c r="AH27" s="136"/>
      <c r="AI27" s="136"/>
      <c r="AJ27" s="137"/>
      <c r="AK27" s="132">
        <f t="shared" si="2"/>
        <v>0</v>
      </c>
      <c r="AL27" s="133"/>
      <c r="AM27" s="133"/>
      <c r="AN27" s="134"/>
      <c r="AO27" s="135">
        <f t="shared" si="3"/>
        <v>0</v>
      </c>
      <c r="AP27" s="136"/>
      <c r="AQ27" s="136"/>
      <c r="AR27" s="137"/>
      <c r="AS27" s="132">
        <f t="shared" si="5"/>
        <v>0</v>
      </c>
      <c r="AT27" s="133"/>
      <c r="AU27" s="133"/>
      <c r="AV27" s="134"/>
      <c r="BS27" s="95"/>
    </row>
    <row r="28" spans="1:92" s="37" customFormat="1" ht="12">
      <c r="A28" s="155" t="s">
        <v>124</v>
      </c>
      <c r="B28" s="144"/>
      <c r="C28" s="144"/>
      <c r="D28" s="145"/>
      <c r="E28" s="173" t="s">
        <v>125</v>
      </c>
      <c r="F28" s="174"/>
      <c r="G28" s="175"/>
      <c r="H28" s="173" t="s">
        <v>126</v>
      </c>
      <c r="I28" s="174"/>
      <c r="J28" s="175"/>
      <c r="K28" s="173" t="s">
        <v>127</v>
      </c>
      <c r="L28" s="174"/>
      <c r="M28" s="174"/>
      <c r="N28" s="175"/>
      <c r="O28" s="176"/>
      <c r="P28" s="177"/>
      <c r="Q28" s="86" t="s">
        <v>128</v>
      </c>
      <c r="R28" s="87" t="s">
        <v>129</v>
      </c>
      <c r="S28" s="87"/>
      <c r="T28" s="87"/>
      <c r="U28" s="87"/>
      <c r="V28" s="87"/>
      <c r="W28" s="87"/>
      <c r="X28" s="88"/>
      <c r="Y28" s="135">
        <f t="shared" si="4"/>
        <v>0</v>
      </c>
      <c r="Z28" s="136"/>
      <c r="AA28" s="136"/>
      <c r="AB28" s="137"/>
      <c r="AC28" s="135">
        <f t="shared" si="0"/>
        <v>0</v>
      </c>
      <c r="AD28" s="136"/>
      <c r="AE28" s="136"/>
      <c r="AF28" s="137"/>
      <c r="AG28" s="135">
        <f t="shared" si="1"/>
        <v>0</v>
      </c>
      <c r="AH28" s="136"/>
      <c r="AI28" s="136"/>
      <c r="AJ28" s="137"/>
      <c r="AK28" s="132">
        <f t="shared" si="2"/>
        <v>0</v>
      </c>
      <c r="AL28" s="133"/>
      <c r="AM28" s="133"/>
      <c r="AN28" s="134"/>
      <c r="AO28" s="135">
        <f t="shared" si="3"/>
        <v>0</v>
      </c>
      <c r="AP28" s="136"/>
      <c r="AQ28" s="136"/>
      <c r="AR28" s="137"/>
      <c r="AS28" s="132">
        <f t="shared" si="5"/>
        <v>0</v>
      </c>
      <c r="AT28" s="133"/>
      <c r="AU28" s="133"/>
      <c r="AV28" s="134"/>
      <c r="BS28" s="95"/>
    </row>
    <row r="29" spans="1:92" s="37" customFormat="1" ht="12">
      <c r="A29" s="156"/>
      <c r="B29" s="157"/>
      <c r="C29" s="157"/>
      <c r="D29" s="158"/>
      <c r="E29" s="165"/>
      <c r="F29" s="166"/>
      <c r="G29" s="167"/>
      <c r="H29" s="168">
        <f>R10-K10</f>
        <v>4.1666666666666741E-2</v>
      </c>
      <c r="I29" s="169"/>
      <c r="J29" s="111"/>
      <c r="K29" s="170">
        <f>E29*H29+AA10</f>
        <v>0</v>
      </c>
      <c r="L29" s="171"/>
      <c r="M29" s="171"/>
      <c r="N29" s="172"/>
      <c r="O29" s="176"/>
      <c r="P29" s="177"/>
      <c r="Q29" s="97" t="s">
        <v>130</v>
      </c>
      <c r="R29" s="62" t="s">
        <v>131</v>
      </c>
      <c r="S29" s="62"/>
      <c r="T29" s="62"/>
      <c r="U29" s="62"/>
      <c r="V29" s="62"/>
      <c r="W29" s="8"/>
      <c r="X29" s="9"/>
      <c r="Y29" s="135">
        <f t="shared" si="4"/>
        <v>0</v>
      </c>
      <c r="Z29" s="136"/>
      <c r="AA29" s="136"/>
      <c r="AB29" s="137"/>
      <c r="AC29" s="135">
        <f t="shared" si="0"/>
        <v>0</v>
      </c>
      <c r="AD29" s="136"/>
      <c r="AE29" s="136"/>
      <c r="AF29" s="137"/>
      <c r="AG29" s="135">
        <f t="shared" si="1"/>
        <v>0</v>
      </c>
      <c r="AH29" s="136"/>
      <c r="AI29" s="136"/>
      <c r="AJ29" s="137"/>
      <c r="AK29" s="132">
        <f t="shared" si="2"/>
        <v>0</v>
      </c>
      <c r="AL29" s="133"/>
      <c r="AM29" s="133"/>
      <c r="AN29" s="134"/>
      <c r="AO29" s="135">
        <f t="shared" si="3"/>
        <v>0</v>
      </c>
      <c r="AP29" s="136"/>
      <c r="AQ29" s="136"/>
      <c r="AR29" s="137"/>
      <c r="AS29" s="132">
        <f t="shared" si="5"/>
        <v>0</v>
      </c>
      <c r="AT29" s="133"/>
      <c r="AU29" s="133"/>
      <c r="AV29" s="134"/>
      <c r="BS29" s="95"/>
    </row>
    <row r="30" spans="1:92" s="37" customFormat="1" ht="12.75" thickBot="1">
      <c r="A30" s="155" t="s">
        <v>132</v>
      </c>
      <c r="B30" s="144"/>
      <c r="C30" s="144"/>
      <c r="D30" s="145"/>
      <c r="E30" s="174" t="s">
        <v>133</v>
      </c>
      <c r="F30" s="174"/>
      <c r="G30" s="175"/>
      <c r="H30" s="174" t="s">
        <v>134</v>
      </c>
      <c r="I30" s="174"/>
      <c r="J30" s="175"/>
      <c r="K30" s="173" t="s">
        <v>90</v>
      </c>
      <c r="L30" s="174"/>
      <c r="M30" s="174"/>
      <c r="N30" s="175"/>
      <c r="O30" s="178"/>
      <c r="P30" s="179"/>
      <c r="Q30" s="74" t="s">
        <v>135</v>
      </c>
      <c r="R30" s="77" t="s">
        <v>136</v>
      </c>
      <c r="S30" s="77"/>
      <c r="T30" s="77"/>
      <c r="U30" s="77"/>
      <c r="V30" s="77"/>
      <c r="W30" s="77"/>
      <c r="X30" s="98"/>
      <c r="Y30" s="129">
        <f t="shared" si="4"/>
        <v>0</v>
      </c>
      <c r="Z30" s="130"/>
      <c r="AA30" s="130"/>
      <c r="AB30" s="131"/>
      <c r="AC30" s="129">
        <f t="shared" si="0"/>
        <v>0</v>
      </c>
      <c r="AD30" s="130"/>
      <c r="AE30" s="130"/>
      <c r="AF30" s="131"/>
      <c r="AG30" s="129">
        <f t="shared" si="1"/>
        <v>0</v>
      </c>
      <c r="AH30" s="130"/>
      <c r="AI30" s="130"/>
      <c r="AJ30" s="131"/>
      <c r="AK30" s="129">
        <f t="shared" si="2"/>
        <v>0</v>
      </c>
      <c r="AL30" s="130"/>
      <c r="AM30" s="130"/>
      <c r="AN30" s="131"/>
      <c r="AO30" s="129">
        <f t="shared" si="3"/>
        <v>0</v>
      </c>
      <c r="AP30" s="130"/>
      <c r="AQ30" s="130"/>
      <c r="AR30" s="131"/>
      <c r="AS30" s="129">
        <f t="shared" si="5"/>
        <v>0</v>
      </c>
      <c r="AT30" s="130"/>
      <c r="AU30" s="130"/>
      <c r="AV30" s="131"/>
      <c r="BS30" s="95"/>
    </row>
    <row r="31" spans="1:92" s="37" customFormat="1" ht="12.75" thickTop="1">
      <c r="A31" s="156"/>
      <c r="B31" s="157"/>
      <c r="C31" s="157"/>
      <c r="D31" s="158"/>
      <c r="E31" s="159">
        <f>SUM(Y31:AF31)</f>
        <v>3</v>
      </c>
      <c r="F31" s="159"/>
      <c r="G31" s="160"/>
      <c r="H31" s="159">
        <f>SUM(AG31:AR31)</f>
        <v>0</v>
      </c>
      <c r="I31" s="159"/>
      <c r="J31" s="160"/>
      <c r="K31" s="161">
        <f>AS31</f>
        <v>3</v>
      </c>
      <c r="L31" s="159"/>
      <c r="M31" s="159"/>
      <c r="N31" s="160"/>
      <c r="O31" s="162" t="s">
        <v>90</v>
      </c>
      <c r="P31" s="163"/>
      <c r="Q31" s="163"/>
      <c r="R31" s="163"/>
      <c r="S31" s="163"/>
      <c r="T31" s="163"/>
      <c r="U31" s="163"/>
      <c r="V31" s="163"/>
      <c r="W31" s="163"/>
      <c r="X31" s="164"/>
      <c r="Y31" s="132">
        <f>SUM(Y21:AB30)</f>
        <v>3</v>
      </c>
      <c r="Z31" s="133"/>
      <c r="AA31" s="133"/>
      <c r="AB31" s="134"/>
      <c r="AC31" s="132">
        <f>SUM(AC21:AF30)</f>
        <v>0</v>
      </c>
      <c r="AD31" s="133"/>
      <c r="AE31" s="133"/>
      <c r="AF31" s="134"/>
      <c r="AG31" s="132">
        <f>SUM(AG21:AJ30)</f>
        <v>0</v>
      </c>
      <c r="AH31" s="133"/>
      <c r="AI31" s="133"/>
      <c r="AJ31" s="134"/>
      <c r="AK31" s="132">
        <f>SUM(AK21:AN30)</f>
        <v>0</v>
      </c>
      <c r="AL31" s="133"/>
      <c r="AM31" s="133"/>
      <c r="AN31" s="134"/>
      <c r="AO31" s="132">
        <f>SUM(AO21:AR30)</f>
        <v>0</v>
      </c>
      <c r="AP31" s="133"/>
      <c r="AQ31" s="133"/>
      <c r="AR31" s="134"/>
      <c r="AS31" s="132">
        <f>SUM(AS21:AV30)</f>
        <v>3</v>
      </c>
      <c r="AT31" s="133"/>
      <c r="AU31" s="133"/>
      <c r="AV31" s="134"/>
      <c r="BS31" s="95"/>
    </row>
    <row r="32" spans="1:92" s="26" customFormat="1" ht="12">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38" t="s">
        <v>137</v>
      </c>
      <c r="B33" s="139"/>
      <c r="C33" s="140" t="s">
        <v>138</v>
      </c>
      <c r="D33" s="141"/>
      <c r="E33" s="141"/>
      <c r="F33" s="142"/>
      <c r="G33" s="143" t="s">
        <v>139</v>
      </c>
      <c r="H33" s="144"/>
      <c r="I33" s="145"/>
      <c r="J33" s="146" t="s">
        <v>140</v>
      </c>
      <c r="K33" s="141"/>
      <c r="L33" s="141"/>
      <c r="M33" s="147"/>
      <c r="N33" s="148" t="s">
        <v>89</v>
      </c>
      <c r="O33" s="149"/>
      <c r="P33" s="150" t="s">
        <v>141</v>
      </c>
      <c r="Q33" s="149"/>
      <c r="R33" s="251" t="s">
        <v>154</v>
      </c>
      <c r="S33" s="252"/>
      <c r="T33" s="140" t="s">
        <v>142</v>
      </c>
      <c r="U33" s="141"/>
      <c r="V33" s="141"/>
      <c r="W33" s="141"/>
      <c r="X33" s="141"/>
      <c r="Y33" s="141"/>
      <c r="Z33" s="141"/>
      <c r="AA33" s="141"/>
      <c r="AB33" s="141"/>
      <c r="AC33" s="141"/>
      <c r="AD33" s="141"/>
      <c r="AE33" s="141"/>
      <c r="AF33" s="141"/>
      <c r="AG33" s="141"/>
      <c r="AH33" s="141"/>
      <c r="AI33" s="141"/>
      <c r="AJ33" s="142"/>
      <c r="AK33" s="151" t="s">
        <v>143</v>
      </c>
      <c r="AL33" s="151"/>
      <c r="AM33" s="151" t="s">
        <v>144</v>
      </c>
      <c r="AN33" s="152"/>
      <c r="AO33" s="146" t="s">
        <v>145</v>
      </c>
      <c r="AP33" s="142"/>
      <c r="AQ33" s="146" t="s">
        <v>146</v>
      </c>
      <c r="AR33" s="153"/>
      <c r="AS33" s="153"/>
      <c r="AT33" s="154"/>
      <c r="AU33" s="146" t="s">
        <v>147</v>
      </c>
      <c r="AV33" s="153"/>
      <c r="AW33" s="153"/>
      <c r="AX33" s="154"/>
      <c r="AY33" s="146" t="s">
        <v>148</v>
      </c>
      <c r="AZ33" s="153"/>
      <c r="BA33" s="153"/>
      <c r="BB33" s="153"/>
      <c r="BC33" s="153"/>
      <c r="BD33" s="153"/>
      <c r="BE33" s="153"/>
      <c r="BF33" s="153"/>
      <c r="BG33" s="153"/>
      <c r="BH33" s="153"/>
      <c r="BI33" s="153"/>
      <c r="BJ33" s="153"/>
      <c r="BK33" s="153"/>
      <c r="BL33" s="153"/>
      <c r="BM33" s="154"/>
      <c r="BN33" s="108"/>
      <c r="BO33" s="109"/>
      <c r="BU33" s="99"/>
    </row>
    <row r="34" spans="1:75" s="25" customFormat="1" ht="54" customHeight="1">
      <c r="A34" s="110">
        <f>IF(ISBLANK(C34),"",MAX($A$33:$A33)+1)</f>
        <v>1</v>
      </c>
      <c r="B34" s="111"/>
      <c r="C34" s="112" t="s">
        <v>169</v>
      </c>
      <c r="D34" s="113"/>
      <c r="E34" s="113"/>
      <c r="F34" s="114"/>
      <c r="G34" s="115" t="s">
        <v>157</v>
      </c>
      <c r="H34" s="116"/>
      <c r="I34" s="117"/>
      <c r="J34" s="118" t="s">
        <v>36</v>
      </c>
      <c r="K34" s="119"/>
      <c r="L34" s="119"/>
      <c r="M34" s="120"/>
      <c r="N34" s="115">
        <v>1</v>
      </c>
      <c r="O34" s="117"/>
      <c r="P34" s="115" t="s">
        <v>158</v>
      </c>
      <c r="Q34" s="117"/>
      <c r="R34" s="253"/>
      <c r="S34" s="254"/>
      <c r="T34" s="121" t="s">
        <v>164</v>
      </c>
      <c r="U34" s="113"/>
      <c r="V34" s="113"/>
      <c r="W34" s="113"/>
      <c r="X34" s="113"/>
      <c r="Y34" s="113"/>
      <c r="Z34" s="113"/>
      <c r="AA34" s="113"/>
      <c r="AB34" s="113"/>
      <c r="AC34" s="113"/>
      <c r="AD34" s="113"/>
      <c r="AE34" s="113"/>
      <c r="AF34" s="113"/>
      <c r="AG34" s="113"/>
      <c r="AH34" s="113"/>
      <c r="AI34" s="113"/>
      <c r="AJ34" s="114"/>
      <c r="AK34" s="127" t="s">
        <v>162</v>
      </c>
      <c r="AL34" s="128"/>
      <c r="AM34" s="122"/>
      <c r="AN34" s="123"/>
      <c r="AO34" s="122" t="s">
        <v>159</v>
      </c>
      <c r="AP34" s="123"/>
      <c r="AQ34" s="124"/>
      <c r="AR34" s="125"/>
      <c r="AS34" s="125"/>
      <c r="AT34" s="126"/>
      <c r="AU34" s="122"/>
      <c r="AV34" s="248"/>
      <c r="AW34" s="248"/>
      <c r="AX34" s="123"/>
      <c r="AY34" s="121" t="s">
        <v>170</v>
      </c>
      <c r="AZ34" s="113"/>
      <c r="BA34" s="113"/>
      <c r="BB34" s="113"/>
      <c r="BC34" s="113"/>
      <c r="BD34" s="113"/>
      <c r="BE34" s="113"/>
      <c r="BF34" s="113"/>
      <c r="BG34" s="113"/>
      <c r="BH34" s="113"/>
      <c r="BI34" s="113"/>
      <c r="BJ34" s="113"/>
      <c r="BK34" s="113"/>
      <c r="BL34" s="113"/>
      <c r="BM34" s="114"/>
      <c r="BN34" s="106"/>
      <c r="BO34" s="107"/>
      <c r="BU34" s="99" t="str">
        <f t="shared" ref="BU34:BU35" si="6">IF(C34="","",IF(G34="","Ｘ",G34)&amp;IF(N34="","Ｘ",N34))</f>
        <v>Ａ1</v>
      </c>
      <c r="BV34" s="99"/>
      <c r="BW34" s="99"/>
    </row>
    <row r="35" spans="1:75" s="25" customFormat="1" ht="59.25" customHeight="1">
      <c r="A35" s="110">
        <f>IF(ISBLANK(C35),"",MAX($A$33:$B34)+1)</f>
        <v>2</v>
      </c>
      <c r="B35" s="111"/>
      <c r="C35" s="112" t="s">
        <v>165</v>
      </c>
      <c r="D35" s="113"/>
      <c r="E35" s="113"/>
      <c r="F35" s="114"/>
      <c r="G35" s="115" t="s">
        <v>166</v>
      </c>
      <c r="H35" s="116"/>
      <c r="I35" s="117"/>
      <c r="J35" s="118" t="s">
        <v>36</v>
      </c>
      <c r="K35" s="119"/>
      <c r="L35" s="119"/>
      <c r="M35" s="120"/>
      <c r="N35" s="115">
        <v>1</v>
      </c>
      <c r="O35" s="117"/>
      <c r="P35" s="115" t="s">
        <v>158</v>
      </c>
      <c r="Q35" s="117"/>
      <c r="R35" s="253"/>
      <c r="S35" s="254"/>
      <c r="T35" s="121" t="s">
        <v>167</v>
      </c>
      <c r="U35" s="113"/>
      <c r="V35" s="113"/>
      <c r="W35" s="113"/>
      <c r="X35" s="113"/>
      <c r="Y35" s="113"/>
      <c r="Z35" s="113"/>
      <c r="AA35" s="113"/>
      <c r="AB35" s="113"/>
      <c r="AC35" s="113"/>
      <c r="AD35" s="113"/>
      <c r="AE35" s="113"/>
      <c r="AF35" s="113"/>
      <c r="AG35" s="113"/>
      <c r="AH35" s="113"/>
      <c r="AI35" s="113"/>
      <c r="AJ35" s="114"/>
      <c r="AK35" s="127" t="s">
        <v>162</v>
      </c>
      <c r="AL35" s="128"/>
      <c r="AM35" s="122"/>
      <c r="AN35" s="123"/>
      <c r="AO35" s="122" t="s">
        <v>159</v>
      </c>
      <c r="AP35" s="123"/>
      <c r="AQ35" s="124">
        <v>44061</v>
      </c>
      <c r="AR35" s="125"/>
      <c r="AS35" s="125"/>
      <c r="AT35" s="126"/>
      <c r="AU35" s="122"/>
      <c r="AV35" s="248"/>
      <c r="AW35" s="248"/>
      <c r="AX35" s="123"/>
      <c r="AY35" s="121" t="s">
        <v>171</v>
      </c>
      <c r="AZ35" s="113"/>
      <c r="BA35" s="113"/>
      <c r="BB35" s="113"/>
      <c r="BC35" s="113"/>
      <c r="BD35" s="113"/>
      <c r="BE35" s="113"/>
      <c r="BF35" s="113"/>
      <c r="BG35" s="113"/>
      <c r="BH35" s="113"/>
      <c r="BI35" s="113"/>
      <c r="BJ35" s="113"/>
      <c r="BK35" s="113"/>
      <c r="BL35" s="113"/>
      <c r="BM35" s="114"/>
      <c r="BN35" s="106"/>
      <c r="BO35" s="107"/>
      <c r="BU35" s="99" t="str">
        <f t="shared" si="6"/>
        <v>A1</v>
      </c>
      <c r="BV35" s="99"/>
      <c r="BW35" s="99"/>
    </row>
    <row r="36" spans="1:75" s="25" customFormat="1" ht="54" customHeight="1">
      <c r="A36" s="110">
        <f>IF(ISBLANK(C36),"",MAX($A$33:$B35)+1)</f>
        <v>3</v>
      </c>
      <c r="B36" s="111"/>
      <c r="C36" s="112" t="s">
        <v>165</v>
      </c>
      <c r="D36" s="113"/>
      <c r="E36" s="113"/>
      <c r="F36" s="114"/>
      <c r="G36" s="115" t="s">
        <v>166</v>
      </c>
      <c r="H36" s="116"/>
      <c r="I36" s="117"/>
      <c r="J36" s="118" t="s">
        <v>36</v>
      </c>
      <c r="K36" s="119"/>
      <c r="L36" s="119"/>
      <c r="M36" s="120"/>
      <c r="N36" s="115">
        <v>1</v>
      </c>
      <c r="O36" s="117"/>
      <c r="P36" s="115" t="s">
        <v>158</v>
      </c>
      <c r="Q36" s="117"/>
      <c r="R36" s="253"/>
      <c r="S36" s="254"/>
      <c r="T36" s="121" t="s">
        <v>168</v>
      </c>
      <c r="U36" s="113"/>
      <c r="V36" s="113"/>
      <c r="W36" s="113"/>
      <c r="X36" s="113"/>
      <c r="Y36" s="113"/>
      <c r="Z36" s="113"/>
      <c r="AA36" s="113"/>
      <c r="AB36" s="113"/>
      <c r="AC36" s="113"/>
      <c r="AD36" s="113"/>
      <c r="AE36" s="113"/>
      <c r="AF36" s="113"/>
      <c r="AG36" s="113"/>
      <c r="AH36" s="113"/>
      <c r="AI36" s="113"/>
      <c r="AJ36" s="114"/>
      <c r="AK36" s="127" t="s">
        <v>162</v>
      </c>
      <c r="AL36" s="128"/>
      <c r="AM36" s="122"/>
      <c r="AN36" s="123"/>
      <c r="AO36" s="122" t="s">
        <v>159</v>
      </c>
      <c r="AP36" s="123"/>
      <c r="AQ36" s="124"/>
      <c r="AR36" s="125"/>
      <c r="AS36" s="125"/>
      <c r="AT36" s="126"/>
      <c r="AU36" s="122"/>
      <c r="AV36" s="248"/>
      <c r="AW36" s="248"/>
      <c r="AX36" s="123"/>
      <c r="AY36" s="121" t="s">
        <v>172</v>
      </c>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A1</v>
      </c>
      <c r="BV36" s="99"/>
      <c r="BW36" s="99"/>
    </row>
    <row r="37" spans="1:75" s="25" customFormat="1" ht="55.5" customHeight="1">
      <c r="A37" s="110" t="str">
        <f>IF(ISBLANK(C37),"",MAX($A$33:$B36)+1)</f>
        <v/>
      </c>
      <c r="B37" s="111"/>
      <c r="C37" s="112"/>
      <c r="D37" s="113"/>
      <c r="E37" s="113"/>
      <c r="F37" s="114"/>
      <c r="G37" s="115"/>
      <c r="H37" s="116"/>
      <c r="I37" s="117"/>
      <c r="J37" s="118"/>
      <c r="K37" s="119"/>
      <c r="L37" s="119"/>
      <c r="M37" s="120"/>
      <c r="N37" s="115"/>
      <c r="O37" s="117"/>
      <c r="P37" s="115"/>
      <c r="Q37" s="117"/>
      <c r="R37" s="249"/>
      <c r="S37" s="250"/>
      <c r="T37" s="121"/>
      <c r="U37" s="113"/>
      <c r="V37" s="113"/>
      <c r="W37" s="113"/>
      <c r="X37" s="113"/>
      <c r="Y37" s="113"/>
      <c r="Z37" s="113"/>
      <c r="AA37" s="113"/>
      <c r="AB37" s="113"/>
      <c r="AC37" s="113"/>
      <c r="AD37" s="113"/>
      <c r="AE37" s="113"/>
      <c r="AF37" s="113"/>
      <c r="AG37" s="113"/>
      <c r="AH37" s="113"/>
      <c r="AI37" s="113"/>
      <c r="AJ37" s="114"/>
      <c r="AK37" s="127"/>
      <c r="AL37" s="128"/>
      <c r="AM37" s="122"/>
      <c r="AN37" s="123"/>
      <c r="AO37" s="122"/>
      <c r="AP37" s="123"/>
      <c r="AQ37" s="124"/>
      <c r="AR37" s="125"/>
      <c r="AS37" s="125"/>
      <c r="AT37" s="126"/>
      <c r="AU37" s="122"/>
      <c r="AV37" s="248"/>
      <c r="AW37" s="248"/>
      <c r="AX37" s="123"/>
      <c r="AY37" s="121"/>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248"/>
      <c r="AW38" s="248"/>
      <c r="AX38" s="123"/>
      <c r="AY38" s="121"/>
      <c r="AZ38" s="113"/>
      <c r="BA38" s="113"/>
      <c r="BB38" s="113"/>
      <c r="BC38" s="113"/>
      <c r="BD38" s="113"/>
      <c r="BE38" s="113"/>
      <c r="BF38" s="113"/>
      <c r="BG38" s="113"/>
      <c r="BH38" s="113"/>
      <c r="BI38" s="113"/>
      <c r="BJ38" s="113"/>
      <c r="BK38" s="113"/>
      <c r="BL38" s="113"/>
      <c r="BM38" s="114"/>
      <c r="BN38" s="106"/>
      <c r="BO38" s="107"/>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248"/>
      <c r="AW39" s="248"/>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248"/>
      <c r="AW40" s="248"/>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248"/>
      <c r="AW41" s="248"/>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248"/>
      <c r="AW42" s="248"/>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248"/>
      <c r="AW43" s="248"/>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248"/>
      <c r="AW44" s="248"/>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G28:AJ28"/>
    <mergeCell ref="O22:P30"/>
    <mergeCell ref="Y22:AB22"/>
    <mergeCell ref="AC22:AF22"/>
    <mergeCell ref="AG22:AJ22"/>
    <mergeCell ref="E30:G30"/>
    <mergeCell ref="H30:J30"/>
    <mergeCell ref="K30:N30"/>
    <mergeCell ref="Y30:AB30"/>
    <mergeCell ref="AC30:AF30"/>
    <mergeCell ref="AG30:AJ30"/>
    <mergeCell ref="A30:D31"/>
    <mergeCell ref="AS30:AV30"/>
    <mergeCell ref="E31:G31"/>
    <mergeCell ref="H31:J31"/>
    <mergeCell ref="K31:N31"/>
    <mergeCell ref="O31:X31"/>
    <mergeCell ref="AU33:AX33"/>
    <mergeCell ref="AS28:AV28"/>
    <mergeCell ref="E29:G29"/>
    <mergeCell ref="H29:J29"/>
    <mergeCell ref="K29:N29"/>
    <mergeCell ref="Y29:AB29"/>
    <mergeCell ref="AC29:AF29"/>
    <mergeCell ref="AG29:AJ29"/>
    <mergeCell ref="AK29:AN29"/>
    <mergeCell ref="AO29:AR29"/>
    <mergeCell ref="AS29:AV29"/>
    <mergeCell ref="A28:D29"/>
    <mergeCell ref="E28:G28"/>
    <mergeCell ref="H28:J28"/>
    <mergeCell ref="K28:N28"/>
    <mergeCell ref="Y28:AB28"/>
    <mergeCell ref="AC28:AF28"/>
    <mergeCell ref="A33:B33"/>
    <mergeCell ref="C33:F33"/>
    <mergeCell ref="G33:I33"/>
    <mergeCell ref="J33:M33"/>
    <mergeCell ref="N33:O33"/>
    <mergeCell ref="P33:Q33"/>
    <mergeCell ref="T33:AJ33"/>
    <mergeCell ref="AK33:AL33"/>
    <mergeCell ref="AM33:AN33"/>
    <mergeCell ref="AK30:AN30"/>
    <mergeCell ref="AO30:AR30"/>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2"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白石 一郎</cp:lastModifiedBy>
  <dcterms:created xsi:type="dcterms:W3CDTF">2019-08-15T02:40:36Z</dcterms:created>
  <dcterms:modified xsi:type="dcterms:W3CDTF">2020-08-19T02:45:24Z</dcterms:modified>
</cp:coreProperties>
</file>