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表/"/>
    </mc:Choice>
  </mc:AlternateContent>
  <xr:revisionPtr revIDLastSave="0" documentId="13_ncr:1_{0D2C8E18-3CBB-AE4C-9B88-79DD59B51122}" xr6:coauthVersionLast="45" xr6:coauthVersionMax="45" xr10:uidLastSave="{00000000-0000-0000-0000-000000000000}"/>
  <bookViews>
    <workbookView xWindow="36840" yWindow="460" windowWidth="38360" windowHeight="211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<sst xmlns="http://schemas.openxmlformats.org/spreadsheetml/2006/main" count="189" uniqueCount="170">
  <si>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</si>
  <si>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</si>
  <si>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</si>
  <si>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</si>
  <si>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</si>
  <si>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</si>
  <si>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</si>
  <si>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</si>
  <si>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</si>
  <si>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</si>
  <si>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</si>
  <si>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</si>
  <si>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</si>
  <si>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</si>
  <si>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</si>
  <si>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</si>
  <si>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</si>
  <si>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</si>
  <si>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</si>
  <si>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</si>
  <si>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</si>
  <si>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</si>
  <si>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</si>
  <si>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</si>
  <si>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</si>
  <si>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</si>
  <si>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</si>
  <si>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</si>
  <si>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</si>
  <si>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</si>
  <si>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</si>
  <si>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</si>
  <si>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</si>
  <si>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</si>
  <si>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</si>
  <si>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</si>
  <si>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</si>
  <si>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</si>
  <si>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</si>
  <si>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</si>
  <si>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</si>
  <si>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</si>
  <si>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</si>
  <si>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</si>
  <si>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</si>
  <si>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</si>
  <si>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</si>
  <si>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</si>
  <si>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</si>
  <si>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</si>
  <si>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</si>
  <si>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</si>
  <si>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</si>
  <si>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</si>
  <si>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</si>
  <si>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</si>
  <si>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</si>
  <si>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</si>
  <si>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</si>
  <si>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</si>
  <si>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</si>
  <si>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</si>
  <si>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</si>
  <si>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</si>
  <si>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</si>
  <si>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</si>
  <si>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</si>
  <si>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</si>
  <si>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</si>
  <si>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</si>
  <si>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</si>
  <si>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</si>
  <si>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</si>
  <si>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</si>
  <si>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</si>
  <si>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</si>
  <si>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</si>
  <si>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</si>
  <si>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</si>
  <si>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</si>
  <si>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</si>
  <si>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</si>
  <si>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</si>
  <si>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</si>
  <si>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</si>
  <si>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</si>
  <si>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</si>
  <si>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</si>
  <si>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</si>
  <si>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</si>
  <si>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</si>
  <si>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</si>
  <si>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</si>
  <si>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</si>
  <si>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</si>
  <si>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</si>
  <si>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</si>
  <si>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</si>
  <si>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</si>
  <si>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</si>
  <si>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</si>
  <si>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</si>
  <si>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</si>
  <si>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</si>
  <si>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</si>
  <si>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</si>
  <si>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</si>
  <si>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</si>
  <si>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</si>
  <si>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</si>
  <si>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</si>
  <si>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</si>
  <si>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</si>
  <si>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</si>
  <si>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</si>
  <si>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</si>
  <si>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</si>
  <si>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</si>
  <si>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</si>
  <si>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</si>
  <si>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</si>
  <si>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</si>
  <si>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</si>
  <si>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</si>
  <si>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</si>
  <si>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</si>
  <si>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</si>
  <si>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</si>
  <si>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</si>
  <si>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</si>
  <si>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</si>
  <si>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</si>
  <si>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</si>
  <si>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</si>
  <si>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</si>
  <si>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</si>
  <si>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</si>
  <si>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</si>
  <si>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</si>
  <si>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</si>
  <si>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</si>
  <si>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</si>
  <si>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</si>
  <si>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</si>
  <si>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</si>
  <si>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</si>
  <si>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</si>
  <si>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</si>
  <si>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</si>
  <si>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</si>
  <si>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</si>
  <si>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</si>
  <si>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</si>
  <si>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</si>
  <si>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</si>
  <si>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</si>
  <si>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</si>
  <si>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</si>
  <si>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</si>
  <si>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</si>
  <si>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</si>
  <si>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</si>
  <si>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</si>
  <si>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小川</t>
    <rPh sb="0" eb="2">
      <t xml:space="preserve">オガワ </t>
    </rPh>
    <phoneticPr fontId="3"/>
  </si>
  <si>
    <t>小川</t>
    <rPh sb="0" eb="1">
      <t xml:space="preserve">オガワ </t>
    </rPh>
    <phoneticPr fontId="3"/>
  </si>
  <si>
    <t>04.画面設計書_G0128_申込内容確認画面.xlsx</t>
    <phoneticPr fontId="3"/>
  </si>
  <si>
    <t>住所・電話番号等の今の販売フローレベルでは修正可能とする</t>
    <phoneticPr fontId="3"/>
  </si>
  <si>
    <t>文言「以下の情報は、マイページより修正することができます。その他の情報の修正をご希望の場合は コンタクトセンターにご連絡ください。 ・氏名（漢字）、氏名（カナ） ・自宅郵便番号 ・自宅住所 ・携帯電話番号 ・指定代理人請求」
マイページより修正しても申込情報は更新できないので、不適切</t>
    <rPh sb="0" eb="2">
      <t xml:space="preserve">モンゴン </t>
    </rPh>
    <rPh sb="120" eb="122">
      <t xml:space="preserve">シュウセイ </t>
    </rPh>
    <rPh sb="125" eb="127">
      <t xml:space="preserve">モウシコミ </t>
    </rPh>
    <rPh sb="127" eb="129">
      <t xml:space="preserve">ジョウホウ </t>
    </rPh>
    <rPh sb="130" eb="132">
      <t xml:space="preserve">コウシン </t>
    </rPh>
    <rPh sb="139" eb="142">
      <t xml:space="preserve">フテキセツ </t>
    </rPh>
    <phoneticPr fontId="3"/>
  </si>
  <si>
    <t>レイアウト含め、キャプチャ等を修正しました
また、G0115.個人情報入力画面の設計説明書に追記</t>
    <rPh sb="5" eb="6">
      <t xml:space="preserve">フクメ </t>
    </rPh>
    <rPh sb="13" eb="14">
      <t xml:space="preserve">トウ </t>
    </rPh>
    <rPh sb="15" eb="17">
      <t xml:space="preserve">シュウセイ </t>
    </rPh>
    <rPh sb="31" eb="39">
      <t xml:space="preserve">コジンジョウホウニュウリョクガメン </t>
    </rPh>
    <rPh sb="40" eb="45">
      <t>セッケイ</t>
    </rPh>
    <rPh sb="46" eb="48">
      <t xml:space="preserve">ツイキ </t>
    </rPh>
    <phoneticPr fontId="3"/>
  </si>
  <si>
    <t>レイアウト含め、キャプチャ等を修正しました
また、G0127.受取人・請求人入力画面の設計説明書に追記</t>
    <rPh sb="5" eb="6">
      <t xml:space="preserve">フクメ </t>
    </rPh>
    <rPh sb="13" eb="14">
      <t xml:space="preserve">トウ </t>
    </rPh>
    <rPh sb="15" eb="17">
      <t xml:space="preserve">シュウセイ </t>
    </rPh>
    <rPh sb="32" eb="35">
      <t xml:space="preserve">ウケトリニン </t>
    </rPh>
    <rPh sb="36" eb="39">
      <t xml:space="preserve">セイキュウニン </t>
    </rPh>
    <rPh sb="39" eb="41">
      <t xml:space="preserve">ニュウリョク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</si>
</sst>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12" zoomScale="125" zoomScaleNormal="100" zoomScaleSheetLayoutView="125" workbookViewId="0">
      <selection activeCell="T34" sqref="T34:AJ34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165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160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8" t="s">
        <v>7</v>
      </c>
      <c r="B8" s="144"/>
      <c r="C8" s="144"/>
      <c r="D8" s="139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9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9"/>
      <c r="E10" s="241">
        <v>44062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9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9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9"/>
      <c r="O12" s="143" t="s">
        <v>27</v>
      </c>
      <c r="P12" s="144"/>
      <c r="Q12" s="144"/>
      <c r="R12" s="144"/>
      <c r="S12" s="144"/>
      <c r="T12" s="144"/>
      <c r="U12" s="144"/>
      <c r="V12" s="139"/>
      <c r="W12" s="41"/>
      <c r="X12" s="42"/>
      <c r="Y12" s="42"/>
      <c r="Z12" s="43"/>
      <c r="AA12" s="143" t="s">
        <v>25</v>
      </c>
      <c r="AB12" s="144"/>
      <c r="AC12" s="144"/>
      <c r="AD12" s="144"/>
      <c r="AE12" s="139"/>
      <c r="AF12" s="143" t="s">
        <v>26</v>
      </c>
      <c r="AG12" s="144"/>
      <c r="AH12" s="144"/>
      <c r="AI12" s="144"/>
      <c r="AJ12" s="139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9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8" t="s">
        <v>38</v>
      </c>
      <c r="B13" s="144"/>
      <c r="C13" s="144"/>
      <c r="D13" s="139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163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8" t="s">
        <v>50</v>
      </c>
      <c r="B14" s="144"/>
      <c r="C14" s="144"/>
      <c r="D14" s="139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161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9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5">
        <f>COUNTIF($BU$34:$BU$153,$Q21&amp;Y$20)</f>
        <v>2</v>
      </c>
      <c r="Z21" s="136"/>
      <c r="AA21" s="136"/>
      <c r="AB21" s="137"/>
      <c r="AC21" s="234">
        <f t="shared" ref="AC21:AC30" si="0">COUNTIF($BU$34:$BU$153,$Q21&amp;AC$20)</f>
        <v>0</v>
      </c>
      <c r="AD21" s="235"/>
      <c r="AE21" s="235"/>
      <c r="AF21" s="236"/>
      <c r="AG21" s="135">
        <f t="shared" ref="AG21:AG30" si="1">COUNTIF($BU$34:$BU$153,$Q21&amp;AG$20)</f>
        <v>0</v>
      </c>
      <c r="AH21" s="136"/>
      <c r="AI21" s="136"/>
      <c r="AJ21" s="137"/>
      <c r="AK21" s="132">
        <f t="shared" ref="AK21:AK30" si="2">COUNTIF($BU$34:$BU$153,$Q21&amp;AK$20)</f>
        <v>0</v>
      </c>
      <c r="AL21" s="133"/>
      <c r="AM21" s="133"/>
      <c r="AN21" s="134"/>
      <c r="AO21" s="135">
        <f t="shared" ref="AO21:AO30" si="3">COUNTIF($BU$34:$BU$153,$Q21&amp;AO$20)</f>
        <v>0</v>
      </c>
      <c r="AP21" s="136"/>
      <c r="AQ21" s="136"/>
      <c r="AR21" s="137"/>
      <c r="AS21" s="132">
        <f>SUM(Y21:AR21)</f>
        <v>2</v>
      </c>
      <c r="AT21" s="133"/>
      <c r="AU21" s="133"/>
      <c r="AV21" s="134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77" t="s">
        <v>110</v>
      </c>
      <c r="P22" s="178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5">
        <f t="shared" ref="Y22:Y30" si="4">COUNTIF($BU$34:$BU$153,$Q22&amp;Y$20)</f>
        <v>0</v>
      </c>
      <c r="Z22" s="136"/>
      <c r="AA22" s="136"/>
      <c r="AB22" s="137"/>
      <c r="AC22" s="135">
        <f t="shared" si="0"/>
        <v>0</v>
      </c>
      <c r="AD22" s="136"/>
      <c r="AE22" s="136"/>
      <c r="AF22" s="137"/>
      <c r="AG22" s="135">
        <f t="shared" si="1"/>
        <v>0</v>
      </c>
      <c r="AH22" s="136"/>
      <c r="AI22" s="136"/>
      <c r="AJ22" s="137"/>
      <c r="AK22" s="132">
        <f t="shared" si="2"/>
        <v>0</v>
      </c>
      <c r="AL22" s="133"/>
      <c r="AM22" s="133"/>
      <c r="AN22" s="134"/>
      <c r="AO22" s="135">
        <f t="shared" si="3"/>
        <v>0</v>
      </c>
      <c r="AP22" s="136"/>
      <c r="AQ22" s="136"/>
      <c r="AR22" s="137"/>
      <c r="AS22" s="132">
        <f t="shared" ref="AS22:AS30" si="5">SUM(Y22:AR22)</f>
        <v>0</v>
      </c>
      <c r="AT22" s="133"/>
      <c r="AU22" s="133"/>
      <c r="AV22" s="134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77"/>
      <c r="P23" s="178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5">
        <f t="shared" si="4"/>
        <v>0</v>
      </c>
      <c r="Z23" s="136"/>
      <c r="AA23" s="136"/>
      <c r="AB23" s="137"/>
      <c r="AC23" s="135">
        <f t="shared" si="0"/>
        <v>0</v>
      </c>
      <c r="AD23" s="136"/>
      <c r="AE23" s="136"/>
      <c r="AF23" s="137"/>
      <c r="AG23" s="135">
        <f t="shared" si="1"/>
        <v>0</v>
      </c>
      <c r="AH23" s="136"/>
      <c r="AI23" s="136"/>
      <c r="AJ23" s="137"/>
      <c r="AK23" s="132">
        <f t="shared" si="2"/>
        <v>0</v>
      </c>
      <c r="AL23" s="133"/>
      <c r="AM23" s="133"/>
      <c r="AN23" s="134"/>
      <c r="AO23" s="135">
        <f t="shared" si="3"/>
        <v>0</v>
      </c>
      <c r="AP23" s="136"/>
      <c r="AQ23" s="136"/>
      <c r="AR23" s="137"/>
      <c r="AS23" s="132">
        <f t="shared" si="5"/>
        <v>0</v>
      </c>
      <c r="AT23" s="133"/>
      <c r="AU23" s="133"/>
      <c r="AV23" s="134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77"/>
      <c r="P24" s="178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5">
        <f t="shared" si="4"/>
        <v>0</v>
      </c>
      <c r="Z24" s="136"/>
      <c r="AA24" s="136"/>
      <c r="AB24" s="137"/>
      <c r="AC24" s="135">
        <f t="shared" si="0"/>
        <v>0</v>
      </c>
      <c r="AD24" s="136"/>
      <c r="AE24" s="136"/>
      <c r="AF24" s="137"/>
      <c r="AG24" s="135">
        <f t="shared" si="1"/>
        <v>0</v>
      </c>
      <c r="AH24" s="136"/>
      <c r="AI24" s="136"/>
      <c r="AJ24" s="137"/>
      <c r="AK24" s="132">
        <f t="shared" si="2"/>
        <v>0</v>
      </c>
      <c r="AL24" s="133"/>
      <c r="AM24" s="133"/>
      <c r="AN24" s="134"/>
      <c r="AO24" s="135">
        <f t="shared" si="3"/>
        <v>0</v>
      </c>
      <c r="AP24" s="136"/>
      <c r="AQ24" s="136"/>
      <c r="AR24" s="137"/>
      <c r="AS24" s="132">
        <f t="shared" si="5"/>
        <v>0</v>
      </c>
      <c r="AT24" s="133"/>
      <c r="AU24" s="133"/>
      <c r="AV24" s="134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77"/>
      <c r="P25" s="178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5">
        <f t="shared" si="4"/>
        <v>0</v>
      </c>
      <c r="Z25" s="136"/>
      <c r="AA25" s="136"/>
      <c r="AB25" s="137"/>
      <c r="AC25" s="135">
        <f t="shared" si="0"/>
        <v>0</v>
      </c>
      <c r="AD25" s="136"/>
      <c r="AE25" s="136"/>
      <c r="AF25" s="137"/>
      <c r="AG25" s="135">
        <f t="shared" si="1"/>
        <v>0</v>
      </c>
      <c r="AH25" s="136"/>
      <c r="AI25" s="136"/>
      <c r="AJ25" s="137"/>
      <c r="AK25" s="132">
        <f t="shared" si="2"/>
        <v>0</v>
      </c>
      <c r="AL25" s="133"/>
      <c r="AM25" s="133"/>
      <c r="AN25" s="134"/>
      <c r="AO25" s="135">
        <f t="shared" si="3"/>
        <v>0</v>
      </c>
      <c r="AP25" s="136"/>
      <c r="AQ25" s="136"/>
      <c r="AR25" s="137"/>
      <c r="AS25" s="132">
        <f t="shared" si="5"/>
        <v>0</v>
      </c>
      <c r="AT25" s="133"/>
      <c r="AU25" s="133"/>
      <c r="AV25" s="134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77"/>
      <c r="P26" s="178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5">
        <f t="shared" si="4"/>
        <v>0</v>
      </c>
      <c r="Z26" s="136"/>
      <c r="AA26" s="136"/>
      <c r="AB26" s="137"/>
      <c r="AC26" s="135">
        <f t="shared" si="0"/>
        <v>0</v>
      </c>
      <c r="AD26" s="136"/>
      <c r="AE26" s="136"/>
      <c r="AF26" s="137"/>
      <c r="AG26" s="135">
        <f t="shared" si="1"/>
        <v>0</v>
      </c>
      <c r="AH26" s="136"/>
      <c r="AI26" s="136"/>
      <c r="AJ26" s="137"/>
      <c r="AK26" s="132">
        <f t="shared" si="2"/>
        <v>0</v>
      </c>
      <c r="AL26" s="133"/>
      <c r="AM26" s="133"/>
      <c r="AN26" s="134"/>
      <c r="AO26" s="135">
        <f t="shared" si="3"/>
        <v>0</v>
      </c>
      <c r="AP26" s="136"/>
      <c r="AQ26" s="136"/>
      <c r="AR26" s="137"/>
      <c r="AS26" s="132">
        <f t="shared" si="5"/>
        <v>0</v>
      </c>
      <c r="AT26" s="133"/>
      <c r="AU26" s="133"/>
      <c r="AV26" s="134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77"/>
      <c r="P27" s="178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5">
        <f t="shared" si="4"/>
        <v>0</v>
      </c>
      <c r="Z27" s="136"/>
      <c r="AA27" s="136"/>
      <c r="AB27" s="137"/>
      <c r="AC27" s="135">
        <f t="shared" si="0"/>
        <v>0</v>
      </c>
      <c r="AD27" s="136"/>
      <c r="AE27" s="136"/>
      <c r="AF27" s="137"/>
      <c r="AG27" s="135">
        <f t="shared" si="1"/>
        <v>0</v>
      </c>
      <c r="AH27" s="136"/>
      <c r="AI27" s="136"/>
      <c r="AJ27" s="137"/>
      <c r="AK27" s="132">
        <f t="shared" si="2"/>
        <v>0</v>
      </c>
      <c r="AL27" s="133"/>
      <c r="AM27" s="133"/>
      <c r="AN27" s="134"/>
      <c r="AO27" s="135">
        <f t="shared" si="3"/>
        <v>0</v>
      </c>
      <c r="AP27" s="136"/>
      <c r="AQ27" s="136"/>
      <c r="AR27" s="137"/>
      <c r="AS27" s="132">
        <f t="shared" si="5"/>
        <v>0</v>
      </c>
      <c r="AT27" s="133"/>
      <c r="AU27" s="133"/>
      <c r="AV27" s="134"/>
      <c r="BS27" s="95"/>
    </row>
    <row r="28" spans="1:92" s="37" customFormat="1">
      <c r="A28" s="154" t="s">
        <v>124</v>
      </c>
      <c r="B28" s="146"/>
      <c r="C28" s="146"/>
      <c r="D28" s="147"/>
      <c r="E28" s="172" t="s">
        <v>125</v>
      </c>
      <c r="F28" s="173"/>
      <c r="G28" s="174"/>
      <c r="H28" s="172" t="s">
        <v>126</v>
      </c>
      <c r="I28" s="173"/>
      <c r="J28" s="174"/>
      <c r="K28" s="172" t="s">
        <v>127</v>
      </c>
      <c r="L28" s="173"/>
      <c r="M28" s="173"/>
      <c r="N28" s="174"/>
      <c r="O28" s="177"/>
      <c r="P28" s="178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5">
        <f t="shared" si="4"/>
        <v>0</v>
      </c>
      <c r="Z28" s="136"/>
      <c r="AA28" s="136"/>
      <c r="AB28" s="137"/>
      <c r="AC28" s="135">
        <f t="shared" si="0"/>
        <v>0</v>
      </c>
      <c r="AD28" s="136"/>
      <c r="AE28" s="136"/>
      <c r="AF28" s="137"/>
      <c r="AG28" s="135">
        <f t="shared" si="1"/>
        <v>0</v>
      </c>
      <c r="AH28" s="136"/>
      <c r="AI28" s="136"/>
      <c r="AJ28" s="137"/>
      <c r="AK28" s="132">
        <f t="shared" si="2"/>
        <v>0</v>
      </c>
      <c r="AL28" s="133"/>
      <c r="AM28" s="133"/>
      <c r="AN28" s="134"/>
      <c r="AO28" s="135">
        <f t="shared" si="3"/>
        <v>0</v>
      </c>
      <c r="AP28" s="136"/>
      <c r="AQ28" s="136"/>
      <c r="AR28" s="137"/>
      <c r="AS28" s="132">
        <f t="shared" si="5"/>
        <v>0</v>
      </c>
      <c r="AT28" s="133"/>
      <c r="AU28" s="133"/>
      <c r="AV28" s="134"/>
      <c r="BS28" s="95"/>
    </row>
    <row r="29" spans="1:92" s="37" customFormat="1">
      <c r="A29" s="155"/>
      <c r="B29" s="156"/>
      <c r="C29" s="156"/>
      <c r="D29" s="157"/>
      <c r="E29" s="164"/>
      <c r="F29" s="165"/>
      <c r="G29" s="166"/>
      <c r="H29" s="167">
        <f>R10-K10</f>
        <v>4.166666666666663E-2</v>
      </c>
      <c r="I29" s="168"/>
      <c r="J29" s="111"/>
      <c r="K29" s="169">
        <f>E29*H29+AA10</f>
        <v>0</v>
      </c>
      <c r="L29" s="170"/>
      <c r="M29" s="170"/>
      <c r="N29" s="171"/>
      <c r="O29" s="177"/>
      <c r="P29" s="178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5">
        <f t="shared" si="4"/>
        <v>0</v>
      </c>
      <c r="Z29" s="136"/>
      <c r="AA29" s="136"/>
      <c r="AB29" s="137"/>
      <c r="AC29" s="135">
        <f t="shared" si="0"/>
        <v>0</v>
      </c>
      <c r="AD29" s="136"/>
      <c r="AE29" s="136"/>
      <c r="AF29" s="137"/>
      <c r="AG29" s="135">
        <f t="shared" si="1"/>
        <v>0</v>
      </c>
      <c r="AH29" s="136"/>
      <c r="AI29" s="136"/>
      <c r="AJ29" s="137"/>
      <c r="AK29" s="132">
        <f t="shared" si="2"/>
        <v>0</v>
      </c>
      <c r="AL29" s="133"/>
      <c r="AM29" s="133"/>
      <c r="AN29" s="134"/>
      <c r="AO29" s="135">
        <f t="shared" si="3"/>
        <v>0</v>
      </c>
      <c r="AP29" s="136"/>
      <c r="AQ29" s="136"/>
      <c r="AR29" s="137"/>
      <c r="AS29" s="132">
        <f t="shared" si="5"/>
        <v>0</v>
      </c>
      <c r="AT29" s="133"/>
      <c r="AU29" s="133"/>
      <c r="AV29" s="134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73" t="s">
        <v>133</v>
      </c>
      <c r="F30" s="173"/>
      <c r="G30" s="174"/>
      <c r="H30" s="173" t="s">
        <v>134</v>
      </c>
      <c r="I30" s="173"/>
      <c r="J30" s="174"/>
      <c r="K30" s="172" t="s">
        <v>90</v>
      </c>
      <c r="L30" s="173"/>
      <c r="M30" s="173"/>
      <c r="N30" s="174"/>
      <c r="O30" s="179"/>
      <c r="P30" s="180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29">
        <f t="shared" si="4"/>
        <v>0</v>
      </c>
      <c r="Z30" s="130"/>
      <c r="AA30" s="130"/>
      <c r="AB30" s="131"/>
      <c r="AC30" s="129">
        <f t="shared" si="0"/>
        <v>0</v>
      </c>
      <c r="AD30" s="130"/>
      <c r="AE30" s="130"/>
      <c r="AF30" s="131"/>
      <c r="AG30" s="129">
        <f t="shared" si="1"/>
        <v>0</v>
      </c>
      <c r="AH30" s="130"/>
      <c r="AI30" s="130"/>
      <c r="AJ30" s="131"/>
      <c r="AK30" s="129">
        <f t="shared" si="2"/>
        <v>0</v>
      </c>
      <c r="AL30" s="130"/>
      <c r="AM30" s="130"/>
      <c r="AN30" s="131"/>
      <c r="AO30" s="129">
        <f t="shared" si="3"/>
        <v>0</v>
      </c>
      <c r="AP30" s="130"/>
      <c r="AQ30" s="130"/>
      <c r="AR30" s="131"/>
      <c r="AS30" s="129">
        <f t="shared" si="5"/>
        <v>0</v>
      </c>
      <c r="AT30" s="130"/>
      <c r="AU30" s="130"/>
      <c r="AV30" s="131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2</v>
      </c>
      <c r="F31" s="158"/>
      <c r="G31" s="159"/>
      <c r="H31" s="158">
        <f>SUM(AG31:AR31)</f>
        <v>0</v>
      </c>
      <c r="I31" s="158"/>
      <c r="J31" s="159"/>
      <c r="K31" s="160">
        <f>AS31</f>
        <v>2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32">
        <f>SUM(Y21:AB30)</f>
        <v>2</v>
      </c>
      <c r="Z31" s="133"/>
      <c r="AA31" s="133"/>
      <c r="AB31" s="134"/>
      <c r="AC31" s="132">
        <f>SUM(AC21:AF30)</f>
        <v>0</v>
      </c>
      <c r="AD31" s="133"/>
      <c r="AE31" s="133"/>
      <c r="AF31" s="134"/>
      <c r="AG31" s="132">
        <f>SUM(AG21:AJ30)</f>
        <v>0</v>
      </c>
      <c r="AH31" s="133"/>
      <c r="AI31" s="133"/>
      <c r="AJ31" s="134"/>
      <c r="AK31" s="132">
        <f>SUM(AK21:AN30)</f>
        <v>0</v>
      </c>
      <c r="AL31" s="133"/>
      <c r="AM31" s="133"/>
      <c r="AN31" s="134"/>
      <c r="AO31" s="132">
        <f>SUM(AO21:AR30)</f>
        <v>0</v>
      </c>
      <c r="AP31" s="133"/>
      <c r="AQ31" s="133"/>
      <c r="AR31" s="134"/>
      <c r="AS31" s="132">
        <f>SUM(AS21:AV30)</f>
        <v>2</v>
      </c>
      <c r="AT31" s="133"/>
      <c r="AU31" s="133"/>
      <c r="AV31" s="134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75" t="s">
        <v>137</v>
      </c>
      <c r="B33" s="176"/>
      <c r="C33" s="143" t="s">
        <v>138</v>
      </c>
      <c r="D33" s="144"/>
      <c r="E33" s="144"/>
      <c r="F33" s="139"/>
      <c r="G33" s="145" t="s">
        <v>139</v>
      </c>
      <c r="H33" s="146"/>
      <c r="I33" s="147"/>
      <c r="J33" s="138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9"/>
      <c r="AK33" s="152" t="s">
        <v>143</v>
      </c>
      <c r="AL33" s="152"/>
      <c r="AM33" s="152" t="s">
        <v>144</v>
      </c>
      <c r="AN33" s="153"/>
      <c r="AO33" s="138" t="s">
        <v>145</v>
      </c>
      <c r="AP33" s="139"/>
      <c r="AQ33" s="138" t="s">
        <v>146</v>
      </c>
      <c r="AR33" s="140"/>
      <c r="AS33" s="140"/>
      <c r="AT33" s="141"/>
      <c r="AU33" s="138" t="s">
        <v>147</v>
      </c>
      <c r="AV33" s="140"/>
      <c r="AW33" s="140"/>
      <c r="AX33" s="141"/>
      <c r="AY33" s="138" t="s">
        <v>148</v>
      </c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1"/>
      <c r="BN33" s="108"/>
      <c r="BO33" s="109"/>
      <c r="BU33" s="99"/>
    </row>
    <row r="34" spans="1:75" s="25" customFormat="1" ht="54" customHeight="1">
      <c r="A34" s="110">
        <f>IF(ISBLANK(C34),"",MAX($A$33:$A33)+1)</f>
        <v>1</v>
      </c>
      <c r="B34" s="111"/>
      <c r="C34" s="112" t="s">
        <v>162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158</v>
      </c>
      <c r="Q34" s="117"/>
      <c r="R34" s="253"/>
      <c r="S34" s="254"/>
      <c r="T34" s="121" t="s">
        <v>166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163</v>
      </c>
      <c r="AL34" s="128"/>
      <c r="AM34" s="122"/>
      <c r="AN34" s="123"/>
      <c r="AO34" s="122" t="s">
        <v>159</v>
      </c>
      <c r="AP34" s="123"/>
      <c r="AQ34" s="124">
        <v>44069</v>
      </c>
      <c r="AR34" s="125"/>
      <c r="AS34" s="125"/>
      <c r="AT34" s="126"/>
      <c r="AU34" s="122"/>
      <c r="AV34" s="142"/>
      <c r="AW34" s="142"/>
      <c r="AX34" s="123"/>
      <c r="AY34" s="121" t="s">
        <v>168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83" customHeight="1">
      <c r="A35" s="110">
        <f>IF(ISBLANK(C35),"",MAX($A$33:$B34)+1)</f>
        <v>2</v>
      </c>
      <c r="B35" s="111"/>
      <c r="C35" s="112" t="s">
        <v>162</v>
      </c>
      <c r="D35" s="113"/>
      <c r="E35" s="113"/>
      <c r="F35" s="114"/>
      <c r="G35" s="115" t="s">
        <v>157</v>
      </c>
      <c r="H35" s="116"/>
      <c r="I35" s="117"/>
      <c r="J35" s="118" t="s">
        <v>36</v>
      </c>
      <c r="K35" s="119"/>
      <c r="L35" s="119"/>
      <c r="M35" s="120"/>
      <c r="N35" s="115">
        <v>1</v>
      </c>
      <c r="O35" s="117"/>
      <c r="P35" s="115" t="s">
        <v>158</v>
      </c>
      <c r="Q35" s="117"/>
      <c r="R35" s="253"/>
      <c r="S35" s="254"/>
      <c r="T35" s="121" t="s">
        <v>167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 t="s">
        <v>164</v>
      </c>
      <c r="AL35" s="128"/>
      <c r="AM35" s="122"/>
      <c r="AN35" s="123"/>
      <c r="AO35" s="122" t="s">
        <v>159</v>
      </c>
      <c r="AP35" s="123"/>
      <c r="AQ35" s="124">
        <v>44069</v>
      </c>
      <c r="AR35" s="125"/>
      <c r="AS35" s="125"/>
      <c r="AT35" s="126"/>
      <c r="AU35" s="122"/>
      <c r="AV35" s="142"/>
      <c r="AW35" s="142"/>
      <c r="AX35" s="123"/>
      <c r="AY35" s="121" t="s">
        <v>169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Ａ1</v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3"/>
      <c r="S36" s="254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42"/>
      <c r="AW36" s="142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49"/>
      <c r="S37" s="250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42"/>
      <c r="AW37" s="142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249"/>
      <c r="S38" s="250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42"/>
      <c r="AW38" s="142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249"/>
      <c r="S39" s="250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42"/>
      <c r="AW39" s="142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249"/>
      <c r="S40" s="250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42"/>
      <c r="AW40" s="142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249"/>
      <c r="S41" s="250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42"/>
      <c r="AW41" s="142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249"/>
      <c r="S42" s="250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42"/>
      <c r="AW42" s="142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249"/>
      <c r="S43" s="250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42"/>
      <c r="AW43" s="142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249"/>
      <c r="S44" s="250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42"/>
      <c r="AW44" s="142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2020-08-26T07:15:27Z</dcterms:modified>
</cp:coreProperties>
</file>