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/>
  <mc:AlternateContent xmlns:mc="http://schemas.openxmlformats.org/markup-compatibility/2006">
    <mc:Choice Requires="x15">
      <x15ac:absPath xmlns:x15ac="http://schemas.microsoft.com/office/spreadsheetml/2010/11/ac" url="/Volumes/GoogleDrive/共有ドライブ/31_B2B案件/02_はなさく生命殿/WEBダイレクト販売/40_開発資料/80_SAレビュー/20200819/SAレビュー記録表/"/>
    </mc:Choice>
  </mc:AlternateContent>
  <xr:revisionPtr revIDLastSave="0" documentId="13_ncr:1_{08369802-88D9-1B4B-B0A4-F902EC567FAD}" xr6:coauthVersionLast="45" xr6:coauthVersionMax="45" xr10:uidLastSave="{00000000-0000-0000-0000-000000000000}"/>
  <bookViews>
    <workbookView xWindow="35840" yWindow="460" windowWidth="38400" windowHeight="21140" xr2:uid="{00000000-000D-0000-FFFF-FFFF00000000}"/>
  </bookViews>
  <sheets>
    <sheet name="レビュー記録票" sheetId="1" r:id="rId1"/>
  </sheets>
  <definedNames>
    <definedName name="_xlnm.Print_Area" localSheetId="0">レビュー記録票!$A$1:$BM$45</definedName>
    <definedName name="_xlnm.Print_Titles" localSheetId="0">レビュー記録票!$1:$33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39" i="1" l="1"/>
  <c r="BU40" i="1"/>
  <c r="BU41" i="1"/>
  <c r="BU42" i="1"/>
  <c r="BU43" i="1"/>
  <c r="BU44" i="1"/>
  <c r="BU38" i="1" l="1"/>
  <c r="BU37" i="1" l="1"/>
  <c r="BU35" i="1" l="1"/>
  <c r="BU36" i="1"/>
  <c r="BU34" i="1" l="1"/>
  <c r="AO30" i="1" l="1"/>
  <c r="AK29" i="1"/>
  <c r="AG28" i="1"/>
  <c r="AG22" i="1"/>
  <c r="AC21" i="1"/>
  <c r="AK30" i="1"/>
  <c r="AG29" i="1"/>
  <c r="AC28" i="1"/>
  <c r="Y27" i="1"/>
  <c r="AO25" i="1"/>
  <c r="AK24" i="1"/>
  <c r="AG23" i="1"/>
  <c r="AC22" i="1"/>
  <c r="Y21" i="1"/>
  <c r="Y28" i="1"/>
  <c r="AO26" i="1"/>
  <c r="AK25" i="1"/>
  <c r="AG24" i="1"/>
  <c r="AC23" i="1"/>
  <c r="Y22" i="1"/>
  <c r="AG30" i="1"/>
  <c r="AC29" i="1"/>
  <c r="AC30" i="1"/>
  <c r="Y29" i="1"/>
  <c r="AO27" i="1"/>
  <c r="AK26" i="1"/>
  <c r="AG25" i="1"/>
  <c r="AC24" i="1"/>
  <c r="Y23" i="1"/>
  <c r="AO21" i="1"/>
  <c r="Y26" i="1"/>
  <c r="AO24" i="1"/>
  <c r="AK23" i="1"/>
  <c r="Y30" i="1"/>
  <c r="AO28" i="1"/>
  <c r="AK27" i="1"/>
  <c r="AG26" i="1"/>
  <c r="AC25" i="1"/>
  <c r="Y24" i="1"/>
  <c r="AO22" i="1"/>
  <c r="AK21" i="1"/>
  <c r="AC26" i="1"/>
  <c r="Y25" i="1"/>
  <c r="AO23" i="1"/>
  <c r="AG21" i="1"/>
  <c r="AO29" i="1"/>
  <c r="AK28" i="1"/>
  <c r="AG27" i="1"/>
  <c r="AK22" i="1"/>
  <c r="AC27" i="1"/>
  <c r="H29" i="1"/>
  <c r="K29" i="1" s="1"/>
  <c r="AG31" i="1" l="1"/>
  <c r="AS30" i="1"/>
  <c r="AS27" i="1"/>
  <c r="AK31" i="1"/>
  <c r="AS23" i="1"/>
  <c r="Y31" i="1"/>
  <c r="AO31" i="1"/>
  <c r="AC31" i="1"/>
  <c r="AS24" i="1"/>
  <c r="AS28" i="1"/>
  <c r="AS25" i="1"/>
  <c r="AS22" i="1"/>
  <c r="AS26" i="1"/>
  <c r="AS29" i="1"/>
  <c r="AS21" i="1"/>
  <c r="H31" i="1" l="1"/>
  <c r="A34" i="1"/>
  <c r="E31" i="1"/>
  <c r="AS31" i="1"/>
  <c r="K31" i="1" s="1"/>
  <c r="A35" i="1" l="1"/>
  <c r="A36" i="1" s="1"/>
  <c r="A37" i="1" l="1"/>
  <c r="A38" i="1" s="1"/>
  <c r="A39" i="1" l="1"/>
  <c r="A40" i="1" l="1"/>
  <c r="A41" i="1" l="1"/>
  <c r="A42" i="1" s="1"/>
  <c r="A43" i="1" s="1"/>
  <c r="A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岩澤智也</author>
    <author>zhoucg</author>
    <author>kobayashi</author>
    <author>MAKI</author>
    <author>pni15201</author>
  </authors>
  <commentList>
    <comment ref="K8" authorId="0" shapeId="0" xr:uid="{00000000-0006-0000-0000-000001000000}">
      <text>
        <r>
          <rPr>
            <b/>
            <sz val="9"/>
            <color rgb="FF000000"/>
            <rFont val="MS P ゴシック"/>
            <charset val="128"/>
          </rPr>
          <t>（注意）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・初回は全ページ数を記載。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  <r>
          <rPr>
            <b/>
            <sz val="9"/>
            <color rgb="FF000000"/>
            <rFont val="MS P ゴシック"/>
            <charset val="128"/>
          </rPr>
          <t>・再レビューを実施する場合には、再レビュー対象の修正ページ数のみを記載。</t>
        </r>
        <r>
          <rPr>
            <b/>
            <sz val="9"/>
            <color rgb="FF000000"/>
            <rFont val="MS P ゴシック"/>
            <charset val="128"/>
          </rPr>
          <t xml:space="preserve">
</t>
        </r>
      </text>
    </comment>
    <comment ref="W10" authorId="1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”ＨＨ：ＭＭ”形式であること</t>
        </r>
      </text>
    </comment>
    <comment ref="E19" authorId="2" shapeId="0" xr:uid="{00000000-0006-0000-0000-000003000000}">
      <text>
        <r>
          <rPr>
            <b/>
            <sz val="9"/>
            <color rgb="FF000000"/>
            <rFont val="ＭＳ Ｐゴシック"/>
            <family val="2"/>
            <charset val="128"/>
          </rPr>
          <t>完了基準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:
</t>
        </r>
        <r>
          <rPr>
            <sz val="9"/>
            <color rgb="FF000000"/>
            <rFont val="ＭＳ Ｐゴシック"/>
            <family val="2"/>
            <charset val="128"/>
          </rPr>
          <t xml:space="preserve">OK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エラー無し、もしくは重大度３のエラーの場合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フォローアップ確認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重大度１のエラーがある場合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担当者確認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>重大度２までのエラーの場合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再レビュー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文書またはコードが不完全で書き直しが必要である。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レビュー中に解決できなかった課題がある。</t>
        </r>
        <r>
          <rPr>
            <sz val="9"/>
            <color rgb="FF000000"/>
            <rFont val="ＭＳ Ｐゴシック"/>
            <family val="2"/>
            <charset val="128"/>
          </rPr>
          <t>(</t>
        </r>
        <r>
          <rPr>
            <sz val="9"/>
            <color rgb="FF000000"/>
            <rFont val="ＭＳ Ｐゴシック"/>
            <family val="2"/>
            <charset val="128"/>
          </rPr>
          <t>重大度９のエラー</t>
        </r>
        <r>
          <rPr>
            <sz val="9"/>
            <color rgb="FF000000"/>
            <rFont val="ＭＳ Ｐゴシック"/>
            <family val="2"/>
            <charset val="128"/>
          </rPr>
          <t xml:space="preserve">)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コードが適用規則および規約に従っていない。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>　　</t>
        </r>
        <r>
          <rPr>
            <sz val="9"/>
            <color rgb="FF000000"/>
            <rFont val="ＭＳ Ｐゴシック"/>
            <family val="2"/>
            <charset val="128"/>
          </rPr>
          <t></t>
        </r>
        <r>
          <rPr>
            <sz val="9"/>
            <color rgb="FF000000"/>
            <rFont val="ＭＳ Ｐゴシック"/>
            <family val="2"/>
            <charset val="128"/>
          </rPr>
          <t xml:space="preserve"> </t>
        </r>
        <r>
          <rPr>
            <sz val="9"/>
            <color rgb="FF000000"/>
            <rFont val="ＭＳ Ｐゴシック"/>
            <family val="2"/>
            <charset val="128"/>
          </rPr>
          <t>機能面で当初の要件からの大きな逸脱がある。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</text>
    </comment>
    <comment ref="Y19" authorId="3" shapeId="0" xr:uid="{00000000-0006-0000-0000-000004000000}">
      <text>
        <r>
          <rPr>
            <b/>
            <sz val="9"/>
            <color indexed="81"/>
            <rFont val="ＭＳ Ｐゴシック"/>
            <family val="3"/>
            <charset val="128"/>
          </rPr>
          <t>(ピアレビュー標準での定義）</t>
        </r>
        <r>
          <rPr>
            <sz val="9"/>
            <color indexed="81"/>
            <rFont val="ＭＳ Ｐゴシック"/>
            <family val="3"/>
            <charset val="128"/>
          </rPr>
          <t xml:space="preserve">
　１：大・・・エラー内容への修正対応が必要であり、修正後のフォローアップが
　　　　　必要なエラー（欠陥）
　２：中・・・スペル間違いやフォーマット・エラーなどのエラー
　　　　　エラー内容への修正対応は必要であるが、修正後のフォローアップは
　　　　　必要としないエラー
　３：小・・・内容への修正対応は、作業成果物作成者に一任し、修正後のフォロー
　　　　　アップは必要としない。（主に指摘事項）
　９：保留・・・ミーティングの場では、判断できない継続検討が必要な事項
　　　　　　重大度１レベルになる可能性がある指摘事項　</t>
        </r>
      </text>
    </comment>
    <comment ref="P21" authorId="4" shapeId="0" xr:uid="{00000000-0006-0000-0000-000005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エラータイプ
</t>
        </r>
        <r>
          <rPr>
            <sz val="9"/>
            <color indexed="81"/>
            <rFont val="ＭＳ Ｐゴシック"/>
            <family val="3"/>
            <charset val="128"/>
          </rPr>
          <t xml:space="preserve">A:機能落ち
 必要な機能が抜け落ちている
 （当該フェーズで、設計/開発する機能の要件が3つあるはずなのに、1つの機能が抜け落ちている場合など）
B:設計ﾐｽ
 必要な機能は全て含まれているが、機能の設計にミスがある場合
 （上記「機能落ち」に対して、当該フェーズで設計/開発する機能は含まれているが、機能の設計にミスがある場合など）
C:ｲﾝﾀｰﾌｪｰｽﾐｽ
 外部（ファイル、クラス間など）とのインターフェースにミスがある場合（必要なパラメータの記述がない場合など）
D:論理ﾐｽ
 つじつまが合わない、論理的なミスがある場合
 （成果物整合性も含む）（例えば、A = B , B = C であるにも関わらず、A ≠Cになっている場合など）
E:設計改善
 ミスではないが、メンテナンス性やパフォーマンス性の観点から、改善したほうが望ましい場合
F:標準化ﾐｽ
 標準アプリケーション構造やコーディングルールを守っていない場合や、横展開周知事項の修正不備等
G:説明ﾐｽ
 記述表現の誤り。用語の不備は説明ﾐｽとする。
H:表現上の記述不良
 誤字、脱字、形式要件に限った記述不備。
Z:その他
 上記以外
</t>
        </r>
      </text>
    </comment>
  </commentList>
</comments>
</file>

<file path=xl/sharedStrings.xml><?xml version="1.0" encoding="utf-8"?>
<sst xmlns="http://schemas.openxmlformats.org/spreadsheetml/2006/main" count="196" uniqueCount="171">
  <si>
    <t xml:space="preserve"> レ ビ ュ ー 記 録 票</t>
    <phoneticPr fontId="5"/>
  </si>
  <si>
    <t>お客様</t>
    <rPh sb="1" eb="3">
      <t>キャクサマ</t>
    </rPh>
    <phoneticPr fontId="5"/>
  </si>
  <si>
    <t>PM</t>
    <phoneticPr fontId="5"/>
  </si>
  <si>
    <t>担当</t>
    <rPh sb="0" eb="2">
      <t>タントウ</t>
    </rPh>
    <phoneticPr fontId="5"/>
  </si>
  <si>
    <t>プロジェクト</t>
    <phoneticPr fontId="5"/>
  </si>
  <si>
    <t>文書名（機能）</t>
    <rPh sb="0" eb="2">
      <t>ブンショ</t>
    </rPh>
    <rPh sb="2" eb="3">
      <t>メイ</t>
    </rPh>
    <rPh sb="4" eb="6">
      <t>キノウ</t>
    </rPh>
    <phoneticPr fontId="5"/>
  </si>
  <si>
    <t>システム/サブシステム名</t>
    <rPh sb="11" eb="12">
      <t>メイ</t>
    </rPh>
    <phoneticPr fontId="5"/>
  </si>
  <si>
    <t>重要度
（難易度）</t>
    <rPh sb="0" eb="3">
      <t>ジュウヨウド</t>
    </rPh>
    <rPh sb="5" eb="8">
      <t>ナンイド</t>
    </rPh>
    <phoneticPr fontId="5"/>
  </si>
  <si>
    <t>レビュー対象
ドキュメント枚数</t>
    <rPh sb="4" eb="6">
      <t>タイショウ</t>
    </rPh>
    <rPh sb="13" eb="15">
      <t>マイスウ</t>
    </rPh>
    <phoneticPr fontId="5"/>
  </si>
  <si>
    <t>開発規模</t>
    <rPh sb="0" eb="2">
      <t>カイハツ</t>
    </rPh>
    <rPh sb="2" eb="4">
      <t>キボ</t>
    </rPh>
    <phoneticPr fontId="5"/>
  </si>
  <si>
    <t>レビュー方式</t>
    <rPh sb="4" eb="6">
      <t>ホウシキ</t>
    </rPh>
    <phoneticPr fontId="5"/>
  </si>
  <si>
    <t>実施フェーズ</t>
    <rPh sb="0" eb="2">
      <t>ジッシ</t>
    </rPh>
    <phoneticPr fontId="5"/>
  </si>
  <si>
    <t>実施日時</t>
    <rPh sb="0" eb="2">
      <t>ジッシ</t>
    </rPh>
    <rPh sb="2" eb="4">
      <t>ニチジ</t>
    </rPh>
    <phoneticPr fontId="5"/>
  </si>
  <si>
    <t>準備時間</t>
    <rPh sb="0" eb="2">
      <t>ジュンビ</t>
    </rPh>
    <rPh sb="2" eb="4">
      <t>ジカン</t>
    </rPh>
    <phoneticPr fontId="5"/>
  </si>
  <si>
    <t>場　　所</t>
    <rPh sb="0" eb="4">
      <t>バショ</t>
    </rPh>
    <phoneticPr fontId="5"/>
  </si>
  <si>
    <t>レビュー区分</t>
    <rPh sb="4" eb="6">
      <t>クブン</t>
    </rPh>
    <phoneticPr fontId="5"/>
  </si>
  <si>
    <t>実施フェーズ</t>
    <rPh sb="0" eb="2">
      <t>ジッシ</t>
    </rPh>
    <phoneticPr fontId="11"/>
  </si>
  <si>
    <t>重要度（難易度）</t>
    <rPh sb="0" eb="3">
      <t>ジュウヨウド</t>
    </rPh>
    <rPh sb="4" eb="6">
      <t>ナンイ</t>
    </rPh>
    <rPh sb="6" eb="7">
      <t>ド</t>
    </rPh>
    <phoneticPr fontId="11"/>
  </si>
  <si>
    <t>レビュー方式</t>
    <rPh sb="4" eb="6">
      <t>ホウシキ</t>
    </rPh>
    <phoneticPr fontId="11"/>
  </si>
  <si>
    <t>レビュー区分</t>
    <rPh sb="4" eb="6">
      <t>クブン</t>
    </rPh>
    <phoneticPr fontId="11"/>
  </si>
  <si>
    <t>判定</t>
    <rPh sb="0" eb="2">
      <t>ハンテイ</t>
    </rPh>
    <phoneticPr fontId="11"/>
  </si>
  <si>
    <t>エラータイプ</t>
    <phoneticPr fontId="11"/>
  </si>
  <si>
    <t>エラー原因</t>
    <rPh sb="3" eb="5">
      <t>ゲンイン</t>
    </rPh>
    <phoneticPr fontId="11"/>
  </si>
  <si>
    <t>重大度</t>
    <rPh sb="0" eb="2">
      <t>ジュウダイ</t>
    </rPh>
    <rPh sb="2" eb="3">
      <t>ド</t>
    </rPh>
    <phoneticPr fontId="11"/>
  </si>
  <si>
    <t>潜入ﾌｪｰｽﾞ</t>
    <rPh sb="0" eb="2">
      <t>センニュウ</t>
    </rPh>
    <phoneticPr fontId="11"/>
  </si>
  <si>
    <t>会社</t>
    <rPh sb="0" eb="2">
      <t>カイシャ</t>
    </rPh>
    <phoneticPr fontId="5"/>
  </si>
  <si>
    <t>役職</t>
    <rPh sb="0" eb="2">
      <t>ヤクショク</t>
    </rPh>
    <phoneticPr fontId="5"/>
  </si>
  <si>
    <t>氏名</t>
    <rPh sb="0" eb="2">
      <t>シメイ</t>
    </rPh>
    <phoneticPr fontId="5"/>
  </si>
  <si>
    <t>ＳＰ</t>
    <phoneticPr fontId="11"/>
  </si>
  <si>
    <t>Ｈ</t>
    <phoneticPr fontId="11"/>
  </si>
  <si>
    <t>高い</t>
    <rPh sb="0" eb="1">
      <t>タカ</t>
    </rPh>
    <phoneticPr fontId="11"/>
  </si>
  <si>
    <t>インスペクション</t>
    <phoneticPr fontId="11"/>
  </si>
  <si>
    <t>チーム内レビュー</t>
    <phoneticPr fontId="13"/>
  </si>
  <si>
    <t>ＯＫ</t>
    <phoneticPr fontId="11"/>
  </si>
  <si>
    <t>Ａ</t>
    <phoneticPr fontId="5"/>
  </si>
  <si>
    <t>機能落ち</t>
    <rPh sb="0" eb="2">
      <t>キノウ</t>
    </rPh>
    <rPh sb="2" eb="3">
      <t>オ</t>
    </rPh>
    <phoneticPr fontId="5"/>
  </si>
  <si>
    <t>要求の確認不足</t>
    <rPh sb="0" eb="2">
      <t>ヨウキュウ</t>
    </rPh>
    <rPh sb="3" eb="5">
      <t>カクニン</t>
    </rPh>
    <rPh sb="5" eb="7">
      <t>フソク</t>
    </rPh>
    <phoneticPr fontId="5"/>
  </si>
  <si>
    <t>大</t>
    <rPh sb="0" eb="1">
      <t>ダイ</t>
    </rPh>
    <phoneticPr fontId="11"/>
  </si>
  <si>
    <t>モデレータ
（司会）</t>
    <rPh sb="7" eb="9">
      <t>シカイ</t>
    </rPh>
    <phoneticPr fontId="5"/>
  </si>
  <si>
    <t>ＳＡ</t>
    <phoneticPr fontId="11"/>
  </si>
  <si>
    <t>Ｍ</t>
    <phoneticPr fontId="11"/>
  </si>
  <si>
    <t>中程度</t>
    <rPh sb="0" eb="3">
      <t>チュウテイド</t>
    </rPh>
    <phoneticPr fontId="11"/>
  </si>
  <si>
    <t>チームレビュー</t>
    <phoneticPr fontId="11"/>
  </si>
  <si>
    <t>領域レビュー</t>
    <phoneticPr fontId="11"/>
  </si>
  <si>
    <t>フォローアップ確認</t>
    <rPh sb="7" eb="9">
      <t>カクニン</t>
    </rPh>
    <phoneticPr fontId="11"/>
  </si>
  <si>
    <t>Ｂ</t>
    <phoneticPr fontId="5"/>
  </si>
  <si>
    <t>設計ミス</t>
    <rPh sb="0" eb="2">
      <t>セッケイ</t>
    </rPh>
    <phoneticPr fontId="5"/>
  </si>
  <si>
    <t>設計条件の確認不足</t>
    <rPh sb="0" eb="2">
      <t>セッケイ</t>
    </rPh>
    <rPh sb="2" eb="4">
      <t>ジョウケン</t>
    </rPh>
    <rPh sb="5" eb="7">
      <t>カクニン</t>
    </rPh>
    <rPh sb="7" eb="9">
      <t>フソク</t>
    </rPh>
    <phoneticPr fontId="5"/>
  </si>
  <si>
    <t>中</t>
    <rPh sb="0" eb="1">
      <t>チュウ</t>
    </rPh>
    <phoneticPr fontId="11"/>
  </si>
  <si>
    <t>ＳＡ</t>
    <phoneticPr fontId="11"/>
  </si>
  <si>
    <t>説明者
（担当者）</t>
    <rPh sb="0" eb="3">
      <t>セツメイシャ</t>
    </rPh>
    <rPh sb="5" eb="8">
      <t>タントウシャ</t>
    </rPh>
    <phoneticPr fontId="5"/>
  </si>
  <si>
    <t>ＵＩ</t>
    <phoneticPr fontId="11"/>
  </si>
  <si>
    <t>Ｌ</t>
    <phoneticPr fontId="11"/>
  </si>
  <si>
    <t>低い</t>
    <rPh sb="0" eb="1">
      <t>ヒク</t>
    </rPh>
    <phoneticPr fontId="11"/>
  </si>
  <si>
    <t>ウォークスルー</t>
    <phoneticPr fontId="11"/>
  </si>
  <si>
    <t>デザインレビュー</t>
    <phoneticPr fontId="11"/>
  </si>
  <si>
    <t>担当者確認</t>
    <rPh sb="0" eb="3">
      <t>タントウシャ</t>
    </rPh>
    <rPh sb="3" eb="5">
      <t>カクニン</t>
    </rPh>
    <phoneticPr fontId="11"/>
  </si>
  <si>
    <t>Ｃ</t>
    <phoneticPr fontId="5"/>
  </si>
  <si>
    <t>インターフェースミス</t>
    <phoneticPr fontId="5"/>
  </si>
  <si>
    <t>実現方式の検討不足</t>
    <rPh sb="0" eb="2">
      <t>ジツゲン</t>
    </rPh>
    <rPh sb="2" eb="4">
      <t>ホウシキ</t>
    </rPh>
    <rPh sb="5" eb="7">
      <t>ケントウ</t>
    </rPh>
    <rPh sb="7" eb="9">
      <t>フソク</t>
    </rPh>
    <phoneticPr fontId="5"/>
  </si>
  <si>
    <t>小</t>
    <rPh sb="0" eb="1">
      <t>ショウ</t>
    </rPh>
    <phoneticPr fontId="11"/>
  </si>
  <si>
    <t>ＵＩ</t>
    <phoneticPr fontId="11"/>
  </si>
  <si>
    <t>ＳＳ</t>
    <phoneticPr fontId="11"/>
  </si>
  <si>
    <t>その他</t>
    <rPh sb="2" eb="3">
      <t>タ</t>
    </rPh>
    <phoneticPr fontId="11"/>
  </si>
  <si>
    <t>所管レビュー</t>
    <rPh sb="0" eb="2">
      <t>ショカン</t>
    </rPh>
    <phoneticPr fontId="11"/>
  </si>
  <si>
    <t>再レビュー</t>
    <rPh sb="0" eb="1">
      <t>サイ</t>
    </rPh>
    <phoneticPr fontId="11"/>
  </si>
  <si>
    <t>Ｄ</t>
    <phoneticPr fontId="5"/>
  </si>
  <si>
    <t>論理ミス</t>
    <rPh sb="0" eb="2">
      <t>ロンリ</t>
    </rPh>
    <phoneticPr fontId="5"/>
  </si>
  <si>
    <t>設計技術の習熟不足</t>
    <rPh sb="0" eb="2">
      <t>セッケイ</t>
    </rPh>
    <rPh sb="2" eb="4">
      <t>ギジュツ</t>
    </rPh>
    <rPh sb="5" eb="7">
      <t>シュウジュク</t>
    </rPh>
    <rPh sb="7" eb="9">
      <t>フソク</t>
    </rPh>
    <phoneticPr fontId="5"/>
  </si>
  <si>
    <t>保留</t>
    <rPh sb="0" eb="2">
      <t>ホリュウ</t>
    </rPh>
    <phoneticPr fontId="11"/>
  </si>
  <si>
    <t>ＳＳ</t>
    <phoneticPr fontId="11"/>
  </si>
  <si>
    <t>ＰＳ</t>
    <phoneticPr fontId="11"/>
  </si>
  <si>
    <t>Ｅ</t>
    <phoneticPr fontId="5"/>
  </si>
  <si>
    <t>設計改善</t>
    <rPh sb="0" eb="2">
      <t>セッケイ</t>
    </rPh>
    <rPh sb="2" eb="4">
      <t>カイゼン</t>
    </rPh>
    <phoneticPr fontId="5"/>
  </si>
  <si>
    <t>業務知識の習熟不足</t>
    <rPh sb="0" eb="2">
      <t>ギョウム</t>
    </rPh>
    <rPh sb="2" eb="4">
      <t>チシキ</t>
    </rPh>
    <rPh sb="5" eb="7">
      <t>シュウジュク</t>
    </rPh>
    <rPh sb="7" eb="9">
      <t>フソク</t>
    </rPh>
    <phoneticPr fontId="5"/>
  </si>
  <si>
    <t>ＰＳ</t>
    <phoneticPr fontId="11"/>
  </si>
  <si>
    <t>ＰＧ</t>
    <phoneticPr fontId="11"/>
  </si>
  <si>
    <t>Ｆ</t>
    <phoneticPr fontId="5"/>
  </si>
  <si>
    <t>標準化ミス</t>
    <rPh sb="0" eb="2">
      <t>ヒョウジュン</t>
    </rPh>
    <rPh sb="2" eb="3">
      <t>カ</t>
    </rPh>
    <phoneticPr fontId="5"/>
  </si>
  <si>
    <t>周知連絡の不徹底</t>
    <rPh sb="0" eb="2">
      <t>シュウチ</t>
    </rPh>
    <rPh sb="2" eb="4">
      <t>レンラク</t>
    </rPh>
    <rPh sb="5" eb="8">
      <t>フテッテイ</t>
    </rPh>
    <phoneticPr fontId="5"/>
  </si>
  <si>
    <t>ＰＧ</t>
    <phoneticPr fontId="11"/>
  </si>
  <si>
    <t>レ　ビ　ュ　ー　結　果</t>
    <rPh sb="8" eb="11">
      <t>ケッカ</t>
    </rPh>
    <phoneticPr fontId="5"/>
  </si>
  <si>
    <t>ＰＴ</t>
    <phoneticPr fontId="11"/>
  </si>
  <si>
    <t>Ｇ</t>
    <phoneticPr fontId="5"/>
  </si>
  <si>
    <t>説明ミス</t>
    <rPh sb="0" eb="2">
      <t>セツメイ</t>
    </rPh>
    <phoneticPr fontId="5"/>
  </si>
  <si>
    <t>表現上の配慮不足</t>
    <rPh sb="0" eb="2">
      <t>ヒョウゲン</t>
    </rPh>
    <rPh sb="2" eb="3">
      <t>ジョウ</t>
    </rPh>
    <rPh sb="4" eb="6">
      <t>ハイリョ</t>
    </rPh>
    <rPh sb="6" eb="8">
      <t>フソク</t>
    </rPh>
    <phoneticPr fontId="5"/>
  </si>
  <si>
    <t>ＰＴ</t>
    <phoneticPr fontId="11"/>
  </si>
  <si>
    <t>判定</t>
    <rPh sb="0" eb="2">
      <t>ハンテイ</t>
    </rPh>
    <phoneticPr fontId="5"/>
  </si>
  <si>
    <t>エラー集計</t>
    <rPh sb="3" eb="5">
      <t>シュウケイ</t>
    </rPh>
    <phoneticPr fontId="5"/>
  </si>
  <si>
    <t>重大度</t>
    <rPh sb="0" eb="2">
      <t>ジュウダイ</t>
    </rPh>
    <rPh sb="2" eb="3">
      <t>ド</t>
    </rPh>
    <phoneticPr fontId="5"/>
  </si>
  <si>
    <t>合計</t>
    <rPh sb="0" eb="2">
      <t>ゴウケイ</t>
    </rPh>
    <phoneticPr fontId="5"/>
  </si>
  <si>
    <t>ＩＴ</t>
    <phoneticPr fontId="11"/>
  </si>
  <si>
    <t>Ｈ</t>
    <phoneticPr fontId="5"/>
  </si>
  <si>
    <t>表現上の記述不良</t>
    <rPh sb="0" eb="2">
      <t>ヒョウゲン</t>
    </rPh>
    <rPh sb="2" eb="3">
      <t>ジョウ</t>
    </rPh>
    <rPh sb="4" eb="6">
      <t>キジュツ</t>
    </rPh>
    <rPh sb="6" eb="8">
      <t>フリョウ</t>
    </rPh>
    <phoneticPr fontId="5"/>
  </si>
  <si>
    <t>修正ミス</t>
    <rPh sb="0" eb="2">
      <t>シュウセイ</t>
    </rPh>
    <phoneticPr fontId="5"/>
  </si>
  <si>
    <t>ＩＴ</t>
    <phoneticPr fontId="11"/>
  </si>
  <si>
    <t>：大</t>
    <phoneticPr fontId="5"/>
  </si>
  <si>
    <t>：中</t>
    <phoneticPr fontId="5"/>
  </si>
  <si>
    <t>：小</t>
    <phoneticPr fontId="5"/>
  </si>
  <si>
    <t>：保留</t>
    <phoneticPr fontId="5"/>
  </si>
  <si>
    <t>Ｘ</t>
    <phoneticPr fontId="11"/>
  </si>
  <si>
    <t>：未記入</t>
    <phoneticPr fontId="11"/>
  </si>
  <si>
    <t>ＳＴ</t>
    <phoneticPr fontId="11"/>
  </si>
  <si>
    <t>Ｚ</t>
    <phoneticPr fontId="5"/>
  </si>
  <si>
    <t>その他（追加要望など）</t>
    <rPh sb="2" eb="3">
      <t>タ</t>
    </rPh>
    <rPh sb="4" eb="6">
      <t>ツイカ</t>
    </rPh>
    <rPh sb="6" eb="8">
      <t>ヨウボウ</t>
    </rPh>
    <phoneticPr fontId="5"/>
  </si>
  <si>
    <t>その他
（追加要望など）</t>
    <rPh sb="2" eb="3">
      <t>タ</t>
    </rPh>
    <phoneticPr fontId="5"/>
  </si>
  <si>
    <t>ＳＴ</t>
    <phoneticPr fontId="11"/>
  </si>
  <si>
    <t>Ａ</t>
    <phoneticPr fontId="5"/>
  </si>
  <si>
    <t>：機能落ち</t>
    <rPh sb="1" eb="3">
      <t>キノウ</t>
    </rPh>
    <rPh sb="3" eb="4">
      <t>オ</t>
    </rPh>
    <phoneticPr fontId="5"/>
  </si>
  <si>
    <t>ＯＴ</t>
    <phoneticPr fontId="11"/>
  </si>
  <si>
    <t>エラータイプ</t>
    <phoneticPr fontId="5"/>
  </si>
  <si>
    <t>Ｂ</t>
    <phoneticPr fontId="5"/>
  </si>
  <si>
    <t>：設計ミス</t>
    <rPh sb="1" eb="3">
      <t>セッケイ</t>
    </rPh>
    <phoneticPr fontId="5"/>
  </si>
  <si>
    <t>ＯＰ</t>
    <phoneticPr fontId="11"/>
  </si>
  <si>
    <t>Ｃ</t>
    <phoneticPr fontId="5"/>
  </si>
  <si>
    <t>：インターフェースミス</t>
    <phoneticPr fontId="5"/>
  </si>
  <si>
    <t>その他</t>
    <phoneticPr fontId="11"/>
  </si>
  <si>
    <t>Ｄ</t>
    <phoneticPr fontId="5"/>
  </si>
  <si>
    <t>：論理ミス</t>
    <rPh sb="1" eb="3">
      <t>ロンリ</t>
    </rPh>
    <phoneticPr fontId="5"/>
  </si>
  <si>
    <t>：設計改善</t>
    <rPh sb="1" eb="3">
      <t>セッケイ</t>
    </rPh>
    <rPh sb="3" eb="5">
      <t>カイゼン</t>
    </rPh>
    <phoneticPr fontId="5"/>
  </si>
  <si>
    <t>Ｆ</t>
    <phoneticPr fontId="5"/>
  </si>
  <si>
    <t>：標準化ミス</t>
    <rPh sb="1" eb="3">
      <t>ヒョウジュン</t>
    </rPh>
    <rPh sb="3" eb="4">
      <t>カ</t>
    </rPh>
    <phoneticPr fontId="5"/>
  </si>
  <si>
    <t>Ｇ</t>
    <phoneticPr fontId="5"/>
  </si>
  <si>
    <t>：説明ミス</t>
    <rPh sb="1" eb="3">
      <t>セツメイ</t>
    </rPh>
    <phoneticPr fontId="5"/>
  </si>
  <si>
    <t>工数</t>
    <rPh sb="0" eb="2">
      <t>コウスウ</t>
    </rPh>
    <phoneticPr fontId="5"/>
  </si>
  <si>
    <t>人数</t>
    <rPh sb="0" eb="2">
      <t>ニンズウ</t>
    </rPh>
    <phoneticPr fontId="5"/>
  </si>
  <si>
    <t>時間</t>
    <rPh sb="0" eb="2">
      <t>ジカン</t>
    </rPh>
    <phoneticPr fontId="5"/>
  </si>
  <si>
    <t>工数(時間)</t>
    <rPh sb="0" eb="2">
      <t>コウスウ</t>
    </rPh>
    <rPh sb="3" eb="5">
      <t>ジカン</t>
    </rPh>
    <phoneticPr fontId="5"/>
  </si>
  <si>
    <t>Ｈ</t>
    <phoneticPr fontId="5"/>
  </si>
  <si>
    <t>：表現上の記述不良</t>
    <rPh sb="1" eb="3">
      <t>ヒョウゲン</t>
    </rPh>
    <rPh sb="3" eb="4">
      <t>ジョウ</t>
    </rPh>
    <rPh sb="5" eb="7">
      <t>キジュツ</t>
    </rPh>
    <rPh sb="7" eb="9">
      <t>フリョウ</t>
    </rPh>
    <phoneticPr fontId="5"/>
  </si>
  <si>
    <t>Ｚ</t>
    <phoneticPr fontId="5"/>
  </si>
  <si>
    <t>：その他（追加要望など）</t>
    <rPh sb="3" eb="4">
      <t>タ</t>
    </rPh>
    <rPh sb="5" eb="7">
      <t>ツイカ</t>
    </rPh>
    <rPh sb="7" eb="9">
      <t>ヨウボウ</t>
    </rPh>
    <phoneticPr fontId="5"/>
  </si>
  <si>
    <t>件数</t>
    <rPh sb="0" eb="2">
      <t>ケンスウ</t>
    </rPh>
    <phoneticPr fontId="5"/>
  </si>
  <si>
    <t>対応要</t>
    <rPh sb="0" eb="2">
      <t>タイオウ</t>
    </rPh>
    <rPh sb="2" eb="3">
      <t>フヨウ</t>
    </rPh>
    <phoneticPr fontId="5"/>
  </si>
  <si>
    <t>対応不要</t>
    <rPh sb="0" eb="2">
      <t>タイオウ</t>
    </rPh>
    <rPh sb="2" eb="4">
      <t>フヨウ</t>
    </rPh>
    <phoneticPr fontId="5"/>
  </si>
  <si>
    <t>Ｘ</t>
    <phoneticPr fontId="11"/>
  </si>
  <si>
    <t>：未記入</t>
    <phoneticPr fontId="5"/>
  </si>
  <si>
    <t>項番</t>
    <rPh sb="0" eb="1">
      <t>コウモク</t>
    </rPh>
    <rPh sb="1" eb="2">
      <t>バンゴウ</t>
    </rPh>
    <phoneticPr fontId="5"/>
  </si>
  <si>
    <t>指摘場所</t>
    <rPh sb="0" eb="2">
      <t>シテキ</t>
    </rPh>
    <rPh sb="2" eb="4">
      <t>バショ</t>
    </rPh>
    <phoneticPr fontId="5"/>
  </si>
  <si>
    <t>エラー
タイプ</t>
    <phoneticPr fontId="5"/>
  </si>
  <si>
    <t>エラー
原因</t>
    <rPh sb="4" eb="6">
      <t>ゲンイン</t>
    </rPh>
    <phoneticPr fontId="5"/>
  </si>
  <si>
    <t>潜入ﾌｪｰｽﾞ</t>
    <rPh sb="0" eb="2">
      <t>センニュウ</t>
    </rPh>
    <phoneticPr fontId="5"/>
  </si>
  <si>
    <t>内容（再レビューが必要な場合は再レビュー予定日も記入）</t>
    <rPh sb="0" eb="2">
      <t>ナイヨウ</t>
    </rPh>
    <rPh sb="3" eb="4">
      <t>サイ</t>
    </rPh>
    <rPh sb="9" eb="11">
      <t>ヒツヨウ</t>
    </rPh>
    <rPh sb="12" eb="14">
      <t>バアイ</t>
    </rPh>
    <rPh sb="15" eb="16">
      <t>サイ</t>
    </rPh>
    <rPh sb="20" eb="23">
      <t>ヨテイビ</t>
    </rPh>
    <rPh sb="24" eb="26">
      <t>キニュウ</t>
    </rPh>
    <phoneticPr fontId="5"/>
  </si>
  <si>
    <t>対応者</t>
    <rPh sb="0" eb="2">
      <t>タイオウ</t>
    </rPh>
    <rPh sb="2" eb="3">
      <t>シャ</t>
    </rPh>
    <phoneticPr fontId="5"/>
  </si>
  <si>
    <t>対応
期限</t>
    <rPh sb="0" eb="2">
      <t>タイオウ</t>
    </rPh>
    <rPh sb="3" eb="5">
      <t>キゲン</t>
    </rPh>
    <phoneticPr fontId="5"/>
  </si>
  <si>
    <t>対応
要否</t>
    <rPh sb="0" eb="2">
      <t>タイオウ</t>
    </rPh>
    <rPh sb="3" eb="5">
      <t>ヨウヒ</t>
    </rPh>
    <phoneticPr fontId="5"/>
  </si>
  <si>
    <t>対応
日付</t>
    <phoneticPr fontId="11"/>
  </si>
  <si>
    <t>確認
日付</t>
    <phoneticPr fontId="11"/>
  </si>
  <si>
    <t>備考　（対応内容を記入）</t>
    <rPh sb="0" eb="2">
      <t>ビコウ</t>
    </rPh>
    <rPh sb="4" eb="6">
      <t>タイオウ</t>
    </rPh>
    <rPh sb="6" eb="8">
      <t>ナイヨウ</t>
    </rPh>
    <rPh sb="9" eb="11">
      <t>キニュウ</t>
    </rPh>
    <phoneticPr fontId="5"/>
  </si>
  <si>
    <t>（KSTEP)</t>
    <phoneticPr fontId="5"/>
  </si>
  <si>
    <t>（FP）</t>
    <phoneticPr fontId="5"/>
  </si>
  <si>
    <t>～</t>
    <phoneticPr fontId="5"/>
  </si>
  <si>
    <t>レビュアー</t>
    <phoneticPr fontId="5"/>
  </si>
  <si>
    <t>レビュアー</t>
    <phoneticPr fontId="5"/>
  </si>
  <si>
    <t>指摘者</t>
    <rPh sb="0" eb="2">
      <t>シテキ</t>
    </rPh>
    <rPh sb="2" eb="3">
      <t>シャ</t>
    </rPh>
    <phoneticPr fontId="5"/>
  </si>
  <si>
    <t>Webダイレクト販売プロジェクト</t>
    <rPh sb="8" eb="10">
      <t>ハンバイ</t>
    </rPh>
    <phoneticPr fontId="3"/>
  </si>
  <si>
    <t>Sasuke financial lab</t>
    <phoneticPr fontId="3"/>
  </si>
  <si>
    <t>Ａ</t>
  </si>
  <si>
    <t>ＳＰ</t>
  </si>
  <si>
    <t>要</t>
    <rPh sb="0" eb="1">
      <t xml:space="preserve">ヨウ </t>
    </rPh>
    <phoneticPr fontId="3"/>
  </si>
  <si>
    <t>Webダイレクト販売</t>
    <rPh sb="8" eb="10">
      <t xml:space="preserve">ハンバイ </t>
    </rPh>
    <phoneticPr fontId="3"/>
  </si>
  <si>
    <t>須永</t>
    <rPh sb="0" eb="2">
      <t xml:space="preserve">スナガ </t>
    </rPh>
    <phoneticPr fontId="3"/>
  </si>
  <si>
    <t>画面レイアウト</t>
    <phoneticPr fontId="3"/>
  </si>
  <si>
    <t>04.画面設計書_G0129_保険料払込方法選択画面.xlsx</t>
    <phoneticPr fontId="3"/>
  </si>
  <si>
    <t>須永</t>
    <rPh sb="0" eb="1">
      <t xml:space="preserve">スナガ </t>
    </rPh>
    <phoneticPr fontId="3"/>
  </si>
  <si>
    <t>複数商品が選択されており、かつ、クレジットカードを指定した場合は、１回の申込者操作で、選択されている商品に対して、登録処理を内部で実施する。
口座振替の場合は、代表の証券番号（任意）に対してのみ、口座情報を登録し、他商品は、流用元証券番号を設定する。</t>
    <rPh sb="0" eb="2">
      <t xml:space="preserve">フクスウ </t>
    </rPh>
    <rPh sb="2" eb="4">
      <t xml:space="preserve">ショウヒン </t>
    </rPh>
    <rPh sb="5" eb="7">
      <t xml:space="preserve">センタク </t>
    </rPh>
    <rPh sb="25" eb="27">
      <t xml:space="preserve">シテイ </t>
    </rPh>
    <rPh sb="29" eb="31">
      <t xml:space="preserve">バアイ </t>
    </rPh>
    <rPh sb="36" eb="39">
      <t xml:space="preserve">モウシコミシャ </t>
    </rPh>
    <rPh sb="39" eb="41">
      <t xml:space="preserve">ソウサ </t>
    </rPh>
    <rPh sb="43" eb="45">
      <t xml:space="preserve">センタク </t>
    </rPh>
    <rPh sb="50" eb="52">
      <t xml:space="preserve">ショウヒン </t>
    </rPh>
    <rPh sb="53" eb="54">
      <t xml:space="preserve">タイシテ </t>
    </rPh>
    <rPh sb="57" eb="61">
      <t xml:space="preserve">トウロクショリ </t>
    </rPh>
    <rPh sb="62" eb="64">
      <t xml:space="preserve">ナイブ </t>
    </rPh>
    <rPh sb="65" eb="67">
      <t xml:space="preserve">ジッシ </t>
    </rPh>
    <rPh sb="71" eb="73">
      <t xml:space="preserve">コウザ </t>
    </rPh>
    <rPh sb="73" eb="75">
      <t xml:space="preserve">フリカエ </t>
    </rPh>
    <rPh sb="76" eb="78">
      <t xml:space="preserve">バアイ </t>
    </rPh>
    <rPh sb="80" eb="82">
      <t xml:space="preserve">ダイヒョウ </t>
    </rPh>
    <rPh sb="83" eb="87">
      <t xml:space="preserve">ショウケンバンゴウ </t>
    </rPh>
    <rPh sb="88" eb="90">
      <t xml:space="preserve">ニンイ </t>
    </rPh>
    <rPh sb="98" eb="100">
      <t xml:space="preserve">コウザ </t>
    </rPh>
    <rPh sb="100" eb="102">
      <t xml:space="preserve">ジョウホウ </t>
    </rPh>
    <rPh sb="103" eb="105">
      <t xml:space="preserve">トウロク </t>
    </rPh>
    <rPh sb="107" eb="108">
      <t xml:space="preserve">タ </t>
    </rPh>
    <rPh sb="108" eb="110">
      <t xml:space="preserve">ショウヒン </t>
    </rPh>
    <rPh sb="112" eb="115">
      <t xml:space="preserve">リュウヨウモト </t>
    </rPh>
    <rPh sb="115" eb="117">
      <t xml:space="preserve">ショウケン </t>
    </rPh>
    <rPh sb="117" eb="119">
      <t xml:space="preserve">バンゴウ </t>
    </rPh>
    <rPh sb="120" eb="122">
      <t xml:space="preserve">セッテイ </t>
    </rPh>
    <phoneticPr fontId="3"/>
  </si>
  <si>
    <t>収納経路を登録せずに、マイページで登録可能とする導線も用意する事（システム運営時間によって、SBPS側で登録が完了できない場合がある）</t>
    <rPh sb="0" eb="4">
      <t xml:space="preserve">シュウノウケイロ </t>
    </rPh>
    <rPh sb="5" eb="7">
      <t xml:space="preserve">トウロク </t>
    </rPh>
    <rPh sb="17" eb="19">
      <t xml:space="preserve">トウロク </t>
    </rPh>
    <rPh sb="19" eb="21">
      <t xml:space="preserve">カノウ </t>
    </rPh>
    <rPh sb="24" eb="26">
      <t xml:space="preserve">ドウセン </t>
    </rPh>
    <rPh sb="27" eb="29">
      <t xml:space="preserve">ヨウイ </t>
    </rPh>
    <rPh sb="37" eb="39">
      <t xml:space="preserve">ウンエイ </t>
    </rPh>
    <rPh sb="39" eb="41">
      <t xml:space="preserve">ジカン </t>
    </rPh>
    <rPh sb="52" eb="54">
      <t xml:space="preserve">トウロク </t>
    </rPh>
    <rPh sb="55" eb="57">
      <t xml:space="preserve">カンリョウ </t>
    </rPh>
    <rPh sb="61" eb="63">
      <t xml:space="preserve">バアイ </t>
    </rPh>
    <phoneticPr fontId="3"/>
  </si>
  <si>
    <t>収納経路によって、料金が変わる場合がある</t>
    <rPh sb="0" eb="1">
      <t xml:space="preserve">シュウノウ </t>
    </rPh>
    <rPh sb="2" eb="3">
      <t xml:space="preserve">ケイロ </t>
    </rPh>
    <rPh sb="9" eb="11">
      <t xml:space="preserve">リョウキン </t>
    </rPh>
    <rPh sb="12" eb="13">
      <t xml:space="preserve">カワル </t>
    </rPh>
    <rPh sb="15" eb="17">
      <t xml:space="preserve">バアイ </t>
    </rPh>
    <phoneticPr fontId="3"/>
  </si>
  <si>
    <t>詳細は別途、はなさく生命殿側よりご説明頂く</t>
    <rPh sb="0" eb="2">
      <t xml:space="preserve">ショウサイ </t>
    </rPh>
    <rPh sb="3" eb="5">
      <t xml:space="preserve">ベット </t>
    </rPh>
    <rPh sb="12" eb="13">
      <t xml:space="preserve">トノ </t>
    </rPh>
    <rPh sb="13" eb="14">
      <t xml:space="preserve">ガワ </t>
    </rPh>
    <rPh sb="19" eb="20">
      <t xml:space="preserve">イタダク </t>
    </rPh>
    <phoneticPr fontId="3"/>
  </si>
  <si>
    <t>画面レイアウト、画面項目定義書、設計説明書ともに修正しました</t>
    <phoneticPr fontId="3"/>
  </si>
  <si>
    <t>当設計書およびG0130.クレジットカード情報入力画面の説明設計書に記載済み</t>
    <rPh sb="0" eb="4">
      <t xml:space="preserve">トウセッケイショ </t>
    </rPh>
    <rPh sb="21" eb="23">
      <t xml:space="preserve">ジョウホウ </t>
    </rPh>
    <rPh sb="23" eb="25">
      <t xml:space="preserve">ニュウリョク </t>
    </rPh>
    <rPh sb="25" eb="27">
      <t xml:space="preserve">ガメン </t>
    </rPh>
    <rPh sb="28" eb="33">
      <t>セツメイセ</t>
    </rPh>
    <rPh sb="34" eb="36">
      <t xml:space="preserve">キサイ </t>
    </rPh>
    <rPh sb="36" eb="37">
      <t xml:space="preserve">ズミ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</si>
</sst>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/mm/dd"/>
    <numFmt numFmtId="177" formatCode="[h]:mm"/>
    <numFmt numFmtId="178" formatCode="#,##0;[Red]\-#;&quot;&quot;"/>
    <numFmt numFmtId="179" formatCode="0&quot;件&quot;;0&quot;件&quot;;&quot;&quot;"/>
    <numFmt numFmtId="180" formatCode="0&quot;人&quot;"/>
    <numFmt numFmtId="181" formatCode="mm/dd"/>
  </numFmts>
  <fonts count="25">
    <font>
      <sz val="11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i/>
      <u/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0"/>
      <color rgb="FF000000"/>
      <name val="ＭＳ Ｐゴシック"/>
      <family val="3"/>
      <charset val="128"/>
    </font>
    <font>
      <sz val="10"/>
      <name val="ＭＳ Ｐ明朝"/>
      <family val="1"/>
      <charset val="128"/>
    </font>
    <font>
      <sz val="6"/>
      <name val="ＭＳ Ｐ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sz val="7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b/>
      <sz val="9"/>
      <color rgb="FF000000"/>
      <name val="MS P ゴシック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8" fillId="0" borderId="0">
      <alignment vertical="center"/>
    </xf>
    <xf numFmtId="0" fontId="1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257">
    <xf numFmtId="0" fontId="0" fillId="0" borderId="0" xfId="0">
      <alignment vertical="center"/>
    </xf>
    <xf numFmtId="0" fontId="2" fillId="0" borderId="0" xfId="1" applyFont="1" applyAlignment="1" applyProtection="1">
      <alignment vertical="center"/>
      <protection locked="0"/>
    </xf>
    <xf numFmtId="0" fontId="2" fillId="0" borderId="0" xfId="1" applyFont="1" applyAlignment="1" applyProtection="1">
      <protection locked="0"/>
    </xf>
    <xf numFmtId="0" fontId="2" fillId="0" borderId="0" xfId="1" applyFont="1" applyAlignment="1" applyProtection="1"/>
    <xf numFmtId="0" fontId="6" fillId="0" borderId="0" xfId="1" applyFont="1" applyAlignment="1" applyProtection="1">
      <alignment vertical="center"/>
      <protection locked="0"/>
    </xf>
    <xf numFmtId="0" fontId="6" fillId="0" borderId="4" xfId="1" applyFont="1" applyBorder="1" applyAlignment="1" applyProtection="1">
      <alignment vertical="center"/>
      <protection locked="0"/>
    </xf>
    <xf numFmtId="0" fontId="6" fillId="0" borderId="5" xfId="1" applyFont="1" applyBorder="1" applyAlignment="1" applyProtection="1">
      <alignment vertical="center"/>
      <protection locked="0"/>
    </xf>
    <xf numFmtId="0" fontId="2" fillId="2" borderId="6" xfId="1" applyFont="1" applyFill="1" applyBorder="1" applyAlignment="1" applyProtection="1">
      <alignment horizontal="left" vertical="center"/>
      <protection locked="0"/>
    </xf>
    <xf numFmtId="0" fontId="2" fillId="2" borderId="7" xfId="1" applyFont="1" applyFill="1" applyBorder="1" applyAlignment="1" applyProtection="1">
      <alignment horizontal="left" vertical="center"/>
      <protection locked="0"/>
    </xf>
    <xf numFmtId="0" fontId="2" fillId="2" borderId="5" xfId="1" applyFont="1" applyFill="1" applyBorder="1" applyAlignment="1" applyProtection="1">
      <alignment horizontal="left" vertical="center"/>
      <protection locked="0"/>
    </xf>
    <xf numFmtId="0" fontId="2" fillId="0" borderId="6" xfId="1" applyFont="1" applyFill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horizontal="left" vertical="center"/>
      <protection locked="0"/>
    </xf>
    <xf numFmtId="0" fontId="2" fillId="0" borderId="6" xfId="1" applyFont="1" applyBorder="1" applyAlignment="1" applyProtection="1">
      <alignment horizontal="left" vertical="center"/>
      <protection locked="0"/>
    </xf>
    <xf numFmtId="0" fontId="2" fillId="0" borderId="7" xfId="1" applyFont="1" applyBorder="1" applyAlignment="1" applyProtection="1">
      <alignment vertical="center"/>
      <protection locked="0"/>
    </xf>
    <xf numFmtId="0" fontId="2" fillId="0" borderId="5" xfId="1" applyFont="1" applyBorder="1" applyAlignment="1" applyProtection="1">
      <alignment vertical="center"/>
      <protection locked="0"/>
    </xf>
    <xf numFmtId="0" fontId="2" fillId="0" borderId="0" xfId="1" applyFont="1" applyBorder="1" applyAlignment="1" applyProtection="1">
      <alignment vertical="center"/>
      <protection locked="0"/>
    </xf>
    <xf numFmtId="0" fontId="2" fillId="0" borderId="8" xfId="1" applyFont="1" applyBorder="1" applyAlignment="1" applyProtection="1">
      <alignment vertical="center"/>
      <protection locked="0"/>
    </xf>
    <xf numFmtId="0" fontId="2" fillId="0" borderId="4" xfId="1" applyFont="1" applyBorder="1" applyAlignment="1" applyProtection="1">
      <alignment vertical="center"/>
      <protection locked="0"/>
    </xf>
    <xf numFmtId="0" fontId="2" fillId="0" borderId="9" xfId="1" applyFont="1" applyBorder="1" applyAlignment="1" applyProtection="1">
      <alignment vertical="center"/>
      <protection locked="0"/>
    </xf>
    <xf numFmtId="0" fontId="2" fillId="0" borderId="10" xfId="1" applyFont="1" applyBorder="1" applyAlignment="1" applyProtection="1">
      <alignment vertical="center"/>
      <protection locked="0"/>
    </xf>
    <xf numFmtId="0" fontId="2" fillId="0" borderId="11" xfId="1" applyFont="1" applyBorder="1" applyAlignment="1" applyProtection="1">
      <alignment vertical="center"/>
      <protection locked="0"/>
    </xf>
    <xf numFmtId="0" fontId="2" fillId="0" borderId="0" xfId="1" applyFont="1" applyAlignment="1" applyProtection="1">
      <alignment horizontal="left" vertical="center"/>
      <protection locked="0"/>
    </xf>
    <xf numFmtId="0" fontId="6" fillId="0" borderId="0" xfId="1" applyFont="1" applyAlignment="1" applyProtection="1">
      <alignment horizontal="left" vertical="center"/>
      <protection locked="0"/>
    </xf>
    <xf numFmtId="0" fontId="2" fillId="0" borderId="0" xfId="1" applyFont="1" applyAlignment="1" applyProtection="1">
      <alignment horizontal="left"/>
      <protection locked="0"/>
    </xf>
    <xf numFmtId="0" fontId="2" fillId="0" borderId="0" xfId="1" applyFont="1" applyAlignment="1" applyProtection="1">
      <alignment horizontal="left"/>
    </xf>
    <xf numFmtId="0" fontId="2" fillId="0" borderId="0" xfId="1" applyFont="1" applyBorder="1" applyAlignment="1" applyProtection="1">
      <alignment horizontal="left" vertical="top"/>
      <protection locked="0"/>
    </xf>
    <xf numFmtId="0" fontId="2" fillId="0" borderId="0" xfId="1" applyFont="1" applyBorder="1" applyAlignment="1" applyProtection="1">
      <alignment horizontal="left"/>
      <protection locked="0"/>
    </xf>
    <xf numFmtId="0" fontId="9" fillId="0" borderId="0" xfId="3" applyFont="1">
      <alignment vertical="center"/>
    </xf>
    <xf numFmtId="0" fontId="2" fillId="0" borderId="0" xfId="1" applyFont="1" applyBorder="1" applyAlignment="1" applyProtection="1">
      <alignment horizontal="left"/>
    </xf>
    <xf numFmtId="0" fontId="7" fillId="0" borderId="2" xfId="1" applyFont="1" applyFill="1" applyBorder="1" applyAlignment="1" applyProtection="1">
      <alignment horizontal="center" vertical="center"/>
      <protection locked="0"/>
    </xf>
    <xf numFmtId="0" fontId="7" fillId="0" borderId="3" xfId="1" applyFont="1" applyFill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right" vertical="top"/>
      <protection locked="0"/>
    </xf>
    <xf numFmtId="0" fontId="2" fillId="0" borderId="2" xfId="1" applyFont="1" applyBorder="1" applyAlignment="1" applyProtection="1">
      <alignment horizontal="left" vertical="top"/>
      <protection locked="0"/>
    </xf>
    <xf numFmtId="0" fontId="7" fillId="0" borderId="3" xfId="1" applyFont="1" applyBorder="1" applyAlignment="1" applyProtection="1">
      <alignment horizontal="right" vertical="center"/>
      <protection locked="0"/>
    </xf>
    <xf numFmtId="0" fontId="2" fillId="0" borderId="0" xfId="1" applyFont="1" applyBorder="1" applyAlignment="1" applyProtection="1">
      <alignment horizontal="left" vertical="center"/>
      <protection locked="0"/>
    </xf>
    <xf numFmtId="0" fontId="2" fillId="0" borderId="13" xfId="1" applyFont="1" applyBorder="1" applyAlignment="1" applyProtection="1">
      <alignment horizontal="left"/>
      <protection locked="0"/>
    </xf>
    <xf numFmtId="0" fontId="2" fillId="0" borderId="13" xfId="1" applyFont="1" applyBorder="1" applyAlignment="1" applyProtection="1">
      <alignment horizontal="left"/>
    </xf>
    <xf numFmtId="0" fontId="2" fillId="0" borderId="0" xfId="1" applyFont="1" applyFill="1" applyBorder="1" applyAlignment="1" applyProtection="1">
      <alignment horizontal="left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7" fillId="2" borderId="2" xfId="1" applyFont="1" applyFill="1" applyBorder="1" applyAlignment="1" applyProtection="1">
      <alignment horizontal="left" vertical="center"/>
      <protection locked="0"/>
    </xf>
    <xf numFmtId="0" fontId="7" fillId="2" borderId="3" xfId="1" applyFont="1" applyFill="1" applyBorder="1" applyAlignment="1" applyProtection="1">
      <alignment horizontal="left" vertical="center"/>
      <protection locked="0"/>
    </xf>
    <xf numFmtId="0" fontId="7" fillId="2" borderId="6" xfId="1" applyFont="1" applyFill="1" applyBorder="1" applyAlignment="1" applyProtection="1">
      <alignment horizontal="left" vertical="center"/>
      <protection locked="0"/>
    </xf>
    <xf numFmtId="0" fontId="7" fillId="2" borderId="7" xfId="1" applyFont="1" applyFill="1" applyBorder="1" applyAlignment="1" applyProtection="1">
      <alignment horizontal="left" vertical="center"/>
      <protection locked="0"/>
    </xf>
    <xf numFmtId="0" fontId="7" fillId="2" borderId="5" xfId="1" applyFont="1" applyFill="1" applyBorder="1" applyAlignment="1" applyProtection="1">
      <alignment horizontal="left" vertical="center"/>
      <protection locked="0"/>
    </xf>
    <xf numFmtId="0" fontId="12" fillId="0" borderId="14" xfId="1" applyFont="1" applyBorder="1" applyAlignment="1" applyProtection="1">
      <alignment horizontal="left"/>
      <protection locked="0"/>
    </xf>
    <xf numFmtId="0" fontId="2" fillId="0" borderId="15" xfId="1" applyFont="1" applyBorder="1" applyAlignment="1" applyProtection="1">
      <alignment horizontal="left"/>
      <protection locked="0"/>
    </xf>
    <xf numFmtId="0" fontId="2" fillId="0" borderId="16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  <protection locked="0"/>
    </xf>
    <xf numFmtId="0" fontId="2" fillId="0" borderId="17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</xf>
    <xf numFmtId="0" fontId="2" fillId="2" borderId="19" xfId="1" applyFont="1" applyFill="1" applyBorder="1" applyAlignment="1" applyProtection="1">
      <alignment horizontal="left" vertical="center"/>
      <protection locked="0"/>
    </xf>
    <xf numFmtId="0" fontId="2" fillId="0" borderId="20" xfId="1" applyFont="1" applyFill="1" applyBorder="1" applyAlignment="1" applyProtection="1">
      <alignment horizontal="left"/>
      <protection locked="0"/>
    </xf>
    <xf numFmtId="0" fontId="2" fillId="0" borderId="21" xfId="1" applyFont="1" applyBorder="1" applyAlignment="1" applyProtection="1">
      <alignment horizontal="left"/>
      <protection locked="0"/>
    </xf>
    <xf numFmtId="0" fontId="2" fillId="0" borderId="22" xfId="1" applyFont="1" applyBorder="1" applyAlignment="1" applyProtection="1">
      <alignment horizontal="left"/>
      <protection locked="0"/>
    </xf>
    <xf numFmtId="0" fontId="12" fillId="0" borderId="20" xfId="1" applyFont="1" applyBorder="1" applyAlignment="1" applyProtection="1">
      <alignment horizontal="left"/>
      <protection locked="0"/>
    </xf>
    <xf numFmtId="0" fontId="2" fillId="0" borderId="23" xfId="1" applyFont="1" applyBorder="1" applyAlignment="1" applyProtection="1">
      <alignment horizontal="left"/>
      <protection locked="0"/>
    </xf>
    <xf numFmtId="0" fontId="2" fillId="0" borderId="24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  <protection locked="0"/>
    </xf>
    <xf numFmtId="0" fontId="2" fillId="0" borderId="20" xfId="1" applyFont="1" applyBorder="1" applyAlignment="1" applyProtection="1">
      <alignment horizontal="left"/>
    </xf>
    <xf numFmtId="0" fontId="2" fillId="0" borderId="18" xfId="1" applyFont="1" applyFill="1" applyBorder="1" applyAlignment="1" applyProtection="1">
      <alignment horizontal="left"/>
      <protection locked="0"/>
    </xf>
    <xf numFmtId="0" fontId="2" fillId="0" borderId="19" xfId="1" applyFont="1" applyBorder="1" applyAlignment="1" applyProtection="1">
      <alignment horizontal="left"/>
      <protection locked="0"/>
    </xf>
    <xf numFmtId="0" fontId="2" fillId="2" borderId="8" xfId="1" applyFont="1" applyFill="1" applyBorder="1" applyAlignment="1" applyProtection="1">
      <alignment horizontal="left" vertical="center"/>
      <protection locked="0"/>
    </xf>
    <xf numFmtId="0" fontId="2" fillId="2" borderId="0" xfId="1" applyFont="1" applyFill="1" applyBorder="1" applyAlignment="1" applyProtection="1">
      <alignment horizontal="left" vertical="center"/>
      <protection locked="0"/>
    </xf>
    <xf numFmtId="0" fontId="2" fillId="2" borderId="4" xfId="1" applyFont="1" applyFill="1" applyBorder="1" applyAlignment="1" applyProtection="1">
      <alignment horizontal="left" vertical="center"/>
      <protection locked="0"/>
    </xf>
    <xf numFmtId="0" fontId="7" fillId="2" borderId="9" xfId="1" applyFont="1" applyFill="1" applyBorder="1" applyAlignment="1" applyProtection="1">
      <alignment horizontal="left" vertical="center"/>
      <protection locked="0"/>
    </xf>
    <xf numFmtId="0" fontId="7" fillId="2" borderId="10" xfId="1" applyFont="1" applyFill="1" applyBorder="1" applyAlignment="1" applyProtection="1">
      <alignment horizontal="left" vertical="center"/>
      <protection locked="0"/>
    </xf>
    <xf numFmtId="0" fontId="7" fillId="2" borderId="11" xfId="1" applyFont="1" applyFill="1" applyBorder="1" applyAlignment="1" applyProtection="1">
      <alignment horizontal="left" vertical="center"/>
      <protection locked="0"/>
    </xf>
    <xf numFmtId="0" fontId="2" fillId="2" borderId="9" xfId="1" applyFont="1" applyFill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 applyProtection="1">
      <alignment horizontal="left" vertical="center"/>
      <protection locked="0"/>
    </xf>
    <xf numFmtId="0" fontId="2" fillId="2" borderId="11" xfId="1" applyFont="1" applyFill="1" applyBorder="1" applyAlignment="1" applyProtection="1">
      <alignment horizontal="left" vertical="center"/>
      <protection locked="0"/>
    </xf>
    <xf numFmtId="0" fontId="2" fillId="0" borderId="23" xfId="1" applyFont="1" applyFill="1" applyBorder="1" applyAlignment="1" applyProtection="1">
      <alignment horizontal="left"/>
      <protection locked="0"/>
    </xf>
    <xf numFmtId="0" fontId="2" fillId="0" borderId="24" xfId="1" applyFont="1" applyFill="1" applyBorder="1" applyAlignment="1" applyProtection="1">
      <alignment horizontal="left"/>
      <protection locked="0"/>
    </xf>
    <xf numFmtId="0" fontId="2" fillId="0" borderId="20" xfId="1" applyFont="1" applyFill="1" applyBorder="1" applyAlignment="1" applyProtection="1">
      <alignment horizontal="left"/>
    </xf>
    <xf numFmtId="0" fontId="2" fillId="0" borderId="19" xfId="1" applyFont="1" applyFill="1" applyBorder="1" applyAlignment="1" applyProtection="1">
      <alignment horizontal="left"/>
      <protection locked="0"/>
    </xf>
    <xf numFmtId="0" fontId="2" fillId="2" borderId="28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center" vertical="center"/>
      <protection locked="0"/>
    </xf>
    <xf numFmtId="0" fontId="2" fillId="2" borderId="29" xfId="1" applyFont="1" applyFill="1" applyBorder="1" applyAlignment="1" applyProtection="1">
      <alignment horizontal="left" vertical="center"/>
      <protection locked="0"/>
    </xf>
    <xf numFmtId="0" fontId="12" fillId="0" borderId="20" xfId="1" applyFont="1" applyFill="1" applyBorder="1" applyAlignment="1" applyProtection="1">
      <alignment horizontal="left"/>
      <protection locked="0"/>
    </xf>
    <xf numFmtId="0" fontId="2" fillId="2" borderId="19" xfId="1" applyFont="1" applyFill="1" applyBorder="1" applyAlignment="1" applyProtection="1">
      <alignment horizontal="left" vertical="center" wrapText="1"/>
      <protection locked="0"/>
    </xf>
    <xf numFmtId="0" fontId="2" fillId="0" borderId="20" xfId="1" applyFont="1" applyFill="1" applyBorder="1" applyAlignment="1" applyProtection="1">
      <alignment horizontal="left" wrapText="1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 applyAlignment="1" applyProtection="1">
      <alignment horizontal="center" vertical="center"/>
      <protection locked="0"/>
    </xf>
    <xf numFmtId="0" fontId="7" fillId="2" borderId="31" xfId="1" applyFont="1" applyFill="1" applyBorder="1" applyAlignment="1" applyProtection="1">
      <alignment horizontal="left" vertical="center"/>
      <protection locked="0"/>
    </xf>
    <xf numFmtId="0" fontId="7" fillId="2" borderId="32" xfId="1" applyFont="1" applyFill="1" applyBorder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left" vertical="center"/>
      <protection locked="0"/>
    </xf>
    <xf numFmtId="0" fontId="2" fillId="2" borderId="3" xfId="1" applyFont="1" applyFill="1" applyBorder="1" applyAlignment="1" applyProtection="1">
      <alignment horizontal="left" vertical="center"/>
      <protection locked="0"/>
    </xf>
    <xf numFmtId="0" fontId="2" fillId="0" borderId="34" xfId="1" applyFont="1" applyFill="1" applyBorder="1" applyAlignment="1" applyProtection="1">
      <alignment horizontal="left"/>
      <protection locked="0"/>
    </xf>
    <xf numFmtId="0" fontId="2" fillId="0" borderId="35" xfId="1" applyFont="1" applyFill="1" applyBorder="1" applyAlignment="1" applyProtection="1">
      <alignment horizontal="left"/>
      <protection locked="0"/>
    </xf>
    <xf numFmtId="0" fontId="2" fillId="0" borderId="36" xfId="1" applyFont="1" applyFill="1" applyBorder="1" applyAlignment="1" applyProtection="1">
      <alignment horizontal="left"/>
      <protection locked="0"/>
    </xf>
    <xf numFmtId="0" fontId="2" fillId="0" borderId="34" xfId="1" applyFont="1" applyFill="1" applyBorder="1" applyAlignment="1" applyProtection="1">
      <alignment horizontal="left"/>
    </xf>
    <xf numFmtId="0" fontId="2" fillId="0" borderId="37" xfId="1" applyFont="1" applyFill="1" applyBorder="1" applyAlignment="1" applyProtection="1">
      <alignment horizontal="left"/>
      <protection locked="0"/>
    </xf>
    <xf numFmtId="0" fontId="2" fillId="0" borderId="38" xfId="1" applyFont="1" applyFill="1" applyBorder="1" applyAlignment="1" applyProtection="1">
      <alignment horizontal="left"/>
      <protection locked="0"/>
    </xf>
    <xf numFmtId="0" fontId="2" fillId="0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8" xfId="1" applyFont="1" applyFill="1" applyBorder="1" applyAlignment="1" applyProtection="1">
      <alignment horizontal="center" vertical="center"/>
      <protection locked="0"/>
    </xf>
    <xf numFmtId="0" fontId="2" fillId="2" borderId="30" xfId="1" applyFont="1" applyFill="1" applyBorder="1" applyAlignment="1" applyProtection="1">
      <alignment horizontal="left" vertical="center"/>
      <protection locked="0"/>
    </xf>
    <xf numFmtId="0" fontId="2" fillId="0" borderId="0" xfId="1" applyFont="1" applyBorder="1" applyAlignment="1" applyProtection="1">
      <alignment horizontal="left" vertical="top"/>
    </xf>
    <xf numFmtId="0" fontId="1" fillId="0" borderId="0" xfId="1" applyAlignment="1" applyProtection="1">
      <protection locked="0"/>
    </xf>
    <xf numFmtId="0" fontId="1" fillId="0" borderId="0" xfId="1" applyAlignment="1" applyProtection="1">
      <alignment wrapText="1"/>
      <protection locked="0"/>
    </xf>
    <xf numFmtId="0" fontId="1" fillId="0" borderId="0" xfId="1" applyAlignment="1" applyProtection="1"/>
    <xf numFmtId="2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2" fillId="0" borderId="8" xfId="1" applyFont="1" applyBorder="1" applyAlignment="1" applyProtection="1">
      <alignment vertical="center" wrapText="1"/>
      <protection locked="0"/>
    </xf>
    <xf numFmtId="0" fontId="2" fillId="0" borderId="0" xfId="1" applyFont="1" applyBorder="1" applyAlignment="1" applyProtection="1">
      <alignment vertical="center" wrapText="1"/>
      <protection locked="0"/>
    </xf>
    <xf numFmtId="0" fontId="7" fillId="0" borderId="8" xfId="1" applyFont="1" applyFill="1" applyBorder="1" applyAlignment="1" applyProtection="1">
      <alignment vertical="center" wrapText="1"/>
      <protection locked="0"/>
    </xf>
    <xf numFmtId="0" fontId="7" fillId="0" borderId="0" xfId="1" applyFont="1" applyFill="1" applyBorder="1" applyAlignment="1" applyProtection="1">
      <alignment vertical="center" wrapText="1"/>
      <protection locked="0"/>
    </xf>
    <xf numFmtId="0" fontId="2" fillId="4" borderId="1" xfId="1" applyFont="1" applyFill="1" applyBorder="1" applyAlignment="1" applyProtection="1">
      <alignment horizontal="center" vertical="center"/>
    </xf>
    <xf numFmtId="0" fontId="2" fillId="4" borderId="3" xfId="1" applyFont="1" applyFill="1" applyBorder="1" applyAlignment="1" applyProtection="1">
      <alignment horizontal="center" vertical="center"/>
    </xf>
    <xf numFmtId="0" fontId="15" fillId="0" borderId="1" xfId="5" applyBorder="1" applyAlignment="1" applyProtection="1">
      <alignment horizontal="left" vertical="center" wrapText="1"/>
      <protection locked="0"/>
    </xf>
    <xf numFmtId="0" fontId="2" fillId="0" borderId="2" xfId="1" applyFont="1" applyBorder="1" applyAlignment="1" applyProtection="1">
      <alignment horizontal="left" vertical="center" wrapText="1"/>
      <protection locked="0"/>
    </xf>
    <xf numFmtId="0" fontId="2" fillId="0" borderId="3" xfId="1" applyFont="1" applyBorder="1" applyAlignment="1" applyProtection="1">
      <alignment horizontal="left" vertical="center" wrapText="1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3" xfId="1" applyFont="1" applyBorder="1" applyAlignment="1" applyProtection="1">
      <alignment horizontal="center" vertical="center"/>
      <protection locked="0"/>
    </xf>
    <xf numFmtId="0" fontId="15" fillId="0" borderId="2" xfId="5" applyBorder="1" applyAlignment="1" applyProtection="1">
      <alignment horizontal="left" vertical="center" wrapText="1"/>
      <protection locked="0"/>
    </xf>
    <xf numFmtId="0" fontId="15" fillId="0" borderId="3" xfId="5" applyBorder="1" applyAlignment="1" applyProtection="1">
      <alignment horizontal="left" vertical="center" wrapText="1"/>
      <protection locked="0"/>
    </xf>
    <xf numFmtId="0" fontId="14" fillId="0" borderId="1" xfId="1" applyFont="1" applyBorder="1" applyAlignment="1" applyProtection="1">
      <alignment horizontal="center" vertical="center" wrapText="1" shrinkToFit="1"/>
      <protection locked="0"/>
    </xf>
    <xf numFmtId="0" fontId="14" fillId="0" borderId="2" xfId="1" applyFont="1" applyBorder="1" applyAlignment="1" applyProtection="1">
      <alignment horizontal="center" vertical="center" wrapText="1" shrinkToFit="1"/>
      <protection locked="0"/>
    </xf>
    <xf numFmtId="0" fontId="14" fillId="0" borderId="3" xfId="1" applyFont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 wrapText="1"/>
      <protection locked="0"/>
    </xf>
    <xf numFmtId="181" fontId="2" fillId="0" borderId="1" xfId="1" applyNumberFormat="1" applyFont="1" applyBorder="1" applyAlignment="1" applyProtection="1">
      <alignment horizontal="center" vertical="center"/>
      <protection locked="0"/>
    </xf>
    <xf numFmtId="181" fontId="2" fillId="0" borderId="3" xfId="1" applyNumberFormat="1" applyFont="1" applyBorder="1" applyAlignment="1" applyProtection="1">
      <alignment horizontal="center" vertical="center"/>
      <protection locked="0"/>
    </xf>
    <xf numFmtId="181" fontId="2" fillId="0" borderId="1" xfId="1" applyNumberFormat="1" applyFont="1" applyBorder="1" applyAlignment="1" applyProtection="1">
      <alignment horizontal="center" vertical="center"/>
    </xf>
    <xf numFmtId="181" fontId="2" fillId="0" borderId="2" xfId="1" applyNumberFormat="1" applyFont="1" applyBorder="1" applyAlignment="1" applyProtection="1">
      <alignment horizontal="center" vertical="center"/>
    </xf>
    <xf numFmtId="181" fontId="2" fillId="0" borderId="3" xfId="1" applyNumberFormat="1" applyFont="1" applyBorder="1" applyAlignment="1" applyProtection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 wrapText="1"/>
      <protection locked="0"/>
    </xf>
    <xf numFmtId="0" fontId="2" fillId="0" borderId="3" xfId="1" applyNumberFormat="1" applyFont="1" applyBorder="1" applyAlignment="1" applyProtection="1">
      <alignment horizontal="center" vertical="center" wrapText="1"/>
      <protection locked="0"/>
    </xf>
    <xf numFmtId="179" fontId="2" fillId="4" borderId="9" xfId="1" applyNumberFormat="1" applyFont="1" applyFill="1" applyBorder="1" applyAlignment="1" applyProtection="1">
      <alignment horizontal="right" vertical="center"/>
    </xf>
    <xf numFmtId="179" fontId="2" fillId="4" borderId="10" xfId="1" applyNumberFormat="1" applyFont="1" applyFill="1" applyBorder="1" applyAlignment="1" applyProtection="1">
      <alignment horizontal="right" vertical="center"/>
    </xf>
    <xf numFmtId="179" fontId="2" fillId="4" borderId="11" xfId="1" applyNumberFormat="1" applyFont="1" applyFill="1" applyBorder="1" applyAlignment="1" applyProtection="1">
      <alignment horizontal="right" vertical="center"/>
    </xf>
    <xf numFmtId="179" fontId="2" fillId="4" borderId="1" xfId="1" applyNumberFormat="1" applyFont="1" applyFill="1" applyBorder="1" applyAlignment="1" applyProtection="1">
      <alignment horizontal="right" vertical="center"/>
    </xf>
    <xf numFmtId="179" fontId="2" fillId="4" borderId="2" xfId="1" applyNumberFormat="1" applyFont="1" applyFill="1" applyBorder="1" applyAlignment="1" applyProtection="1">
      <alignment horizontal="right" vertical="center"/>
    </xf>
    <xf numFmtId="179" fontId="2" fillId="4" borderId="3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wrapText="1"/>
      <protection locked="0"/>
    </xf>
    <xf numFmtId="0" fontId="7" fillId="2" borderId="3" xfId="1" applyFont="1" applyFill="1" applyBorder="1" applyAlignment="1" applyProtection="1">
      <alignment horizontal="center" vertical="center" wrapText="1"/>
      <protection locked="0"/>
    </xf>
    <xf numFmtId="181" fontId="2" fillId="0" borderId="2" xfId="1" applyNumberFormat="1" applyFont="1" applyBorder="1" applyAlignment="1" applyProtection="1">
      <alignment horizontal="center" vertical="center"/>
      <protection locked="0"/>
    </xf>
    <xf numFmtId="179" fontId="2" fillId="4" borderId="28" xfId="1" applyNumberFormat="1" applyFont="1" applyFill="1" applyBorder="1" applyAlignment="1" applyProtection="1">
      <alignment horizontal="right" vertical="center"/>
    </xf>
    <xf numFmtId="179" fontId="2" fillId="4" borderId="29" xfId="1" applyNumberFormat="1" applyFont="1" applyFill="1" applyBorder="1" applyAlignment="1" applyProtection="1">
      <alignment horizontal="right" vertical="center"/>
    </xf>
    <xf numFmtId="179" fontId="2" fillId="4" borderId="30" xfId="1" applyNumberFormat="1" applyFont="1" applyFill="1" applyBorder="1" applyAlignment="1" applyProtection="1">
      <alignment horizontal="right" vertical="center"/>
    </xf>
    <xf numFmtId="0" fontId="7" fillId="2" borderId="1" xfId="1" applyFont="1" applyFill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wrapText="1"/>
      <protection locked="0"/>
    </xf>
    <xf numFmtId="0" fontId="7" fillId="2" borderId="7" xfId="1" applyFont="1" applyFill="1" applyBorder="1" applyAlignment="1" applyProtection="1">
      <alignment horizontal="center" vertical="center"/>
      <protection locked="0"/>
    </xf>
    <xf numFmtId="0" fontId="7" fillId="2" borderId="5" xfId="1" applyFont="1" applyFill="1" applyBorder="1" applyAlignment="1" applyProtection="1">
      <alignment horizontal="center" vertical="center"/>
      <protection locked="0"/>
    </xf>
    <xf numFmtId="0" fontId="1" fillId="0" borderId="2" xfId="1" applyBorder="1" applyAlignment="1">
      <alignment horizontal="center" vertical="center"/>
    </xf>
    <xf numFmtId="0" fontId="7" fillId="2" borderId="1" xfId="1" applyFont="1" applyFill="1" applyBorder="1" applyAlignment="1" applyProtection="1">
      <alignment horizontal="center" vertical="center" shrinkToFit="1"/>
      <protection locked="0"/>
    </xf>
    <xf numFmtId="0" fontId="1" fillId="0" borderId="3" xfId="1" applyBorder="1" applyAlignment="1">
      <alignment horizontal="center" vertical="center" shrinkToFit="1"/>
    </xf>
    <xf numFmtId="0" fontId="7" fillId="2" borderId="1" xfId="1" applyFont="1" applyFill="1" applyBorder="1" applyAlignment="1" applyProtection="1">
      <alignment horizontal="center" vertical="center" wrapText="1" shrinkToFit="1"/>
      <protection locked="0"/>
    </xf>
    <xf numFmtId="0" fontId="7" fillId="2" borderId="12" xfId="1" applyFont="1" applyFill="1" applyBorder="1" applyAlignment="1" applyProtection="1">
      <alignment horizontal="center" vertical="center" wrapText="1"/>
      <protection locked="0"/>
    </xf>
    <xf numFmtId="0" fontId="1" fillId="0" borderId="12" xfId="1" applyBorder="1" applyAlignment="1">
      <alignment horizontal="center" vertical="center" wrapText="1"/>
    </xf>
    <xf numFmtId="0" fontId="7" fillId="2" borderId="6" xfId="1" applyFont="1" applyFill="1" applyBorder="1" applyAlignment="1" applyProtection="1">
      <alignment horizontal="center" vertical="center"/>
      <protection locked="0"/>
    </xf>
    <xf numFmtId="0" fontId="7" fillId="2" borderId="9" xfId="1" applyFont="1" applyFill="1" applyBorder="1" applyAlignment="1" applyProtection="1">
      <alignment horizontal="center" vertical="center"/>
      <protection locked="0"/>
    </xf>
    <xf numFmtId="0" fontId="7" fillId="2" borderId="10" xfId="1" applyFont="1" applyFill="1" applyBorder="1" applyAlignment="1" applyProtection="1">
      <alignment horizontal="center" vertical="center"/>
      <protection locked="0"/>
    </xf>
    <xf numFmtId="0" fontId="7" fillId="2" borderId="11" xfId="1" applyFont="1" applyFill="1" applyBorder="1" applyAlignment="1" applyProtection="1">
      <alignment horizontal="center" vertical="center"/>
      <protection locked="0"/>
    </xf>
    <xf numFmtId="179" fontId="2" fillId="4" borderId="2" xfId="1" applyNumberFormat="1" applyFont="1" applyFill="1" applyBorder="1" applyAlignment="1" applyProtection="1">
      <alignment horizontal="center" vertical="center"/>
    </xf>
    <xf numFmtId="179" fontId="2" fillId="4" borderId="3" xfId="1" applyNumberFormat="1" applyFont="1" applyFill="1" applyBorder="1" applyAlignment="1" applyProtection="1">
      <alignment horizontal="center" vertical="center"/>
    </xf>
    <xf numFmtId="179" fontId="2" fillId="4" borderId="1" xfId="1" applyNumberFormat="1" applyFont="1" applyFill="1" applyBorder="1" applyAlignment="1" applyProtection="1">
      <alignment horizontal="center" vertical="center"/>
    </xf>
    <xf numFmtId="0" fontId="2" fillId="2" borderId="33" xfId="1" applyFont="1" applyFill="1" applyBorder="1" applyAlignment="1" applyProtection="1">
      <alignment horizontal="center" vertical="top"/>
      <protection locked="0"/>
    </xf>
    <xf numFmtId="0" fontId="2" fillId="2" borderId="31" xfId="1" applyFont="1" applyFill="1" applyBorder="1" applyAlignment="1" applyProtection="1">
      <alignment horizontal="center" vertical="top"/>
      <protection locked="0"/>
    </xf>
    <xf numFmtId="0" fontId="2" fillId="2" borderId="11" xfId="1" applyFont="1" applyFill="1" applyBorder="1" applyAlignment="1" applyProtection="1">
      <alignment horizontal="center" vertical="top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7" fillId="2" borderId="1" xfId="1" applyFont="1" applyFill="1" applyBorder="1" applyAlignment="1" applyProtection="1">
      <alignment horizontal="center" vertical="center"/>
    </xf>
    <xf numFmtId="0" fontId="7" fillId="2" borderId="3" xfId="1" applyFont="1" applyFill="1" applyBorder="1" applyAlignment="1" applyProtection="1">
      <alignment horizontal="center" vertical="center"/>
    </xf>
    <xf numFmtId="0" fontId="7" fillId="2" borderId="8" xfId="1" applyFont="1" applyFill="1" applyBorder="1" applyAlignment="1" applyProtection="1">
      <alignment horizontal="center" vertical="center" textRotation="255"/>
      <protection locked="0"/>
    </xf>
    <xf numFmtId="0" fontId="7" fillId="2" borderId="4" xfId="1" applyFont="1" applyFill="1" applyBorder="1" applyAlignment="1" applyProtection="1">
      <alignment horizontal="center" vertical="center" textRotation="255"/>
      <protection locked="0"/>
    </xf>
    <xf numFmtId="0" fontId="7" fillId="2" borderId="25" xfId="1" applyFont="1" applyFill="1" applyBorder="1" applyAlignment="1" applyProtection="1">
      <alignment horizontal="center" vertical="center" textRotation="255"/>
      <protection locked="0"/>
    </xf>
    <xf numFmtId="0" fontId="7" fillId="2" borderId="27" xfId="1" applyFont="1" applyFill="1" applyBorder="1" applyAlignment="1" applyProtection="1">
      <alignment horizontal="center" vertical="center" textRotation="255"/>
      <protection locked="0"/>
    </xf>
    <xf numFmtId="180" fontId="2" fillId="0" borderId="1" xfId="1" applyNumberFormat="1" applyFont="1" applyFill="1" applyBorder="1" applyAlignment="1" applyProtection="1">
      <alignment horizontal="center" vertical="center"/>
    </xf>
    <xf numFmtId="180" fontId="2" fillId="0" borderId="2" xfId="1" applyNumberFormat="1" applyFont="1" applyFill="1" applyBorder="1" applyAlignment="1" applyProtection="1">
      <alignment horizontal="center" vertical="center"/>
    </xf>
    <xf numFmtId="180" fontId="2" fillId="0" borderId="3" xfId="1" applyNumberFormat="1" applyFont="1" applyFill="1" applyBorder="1" applyAlignment="1" applyProtection="1">
      <alignment horizontal="center" vertical="center"/>
    </xf>
    <xf numFmtId="20" fontId="2" fillId="4" borderId="1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 applyProtection="1">
      <alignment horizontal="center" vertical="center"/>
    </xf>
    <xf numFmtId="177" fontId="2" fillId="4" borderId="1" xfId="1" applyNumberFormat="1" applyFont="1" applyFill="1" applyBorder="1" applyAlignment="1" applyProtection="1">
      <alignment horizontal="center" vertical="center"/>
    </xf>
    <xf numFmtId="177" fontId="2" fillId="4" borderId="2" xfId="1" applyNumberFormat="1" applyFont="1" applyFill="1" applyBorder="1" applyAlignment="1" applyProtection="1">
      <alignment horizontal="center" vertical="center"/>
    </xf>
    <xf numFmtId="177" fontId="2" fillId="4" borderId="3" xfId="1" applyNumberFormat="1" applyFont="1" applyFill="1" applyBorder="1" applyAlignment="1" applyProtection="1">
      <alignment horizontal="center" vertical="center"/>
    </xf>
    <xf numFmtId="0" fontId="2" fillId="0" borderId="1" xfId="1" quotePrefix="1" applyFont="1" applyBorder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 vertical="center"/>
      <protection locked="0"/>
    </xf>
    <xf numFmtId="0" fontId="2" fillId="2" borderId="1" xfId="1" applyFont="1" applyFill="1" applyBorder="1" applyAlignment="1" applyProtection="1">
      <alignment horizontal="center" vertical="center"/>
      <protection locked="0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3" xfId="1" applyFont="1" applyFill="1" applyBorder="1" applyAlignment="1" applyProtection="1">
      <alignment horizontal="center" vertical="center"/>
      <protection locked="0"/>
    </xf>
    <xf numFmtId="176" fontId="2" fillId="0" borderId="1" xfId="1" applyNumberFormat="1" applyFont="1" applyBorder="1" applyAlignment="1" applyProtection="1">
      <alignment horizontal="center" vertical="center"/>
      <protection locked="0"/>
    </xf>
    <xf numFmtId="176" fontId="2" fillId="0" borderId="2" xfId="1" applyNumberFormat="1" applyFont="1" applyBorder="1" applyAlignment="1" applyProtection="1">
      <alignment horizontal="center" vertical="center"/>
      <protection locked="0"/>
    </xf>
    <xf numFmtId="176" fontId="2" fillId="0" borderId="3" xfId="1" applyNumberFormat="1" applyFont="1" applyBorder="1" applyAlignment="1" applyProtection="1">
      <alignment horizontal="center" vertical="center"/>
      <protection locked="0"/>
    </xf>
    <xf numFmtId="0" fontId="7" fillId="2" borderId="2" xfId="1" applyFont="1" applyFill="1" applyBorder="1" applyAlignment="1" applyProtection="1">
      <alignment horizontal="center" vertical="center" shrinkToFit="1"/>
      <protection locked="0"/>
    </xf>
    <xf numFmtId="0" fontId="7" fillId="2" borderId="3" xfId="1" applyFont="1" applyFill="1" applyBorder="1" applyAlignment="1" applyProtection="1">
      <alignment horizontal="center" vertical="center" shrinkToFit="1"/>
      <protection locked="0"/>
    </xf>
    <xf numFmtId="0" fontId="10" fillId="0" borderId="2" xfId="4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10" fillId="0" borderId="3" xfId="4" applyBorder="1" applyAlignment="1">
      <alignment horizontal="center" vertical="center"/>
    </xf>
    <xf numFmtId="0" fontId="2" fillId="0" borderId="1" xfId="1" applyNumberFormat="1" applyFont="1" applyBorder="1" applyAlignment="1" applyProtection="1">
      <alignment horizontal="center" vertical="center"/>
      <protection locked="0"/>
    </xf>
    <xf numFmtId="0" fontId="2" fillId="0" borderId="2" xfId="1" applyNumberFormat="1" applyFont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2" fillId="0" borderId="10" xfId="1" applyFont="1" applyFill="1" applyBorder="1" applyAlignment="1" applyProtection="1">
      <alignment horizontal="left" vertical="center"/>
      <protection locked="0"/>
    </xf>
    <xf numFmtId="0" fontId="2" fillId="0" borderId="11" xfId="1" applyFont="1" applyFill="1" applyBorder="1" applyAlignment="1" applyProtection="1">
      <alignment horizontal="left" vertical="center"/>
      <protection locked="0"/>
    </xf>
    <xf numFmtId="0" fontId="2" fillId="0" borderId="9" xfId="1" applyFont="1" applyBorder="1" applyAlignment="1" applyProtection="1">
      <alignment horizontal="left" vertical="center"/>
      <protection locked="0"/>
    </xf>
    <xf numFmtId="0" fontId="2" fillId="0" borderId="10" xfId="1" applyFont="1" applyBorder="1" applyAlignment="1" applyProtection="1">
      <alignment horizontal="left" vertical="center"/>
      <protection locked="0"/>
    </xf>
    <xf numFmtId="0" fontId="2" fillId="0" borderId="11" xfId="1" applyFont="1" applyBorder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2" xfId="1" applyFont="1" applyFill="1" applyBorder="1" applyAlignment="1" applyProtection="1">
      <alignment horizontal="center" vertical="center" wrapText="1"/>
      <protection locked="0"/>
    </xf>
    <xf numFmtId="0" fontId="2" fillId="0" borderId="3" xfId="1" applyFont="1" applyFill="1" applyBorder="1" applyAlignment="1" applyProtection="1">
      <alignment horizontal="center" vertical="center" wrapText="1"/>
      <protection locked="0"/>
    </xf>
    <xf numFmtId="0" fontId="7" fillId="2" borderId="2" xfId="1" applyFont="1" applyFill="1" applyBorder="1" applyAlignment="1" applyProtection="1">
      <alignment horizontal="center" vertical="center" wrapText="1" shrinkToFit="1"/>
      <protection locked="0"/>
    </xf>
    <xf numFmtId="0" fontId="7" fillId="2" borderId="3" xfId="1" applyFont="1" applyFill="1" applyBorder="1" applyAlignment="1" applyProtection="1">
      <alignment horizontal="center" vertical="center" wrapText="1" shrinkToFit="1"/>
      <protection locked="0"/>
    </xf>
    <xf numFmtId="0" fontId="2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left" vertical="center"/>
      <protection locked="0"/>
    </xf>
    <xf numFmtId="0" fontId="2" fillId="0" borderId="3" xfId="1" applyFont="1" applyBorder="1" applyAlignment="1" applyProtection="1">
      <alignment horizontal="left" vertical="center"/>
      <protection locked="0"/>
    </xf>
    <xf numFmtId="0" fontId="7" fillId="2" borderId="8" xfId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center" vertical="center"/>
      <protection locked="0"/>
    </xf>
    <xf numFmtId="0" fontId="7" fillId="2" borderId="4" xfId="1" applyFont="1" applyFill="1" applyBorder="1" applyAlignment="1" applyProtection="1">
      <alignment horizontal="center" vertical="center"/>
      <protection locked="0"/>
    </xf>
    <xf numFmtId="0" fontId="2" fillId="0" borderId="6" xfId="1" applyFont="1" applyFill="1" applyBorder="1" applyAlignment="1" applyProtection="1">
      <alignment horizontal="center" vertical="center"/>
      <protection locked="0"/>
    </xf>
    <xf numFmtId="0" fontId="2" fillId="0" borderId="7" xfId="1" applyFont="1" applyFill="1" applyBorder="1" applyAlignment="1" applyProtection="1">
      <alignment horizontal="center" vertical="center"/>
      <protection locked="0"/>
    </xf>
    <xf numFmtId="0" fontId="2" fillId="0" borderId="5" xfId="1" applyFont="1" applyFill="1" applyBorder="1" applyAlignment="1" applyProtection="1">
      <alignment horizontal="center" vertical="center"/>
      <protection locked="0"/>
    </xf>
    <xf numFmtId="0" fontId="2" fillId="0" borderId="8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2" fillId="0" borderId="4" xfId="1" applyFont="1" applyFill="1" applyBorder="1" applyAlignment="1" applyProtection="1">
      <alignment horizontal="center" vertical="center"/>
      <protection locked="0"/>
    </xf>
    <xf numFmtId="0" fontId="2" fillId="0" borderId="9" xfId="1" applyFont="1" applyFill="1" applyBorder="1" applyAlignment="1" applyProtection="1">
      <alignment horizontal="center" vertical="center"/>
      <protection locked="0"/>
    </xf>
    <xf numFmtId="0" fontId="2" fillId="0" borderId="10" xfId="1" applyFont="1" applyFill="1" applyBorder="1" applyAlignment="1" applyProtection="1">
      <alignment horizontal="center" vertical="center"/>
      <protection locked="0"/>
    </xf>
    <xf numFmtId="0" fontId="2" fillId="0" borderId="11" xfId="1" applyFont="1" applyFill="1" applyBorder="1" applyAlignment="1" applyProtection="1">
      <alignment horizontal="center" vertical="center"/>
      <protection locked="0"/>
    </xf>
    <xf numFmtId="0" fontId="7" fillId="2" borderId="25" xfId="1" applyFont="1" applyFill="1" applyBorder="1" applyAlignment="1" applyProtection="1">
      <alignment horizontal="center" vertical="center"/>
      <protection locked="0"/>
    </xf>
    <xf numFmtId="0" fontId="7" fillId="2" borderId="26" xfId="1" applyFont="1" applyFill="1" applyBorder="1" applyAlignment="1" applyProtection="1">
      <alignment horizontal="center" vertical="center"/>
      <protection locked="0"/>
    </xf>
    <xf numFmtId="0" fontId="7" fillId="2" borderId="27" xfId="1" applyFont="1" applyFill="1" applyBorder="1" applyAlignment="1" applyProtection="1">
      <alignment horizontal="center" vertical="center"/>
      <protection locked="0"/>
    </xf>
    <xf numFmtId="178" fontId="7" fillId="2" borderId="6" xfId="1" applyNumberFormat="1" applyFont="1" applyFill="1" applyBorder="1" applyAlignment="1" applyProtection="1">
      <alignment horizontal="center" vertical="center"/>
      <protection locked="0"/>
    </xf>
    <xf numFmtId="178" fontId="7" fillId="2" borderId="7" xfId="1" applyNumberFormat="1" applyFont="1" applyFill="1" applyBorder="1" applyAlignment="1" applyProtection="1">
      <alignment horizontal="center" vertical="center"/>
      <protection locked="0"/>
    </xf>
    <xf numFmtId="178" fontId="7" fillId="2" borderId="5" xfId="1" applyNumberFormat="1" applyFont="1" applyFill="1" applyBorder="1" applyAlignment="1" applyProtection="1">
      <alignment horizontal="center" vertical="center"/>
      <protection locked="0"/>
    </xf>
    <xf numFmtId="0" fontId="2" fillId="2" borderId="6" xfId="1" applyFont="1" applyFill="1" applyBorder="1" applyAlignment="1" applyProtection="1">
      <alignment horizontal="center" vertical="center"/>
      <protection locked="0"/>
    </xf>
    <xf numFmtId="0" fontId="2" fillId="2" borderId="7" xfId="1" applyFont="1" applyFill="1" applyBorder="1" applyAlignment="1" applyProtection="1">
      <alignment horizontal="center" vertical="center"/>
      <protection locked="0"/>
    </xf>
    <xf numFmtId="0" fontId="2" fillId="2" borderId="5" xfId="1" applyFont="1" applyFill="1" applyBorder="1" applyAlignment="1" applyProtection="1">
      <alignment horizontal="center" vertical="center"/>
      <protection locked="0"/>
    </xf>
    <xf numFmtId="0" fontId="2" fillId="2" borderId="25" xfId="1" applyFont="1" applyFill="1" applyBorder="1" applyAlignment="1" applyProtection="1">
      <alignment horizontal="center" vertical="center"/>
      <protection locked="0"/>
    </xf>
    <xf numFmtId="0" fontId="2" fillId="2" borderId="26" xfId="1" applyFont="1" applyFill="1" applyBorder="1" applyAlignment="1" applyProtection="1">
      <alignment horizontal="center" vertical="center"/>
      <protection locked="0"/>
    </xf>
    <xf numFmtId="0" fontId="2" fillId="2" borderId="27" xfId="1" applyFont="1" applyFill="1" applyBorder="1" applyAlignment="1" applyProtection="1">
      <alignment horizontal="center" vertical="center"/>
      <protection locked="0"/>
    </xf>
    <xf numFmtId="179" fontId="2" fillId="4" borderId="33" xfId="1" applyNumberFormat="1" applyFont="1" applyFill="1" applyBorder="1" applyAlignment="1" applyProtection="1">
      <alignment horizontal="right" vertical="center"/>
    </xf>
    <xf numFmtId="179" fontId="2" fillId="4" borderId="31" xfId="1" applyNumberFormat="1" applyFont="1" applyFill="1" applyBorder="1" applyAlignment="1" applyProtection="1">
      <alignment horizontal="right" vertical="center"/>
    </xf>
    <xf numFmtId="179" fontId="2" fillId="4" borderId="32" xfId="1" applyNumberFormat="1" applyFont="1" applyFill="1" applyBorder="1" applyAlignment="1" applyProtection="1">
      <alignment horizontal="right" vertical="center"/>
    </xf>
    <xf numFmtId="0" fontId="2" fillId="3" borderId="1" xfId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1" fillId="3" borderId="2" xfId="2" applyFont="1" applyFill="1" applyBorder="1" applyAlignment="1">
      <alignment horizontal="center" vertical="center" wrapText="1"/>
    </xf>
    <xf numFmtId="0" fontId="1" fillId="3" borderId="3" xfId="2" applyFont="1" applyFill="1" applyBorder="1" applyAlignment="1">
      <alignment horizontal="center" vertical="center" wrapText="1"/>
    </xf>
    <xf numFmtId="176" fontId="2" fillId="0" borderId="6" xfId="1" applyNumberFormat="1" applyFont="1" applyBorder="1" applyAlignment="1" applyProtection="1">
      <alignment horizontal="center" vertical="center"/>
      <protection locked="0"/>
    </xf>
    <xf numFmtId="176" fontId="2" fillId="0" borderId="7" xfId="1" applyNumberFormat="1" applyFont="1" applyBorder="1" applyAlignment="1" applyProtection="1">
      <alignment horizontal="center" vertical="center"/>
      <protection locked="0"/>
    </xf>
    <xf numFmtId="176" fontId="2" fillId="0" borderId="5" xfId="1" applyNumberFormat="1" applyFont="1" applyBorder="1" applyAlignment="1" applyProtection="1">
      <alignment horizontal="center" vertical="center"/>
      <protection locked="0"/>
    </xf>
    <xf numFmtId="20" fontId="2" fillId="0" borderId="1" xfId="1" applyNumberFormat="1" applyFont="1" applyBorder="1" applyAlignment="1" applyProtection="1">
      <alignment horizontal="center" vertical="center"/>
      <protection locked="0"/>
    </xf>
    <xf numFmtId="20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1" xfId="1" applyNumberFormat="1" applyFont="1" applyBorder="1" applyAlignment="1" applyProtection="1">
      <alignment horizontal="center" vertical="center"/>
      <protection locked="0"/>
    </xf>
    <xf numFmtId="177" fontId="2" fillId="0" borderId="2" xfId="1" applyNumberFormat="1" applyFont="1" applyBorder="1" applyAlignment="1" applyProtection="1">
      <alignment horizontal="center" vertical="center"/>
      <protection locked="0"/>
    </xf>
    <xf numFmtId="177" fontId="2" fillId="0" borderId="3" xfId="1" applyNumberFormat="1" applyFont="1" applyBorder="1" applyAlignment="1" applyProtection="1">
      <alignment horizontal="center" vertical="center"/>
      <protection locked="0"/>
    </xf>
    <xf numFmtId="0" fontId="18" fillId="0" borderId="1" xfId="1" applyNumberFormat="1" applyFont="1" applyBorder="1" applyAlignment="1" applyProtection="1">
      <alignment horizontal="center" vertical="center" wrapText="1"/>
      <protection locked="0"/>
    </xf>
    <xf numFmtId="0" fontId="18" fillId="0" borderId="3" xfId="1" applyNumberFormat="1" applyFont="1" applyBorder="1" applyAlignment="1" applyProtection="1">
      <alignment horizontal="center" vertical="center" wrapText="1"/>
      <protection locked="0"/>
    </xf>
    <xf numFmtId="0" fontId="19" fillId="2" borderId="1" xfId="1" applyFont="1" applyFill="1" applyBorder="1" applyAlignment="1" applyProtection="1">
      <alignment horizontal="center" vertical="center" wrapText="1" shrinkToFit="1"/>
      <protection locked="0"/>
    </xf>
    <xf numFmtId="0" fontId="20" fillId="0" borderId="3" xfId="1" applyFont="1" applyBorder="1" applyAlignment="1">
      <alignment horizontal="center" vertical="center" shrinkToFit="1"/>
    </xf>
    <xf numFmtId="0" fontId="21" fillId="0" borderId="1" xfId="1" applyNumberFormat="1" applyFont="1" applyBorder="1" applyAlignment="1" applyProtection="1">
      <alignment horizontal="center" vertical="center" wrapText="1"/>
      <protection locked="0"/>
    </xf>
    <xf numFmtId="0" fontId="21" fillId="0" borderId="3" xfId="1" applyNumberFormat="1" applyFont="1" applyBorder="1" applyAlignment="1" applyProtection="1">
      <alignment horizontal="center" vertical="center" wrapText="1"/>
      <protection locked="0"/>
    </xf>
  </cellXfs>
  <cellStyles count="6">
    <cellStyle name="ハイパーリンク" xfId="5" builtinId="8"/>
    <cellStyle name="標準" xfId="0" builtinId="0"/>
    <cellStyle name="標準 2" xfId="1" xr:uid="{00000000-0005-0000-0000-000002000000}"/>
    <cellStyle name="標準 3" xfId="3" xr:uid="{00000000-0005-0000-0000-000003000000}"/>
    <cellStyle name="標準_MG01201_ピアレビュー記録票フォーマット_V2" xfId="2" xr:uid="{00000000-0005-0000-0000-000004000000}"/>
    <cellStyle name="標準_レビュー評価ver.2.1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CW44"/>
  <sheetViews>
    <sheetView tabSelected="1" view="pageBreakPreview" topLeftCell="A8" zoomScale="125" zoomScaleNormal="100" zoomScaleSheetLayoutView="125" workbookViewId="0">
      <selection activeCell="T35" sqref="T35:AJ35"/>
    </sheetView>
  </sheetViews>
  <sheetFormatPr baseColWidth="10" defaultColWidth="9" defaultRowHeight="14"/>
  <cols>
    <col min="1" max="2" width="2.83203125" style="100" customWidth="1"/>
    <col min="3" max="6" width="2.83203125" style="101" customWidth="1"/>
    <col min="7" max="48" width="2.83203125" style="100" customWidth="1"/>
    <col min="49" max="65" width="3" style="100" customWidth="1"/>
    <col min="66" max="66" width="10.1640625" style="100" customWidth="1"/>
    <col min="67" max="67" width="3" style="100" customWidth="1"/>
    <col min="68" max="68" width="10.1640625" style="100" customWidth="1"/>
    <col min="69" max="70" width="12.6640625" style="100" customWidth="1"/>
    <col min="71" max="71" width="14.83203125" style="102" customWidth="1"/>
    <col min="72" max="72" width="2.83203125" style="100" customWidth="1"/>
    <col min="73" max="74" width="17" style="100" customWidth="1"/>
    <col min="75" max="75" width="2.6640625" style="100" customWidth="1"/>
    <col min="76" max="76" width="4.6640625" style="100" customWidth="1"/>
    <col min="77" max="77" width="10.33203125" style="100" customWidth="1"/>
    <col min="78" max="81" width="2.6640625" style="100" customWidth="1"/>
    <col min="82" max="82" width="2.5" style="100" customWidth="1"/>
    <col min="83" max="132" width="2.6640625" style="100" customWidth="1"/>
    <col min="133" max="16384" width="9" style="100"/>
  </cols>
  <sheetData>
    <row r="1" spans="1:101" s="2" customFormat="1">
      <c r="A1" s="1"/>
      <c r="B1" s="184" t="s">
        <v>0</v>
      </c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"/>
      <c r="AF1" s="1"/>
      <c r="AG1" s="1"/>
      <c r="AH1" s="1"/>
      <c r="AI1" s="1"/>
      <c r="AJ1" s="1"/>
      <c r="AK1" s="185" t="s">
        <v>1</v>
      </c>
      <c r="AL1" s="186"/>
      <c r="AM1" s="186"/>
      <c r="AN1" s="187"/>
      <c r="AO1" s="185" t="s">
        <v>2</v>
      </c>
      <c r="AP1" s="186"/>
      <c r="AQ1" s="186"/>
      <c r="AR1" s="187"/>
      <c r="AS1" s="185" t="s">
        <v>3</v>
      </c>
      <c r="AT1" s="186"/>
      <c r="AU1" s="186"/>
      <c r="AV1" s="187"/>
      <c r="BS1" s="3"/>
    </row>
    <row r="2" spans="1:101" s="2" customFormat="1">
      <c r="A2" s="1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"/>
      <c r="AF2" s="1"/>
      <c r="AG2" s="1"/>
      <c r="AH2" s="1"/>
      <c r="AI2" s="1"/>
      <c r="AJ2" s="1"/>
      <c r="AK2" s="188"/>
      <c r="AL2" s="189"/>
      <c r="AM2" s="189"/>
      <c r="AN2" s="190"/>
      <c r="AO2" s="188"/>
      <c r="AP2" s="189"/>
      <c r="AQ2" s="189"/>
      <c r="AR2" s="190"/>
      <c r="AS2" s="188"/>
      <c r="AT2" s="189"/>
      <c r="AU2" s="189"/>
      <c r="AV2" s="190"/>
      <c r="BS2" s="3"/>
    </row>
    <row r="3" spans="1:101" s="2" customFormat="1">
      <c r="A3" s="1"/>
      <c r="B3" s="4"/>
      <c r="C3" s="1"/>
      <c r="D3" s="4"/>
      <c r="E3" s="1"/>
      <c r="F3" s="4"/>
      <c r="G3" s="1"/>
      <c r="H3" s="4"/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1"/>
      <c r="AF3" s="4"/>
      <c r="AG3" s="1"/>
      <c r="AH3" s="4"/>
      <c r="AI3" s="1"/>
      <c r="AJ3" s="5"/>
      <c r="AK3" s="1"/>
      <c r="AL3" s="4"/>
      <c r="AM3" s="1"/>
      <c r="AN3" s="6"/>
      <c r="AO3" s="1"/>
      <c r="AP3" s="4"/>
      <c r="AQ3" s="1"/>
      <c r="AR3" s="6"/>
      <c r="AS3" s="1"/>
      <c r="AT3" s="4"/>
      <c r="AU3" s="1"/>
      <c r="AV3" s="6"/>
      <c r="AW3" s="1"/>
      <c r="AX3" s="4"/>
      <c r="AY3" s="1"/>
      <c r="BS3" s="3"/>
    </row>
    <row r="4" spans="1:101" s="2" customFormat="1">
      <c r="A4" s="7"/>
      <c r="B4" s="8"/>
      <c r="C4" s="8"/>
      <c r="D4" s="9"/>
      <c r="E4" s="10"/>
      <c r="F4" s="11"/>
      <c r="G4" s="11"/>
      <c r="H4" s="11"/>
      <c r="I4" s="11"/>
      <c r="J4" s="11"/>
      <c r="K4" s="11"/>
      <c r="L4" s="11"/>
      <c r="M4" s="12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3"/>
      <c r="AB4" s="13"/>
      <c r="AC4" s="13"/>
      <c r="AD4" s="13"/>
      <c r="AE4" s="14"/>
      <c r="AF4" s="15"/>
      <c r="AG4" s="1"/>
      <c r="AH4" s="1"/>
      <c r="AI4" s="1"/>
      <c r="AJ4" s="1"/>
      <c r="AK4" s="16"/>
      <c r="AL4" s="15"/>
      <c r="AM4" s="15"/>
      <c r="AN4" s="17"/>
      <c r="AO4" s="16"/>
      <c r="AP4" s="15"/>
      <c r="AQ4" s="15"/>
      <c r="AR4" s="17"/>
      <c r="AS4" s="16"/>
      <c r="AT4" s="15"/>
      <c r="AU4" s="15"/>
      <c r="AV4" s="17"/>
      <c r="BS4" s="3"/>
    </row>
    <row r="5" spans="1:101" s="2" customFormat="1">
      <c r="A5" s="157" t="s">
        <v>4</v>
      </c>
      <c r="B5" s="158"/>
      <c r="C5" s="158"/>
      <c r="D5" s="159"/>
      <c r="E5" s="198"/>
      <c r="F5" s="199"/>
      <c r="G5" s="199"/>
      <c r="H5" s="199"/>
      <c r="I5" s="199"/>
      <c r="J5" s="199"/>
      <c r="K5" s="199"/>
      <c r="L5" s="200"/>
      <c r="M5" s="201" t="s">
        <v>155</v>
      </c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3"/>
      <c r="AF5" s="15"/>
      <c r="AG5" s="1"/>
      <c r="AH5" s="1"/>
      <c r="AI5" s="1"/>
      <c r="AJ5" s="1"/>
      <c r="AK5" s="18"/>
      <c r="AL5" s="19"/>
      <c r="AM5" s="19"/>
      <c r="AN5" s="20"/>
      <c r="AO5" s="18"/>
      <c r="AP5" s="19"/>
      <c r="AQ5" s="19"/>
      <c r="AR5" s="20"/>
      <c r="AS5" s="18"/>
      <c r="AT5" s="19"/>
      <c r="AU5" s="19"/>
      <c r="AV5" s="20"/>
      <c r="BS5" s="3"/>
    </row>
    <row r="6" spans="1:101" s="23" customFormat="1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BQ6" s="2"/>
      <c r="BR6" s="2"/>
      <c r="BS6" s="24"/>
    </row>
    <row r="7" spans="1:101" s="26" customFormat="1" ht="81" customHeight="1">
      <c r="A7" s="151" t="s">
        <v>5</v>
      </c>
      <c r="B7" s="191"/>
      <c r="C7" s="191"/>
      <c r="D7" s="192"/>
      <c r="E7" s="204" t="s">
        <v>163</v>
      </c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6"/>
      <c r="W7" s="153" t="s">
        <v>6</v>
      </c>
      <c r="X7" s="207"/>
      <c r="Y7" s="207"/>
      <c r="Z7" s="208"/>
      <c r="AA7" s="239" t="s">
        <v>160</v>
      </c>
      <c r="AB7" s="240"/>
      <c r="AC7" s="240"/>
      <c r="AD7" s="240"/>
      <c r="AE7" s="240"/>
      <c r="AF7" s="240"/>
      <c r="AG7" s="240"/>
      <c r="AH7" s="240"/>
      <c r="AI7" s="240"/>
      <c r="AJ7" s="241"/>
      <c r="AK7" s="241"/>
      <c r="AL7" s="241"/>
      <c r="AM7" s="241"/>
      <c r="AN7" s="241"/>
      <c r="AO7" s="241"/>
      <c r="AP7" s="241"/>
      <c r="AQ7" s="241"/>
      <c r="AR7" s="241"/>
      <c r="AS7" s="241"/>
      <c r="AT7" s="241"/>
      <c r="AU7" s="241"/>
      <c r="AV7" s="242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Q7" s="2"/>
      <c r="BR7" s="27"/>
      <c r="BS7" s="28"/>
    </row>
    <row r="8" spans="1:101" s="26" customFormat="1" ht="27" customHeight="1">
      <c r="A8" s="137" t="s">
        <v>7</v>
      </c>
      <c r="B8" s="146"/>
      <c r="C8" s="146"/>
      <c r="D8" s="138"/>
      <c r="E8" s="115"/>
      <c r="F8" s="116"/>
      <c r="G8" s="116"/>
      <c r="H8" s="116"/>
      <c r="I8" s="116"/>
      <c r="J8" s="117"/>
      <c r="K8" s="154" t="s">
        <v>8</v>
      </c>
      <c r="L8" s="154"/>
      <c r="M8" s="154"/>
      <c r="N8" s="154"/>
      <c r="O8" s="154"/>
      <c r="P8" s="115"/>
      <c r="Q8" s="116"/>
      <c r="R8" s="116"/>
      <c r="S8" s="116"/>
      <c r="T8" s="116"/>
      <c r="U8" s="116"/>
      <c r="V8" s="117"/>
      <c r="W8" s="145" t="s">
        <v>9</v>
      </c>
      <c r="X8" s="146"/>
      <c r="Y8" s="146"/>
      <c r="Z8" s="138"/>
      <c r="AA8" s="196"/>
      <c r="AB8" s="197"/>
      <c r="AC8" s="197"/>
      <c r="AD8" s="197"/>
      <c r="AE8" s="197"/>
      <c r="AF8" s="197"/>
      <c r="AG8" s="197"/>
      <c r="AH8" s="29"/>
      <c r="AI8" s="30" t="s">
        <v>149</v>
      </c>
      <c r="AJ8" s="31"/>
      <c r="AK8" s="115"/>
      <c r="AL8" s="116"/>
      <c r="AM8" s="116"/>
      <c r="AN8" s="116"/>
      <c r="AO8" s="116"/>
      <c r="AP8" s="116"/>
      <c r="AQ8" s="116"/>
      <c r="AR8" s="116"/>
      <c r="AS8" s="116"/>
      <c r="AT8" s="116"/>
      <c r="AU8" s="32"/>
      <c r="AV8" s="33" t="s">
        <v>150</v>
      </c>
      <c r="BQ8" s="2"/>
      <c r="BR8" s="27"/>
      <c r="BS8" s="28"/>
    </row>
    <row r="9" spans="1:101" s="26" customFormat="1" ht="12" customHeight="1">
      <c r="A9" s="151" t="s">
        <v>10</v>
      </c>
      <c r="B9" s="191"/>
      <c r="C9" s="191"/>
      <c r="D9" s="192"/>
      <c r="E9" s="115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53" t="s">
        <v>11</v>
      </c>
      <c r="X9" s="191"/>
      <c r="Y9" s="191"/>
      <c r="Z9" s="192"/>
      <c r="AA9" s="194"/>
      <c r="AB9" s="193"/>
      <c r="AC9" s="193"/>
      <c r="AD9" s="193"/>
      <c r="AE9" s="193"/>
      <c r="AF9" s="193"/>
      <c r="AG9" s="193"/>
      <c r="AH9" s="193"/>
      <c r="AI9" s="193"/>
      <c r="AJ9" s="193"/>
      <c r="AK9" s="193"/>
      <c r="AL9" s="193"/>
      <c r="AM9" s="193"/>
      <c r="AN9" s="193"/>
      <c r="AO9" s="193"/>
      <c r="AP9" s="193"/>
      <c r="AQ9" s="193"/>
      <c r="AR9" s="193"/>
      <c r="AS9" s="193"/>
      <c r="AT9" s="193"/>
      <c r="AU9" s="193"/>
      <c r="AV9" s="195"/>
      <c r="BR9" s="27"/>
      <c r="BS9" s="28"/>
    </row>
    <row r="10" spans="1:101" s="23" customFormat="1" ht="15" thickBot="1">
      <c r="A10" s="145" t="s">
        <v>12</v>
      </c>
      <c r="B10" s="146"/>
      <c r="C10" s="146"/>
      <c r="D10" s="138"/>
      <c r="E10" s="243">
        <v>44062</v>
      </c>
      <c r="F10" s="244"/>
      <c r="G10" s="244"/>
      <c r="H10" s="244"/>
      <c r="I10" s="244"/>
      <c r="J10" s="245"/>
      <c r="K10" s="246">
        <v>0.70833333333333337</v>
      </c>
      <c r="L10" s="247"/>
      <c r="M10" s="247"/>
      <c r="N10" s="247"/>
      <c r="O10" s="247"/>
      <c r="P10" s="103"/>
      <c r="Q10" s="104" t="s">
        <v>151</v>
      </c>
      <c r="R10" s="247">
        <v>0.75</v>
      </c>
      <c r="S10" s="247"/>
      <c r="T10" s="247"/>
      <c r="U10" s="247"/>
      <c r="V10" s="105"/>
      <c r="W10" s="145" t="s">
        <v>13</v>
      </c>
      <c r="X10" s="146"/>
      <c r="Y10" s="146"/>
      <c r="Z10" s="138"/>
      <c r="AA10" s="248"/>
      <c r="AB10" s="249"/>
      <c r="AC10" s="249"/>
      <c r="AD10" s="249"/>
      <c r="AE10" s="250"/>
      <c r="AF10" s="145" t="s">
        <v>14</v>
      </c>
      <c r="AG10" s="146"/>
      <c r="AH10" s="146"/>
      <c r="AI10" s="138"/>
      <c r="AJ10" s="115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7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R10" s="27"/>
      <c r="BS10" s="24"/>
      <c r="CO10" s="26"/>
      <c r="CP10" s="26"/>
      <c r="CQ10" s="26"/>
      <c r="CR10" s="26"/>
      <c r="CS10" s="26"/>
      <c r="CT10" s="26"/>
      <c r="CU10" s="26"/>
      <c r="CV10" s="26"/>
      <c r="CW10" s="26"/>
    </row>
    <row r="11" spans="1:101" s="23" customFormat="1" ht="15" thickBot="1">
      <c r="A11" s="145" t="s">
        <v>15</v>
      </c>
      <c r="B11" s="146"/>
      <c r="C11" s="146"/>
      <c r="D11" s="146"/>
      <c r="E11" s="209"/>
      <c r="F11" s="210"/>
      <c r="G11" s="210"/>
      <c r="H11" s="210"/>
      <c r="I11" s="210"/>
      <c r="J11" s="211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N11" s="35" t="s">
        <v>16</v>
      </c>
      <c r="BO11" s="35" t="s">
        <v>17</v>
      </c>
      <c r="BP11" s="35"/>
      <c r="BQ11" s="35" t="s">
        <v>18</v>
      </c>
      <c r="BR11" s="35" t="s">
        <v>19</v>
      </c>
      <c r="BS11" s="36" t="s">
        <v>20</v>
      </c>
      <c r="BT11" s="35" t="s">
        <v>21</v>
      </c>
      <c r="BU11" s="35"/>
      <c r="BV11" s="35" t="s">
        <v>22</v>
      </c>
      <c r="BW11" s="35" t="s">
        <v>23</v>
      </c>
      <c r="BX11" s="35"/>
      <c r="BY11" s="35" t="s">
        <v>24</v>
      </c>
      <c r="CE11" s="37"/>
      <c r="CF11" s="37"/>
      <c r="CG11" s="37"/>
      <c r="CH11" s="37"/>
      <c r="CI11" s="37"/>
      <c r="CJ11" s="37"/>
      <c r="CK11" s="37"/>
      <c r="CL11" s="37"/>
      <c r="CM11" s="37"/>
      <c r="CN11" s="37"/>
    </row>
    <row r="12" spans="1:101" s="23" customFormat="1" ht="15" thickTop="1">
      <c r="A12" s="38"/>
      <c r="B12" s="39"/>
      <c r="C12" s="39"/>
      <c r="D12" s="40"/>
      <c r="E12" s="157" t="s">
        <v>25</v>
      </c>
      <c r="F12" s="158"/>
      <c r="G12" s="158"/>
      <c r="H12" s="158"/>
      <c r="I12" s="159"/>
      <c r="J12" s="157" t="s">
        <v>26</v>
      </c>
      <c r="K12" s="146"/>
      <c r="L12" s="146"/>
      <c r="M12" s="146"/>
      <c r="N12" s="138"/>
      <c r="O12" s="145" t="s">
        <v>27</v>
      </c>
      <c r="P12" s="146"/>
      <c r="Q12" s="146"/>
      <c r="R12" s="146"/>
      <c r="S12" s="146"/>
      <c r="T12" s="146"/>
      <c r="U12" s="146"/>
      <c r="V12" s="138"/>
      <c r="W12" s="41"/>
      <c r="X12" s="42"/>
      <c r="Y12" s="42"/>
      <c r="Z12" s="43"/>
      <c r="AA12" s="145" t="s">
        <v>25</v>
      </c>
      <c r="AB12" s="146"/>
      <c r="AC12" s="146"/>
      <c r="AD12" s="146"/>
      <c r="AE12" s="138"/>
      <c r="AF12" s="145" t="s">
        <v>26</v>
      </c>
      <c r="AG12" s="146"/>
      <c r="AH12" s="146"/>
      <c r="AI12" s="146"/>
      <c r="AJ12" s="138"/>
      <c r="AK12" s="145" t="s">
        <v>27</v>
      </c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38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N12" s="44" t="s">
        <v>28</v>
      </c>
      <c r="BO12" s="45" t="s">
        <v>29</v>
      </c>
      <c r="BP12" s="46" t="s">
        <v>30</v>
      </c>
      <c r="BQ12" s="47" t="s">
        <v>31</v>
      </c>
      <c r="BR12" s="27" t="s">
        <v>32</v>
      </c>
      <c r="BS12" s="48" t="s">
        <v>33</v>
      </c>
      <c r="BT12" s="49" t="s">
        <v>34</v>
      </c>
      <c r="BU12" s="50" t="s">
        <v>35</v>
      </c>
      <c r="BV12" s="51" t="s">
        <v>36</v>
      </c>
      <c r="BW12" s="52">
        <v>1</v>
      </c>
      <c r="BX12" s="53" t="s">
        <v>37</v>
      </c>
      <c r="BY12" s="44" t="s">
        <v>28</v>
      </c>
      <c r="CE12" s="37"/>
      <c r="CF12" s="37"/>
      <c r="CG12" s="37"/>
      <c r="CH12" s="37"/>
      <c r="CI12" s="37"/>
      <c r="CJ12" s="37"/>
      <c r="CK12" s="37"/>
      <c r="CL12" s="37"/>
      <c r="CM12" s="37"/>
      <c r="CN12" s="37"/>
    </row>
    <row r="13" spans="1:101" s="26" customFormat="1" ht="12" customHeight="1">
      <c r="A13" s="137" t="s">
        <v>38</v>
      </c>
      <c r="B13" s="146"/>
      <c r="C13" s="146"/>
      <c r="D13" s="138"/>
      <c r="E13" s="115" t="s">
        <v>156</v>
      </c>
      <c r="F13" s="116"/>
      <c r="G13" s="116"/>
      <c r="H13" s="116"/>
      <c r="I13" s="117"/>
      <c r="J13" s="115"/>
      <c r="K13" s="116"/>
      <c r="L13" s="116"/>
      <c r="M13" s="116"/>
      <c r="N13" s="117"/>
      <c r="O13" s="115" t="s">
        <v>164</v>
      </c>
      <c r="P13" s="116"/>
      <c r="Q13" s="116"/>
      <c r="R13" s="116"/>
      <c r="S13" s="116"/>
      <c r="T13" s="116"/>
      <c r="U13" s="116"/>
      <c r="V13" s="117"/>
      <c r="W13" s="156" t="s">
        <v>152</v>
      </c>
      <c r="X13" s="148"/>
      <c r="Y13" s="148"/>
      <c r="Z13" s="149"/>
      <c r="AA13" s="115"/>
      <c r="AB13" s="116"/>
      <c r="AC13" s="116"/>
      <c r="AD13" s="116"/>
      <c r="AE13" s="117"/>
      <c r="AF13" s="115"/>
      <c r="AG13" s="116"/>
      <c r="AH13" s="116"/>
      <c r="AI13" s="116"/>
      <c r="AJ13" s="117"/>
      <c r="AK13" s="115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7"/>
      <c r="BN13" s="54" t="s">
        <v>39</v>
      </c>
      <c r="BO13" s="55" t="s">
        <v>40</v>
      </c>
      <c r="BP13" s="56" t="s">
        <v>41</v>
      </c>
      <c r="BQ13" s="57" t="s">
        <v>42</v>
      </c>
      <c r="BR13" s="57" t="s">
        <v>43</v>
      </c>
      <c r="BS13" s="58" t="s">
        <v>44</v>
      </c>
      <c r="BT13" s="49" t="s">
        <v>45</v>
      </c>
      <c r="BU13" s="50" t="s">
        <v>46</v>
      </c>
      <c r="BV13" s="51" t="s">
        <v>47</v>
      </c>
      <c r="BW13" s="59">
        <v>2</v>
      </c>
      <c r="BX13" s="60" t="s">
        <v>48</v>
      </c>
      <c r="BY13" s="54" t="s">
        <v>49</v>
      </c>
      <c r="CE13" s="37"/>
      <c r="CF13" s="37"/>
      <c r="CG13" s="37"/>
      <c r="CH13" s="37"/>
      <c r="CI13" s="37"/>
      <c r="CJ13" s="37"/>
      <c r="CK13" s="37"/>
      <c r="CL13" s="37"/>
      <c r="CM13" s="37"/>
      <c r="CN13" s="37"/>
    </row>
    <row r="14" spans="1:101" s="26" customFormat="1" ht="12" customHeight="1">
      <c r="A14" s="137" t="s">
        <v>50</v>
      </c>
      <c r="B14" s="146"/>
      <c r="C14" s="146"/>
      <c r="D14" s="138"/>
      <c r="E14" s="115" t="s">
        <v>156</v>
      </c>
      <c r="F14" s="116"/>
      <c r="G14" s="116"/>
      <c r="H14" s="116"/>
      <c r="I14" s="117"/>
      <c r="J14" s="115"/>
      <c r="K14" s="116"/>
      <c r="L14" s="116"/>
      <c r="M14" s="116"/>
      <c r="N14" s="117"/>
      <c r="O14" s="115" t="s">
        <v>161</v>
      </c>
      <c r="P14" s="116"/>
      <c r="Q14" s="116"/>
      <c r="R14" s="116"/>
      <c r="S14" s="116"/>
      <c r="T14" s="116"/>
      <c r="U14" s="116"/>
      <c r="V14" s="117"/>
      <c r="W14" s="61"/>
      <c r="X14" s="62"/>
      <c r="Y14" s="62"/>
      <c r="Z14" s="63"/>
      <c r="AA14" s="115"/>
      <c r="AB14" s="116"/>
      <c r="AC14" s="116"/>
      <c r="AD14" s="116"/>
      <c r="AE14" s="117"/>
      <c r="AF14" s="115"/>
      <c r="AG14" s="116"/>
      <c r="AH14" s="116"/>
      <c r="AI14" s="116"/>
      <c r="AJ14" s="117"/>
      <c r="AK14" s="115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7"/>
      <c r="BN14" s="54" t="s">
        <v>51</v>
      </c>
      <c r="BO14" s="55" t="s">
        <v>52</v>
      </c>
      <c r="BP14" s="56" t="s">
        <v>53</v>
      </c>
      <c r="BQ14" s="57" t="s">
        <v>54</v>
      </c>
      <c r="BR14" s="57" t="s">
        <v>55</v>
      </c>
      <c r="BS14" s="58" t="s">
        <v>56</v>
      </c>
      <c r="BT14" s="49" t="s">
        <v>57</v>
      </c>
      <c r="BU14" s="50" t="s">
        <v>58</v>
      </c>
      <c r="BV14" s="51" t="s">
        <v>59</v>
      </c>
      <c r="BW14" s="59">
        <v>3</v>
      </c>
      <c r="BX14" s="60" t="s">
        <v>60</v>
      </c>
      <c r="BY14" s="54" t="s">
        <v>61</v>
      </c>
      <c r="CE14" s="37"/>
      <c r="CF14" s="37"/>
      <c r="CG14" s="37"/>
      <c r="CH14" s="37"/>
      <c r="CI14" s="37"/>
      <c r="CJ14" s="37"/>
      <c r="CK14" s="37"/>
      <c r="CL14" s="37"/>
      <c r="CM14" s="37"/>
      <c r="CN14" s="37"/>
    </row>
    <row r="15" spans="1:101" s="26" customFormat="1">
      <c r="A15" s="156" t="s">
        <v>153</v>
      </c>
      <c r="B15" s="148"/>
      <c r="C15" s="148"/>
      <c r="D15" s="149"/>
      <c r="E15" s="115"/>
      <c r="F15" s="116"/>
      <c r="G15" s="116"/>
      <c r="H15" s="116"/>
      <c r="I15" s="117"/>
      <c r="J15" s="115"/>
      <c r="K15" s="116"/>
      <c r="L15" s="116"/>
      <c r="M15" s="116"/>
      <c r="N15" s="117"/>
      <c r="O15" s="115"/>
      <c r="P15" s="116"/>
      <c r="Q15" s="116"/>
      <c r="R15" s="116"/>
      <c r="S15" s="116"/>
      <c r="T15" s="116"/>
      <c r="U15" s="116"/>
      <c r="V15" s="117"/>
      <c r="W15" s="61"/>
      <c r="X15" s="62"/>
      <c r="Y15" s="62"/>
      <c r="Z15" s="63"/>
      <c r="AA15" s="115"/>
      <c r="AB15" s="116"/>
      <c r="AC15" s="116"/>
      <c r="AD15" s="116"/>
      <c r="AE15" s="117"/>
      <c r="AF15" s="183"/>
      <c r="AG15" s="116"/>
      <c r="AH15" s="116"/>
      <c r="AI15" s="116"/>
      <c r="AJ15" s="117"/>
      <c r="AK15" s="115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7"/>
      <c r="BN15" s="54" t="s">
        <v>62</v>
      </c>
      <c r="BO15" s="55"/>
      <c r="BP15" s="56"/>
      <c r="BQ15" s="57" t="s">
        <v>63</v>
      </c>
      <c r="BR15" s="57" t="s">
        <v>64</v>
      </c>
      <c r="BS15" s="58" t="s">
        <v>65</v>
      </c>
      <c r="BT15" s="49" t="s">
        <v>66</v>
      </c>
      <c r="BU15" s="50" t="s">
        <v>67</v>
      </c>
      <c r="BV15" s="51" t="s">
        <v>68</v>
      </c>
      <c r="BW15" s="59">
        <v>9</v>
      </c>
      <c r="BX15" s="60" t="s">
        <v>69</v>
      </c>
      <c r="BY15" s="54" t="s">
        <v>70</v>
      </c>
      <c r="CE15" s="37"/>
      <c r="CF15" s="37"/>
      <c r="CG15" s="37"/>
      <c r="CH15" s="37"/>
      <c r="CI15" s="37"/>
      <c r="CJ15" s="37"/>
      <c r="CK15" s="37"/>
      <c r="CL15" s="37"/>
      <c r="CM15" s="37"/>
      <c r="CN15" s="37"/>
    </row>
    <row r="16" spans="1:101" s="26" customFormat="1">
      <c r="A16" s="64"/>
      <c r="B16" s="65"/>
      <c r="C16" s="65"/>
      <c r="D16" s="66"/>
      <c r="E16" s="115"/>
      <c r="F16" s="116"/>
      <c r="G16" s="116"/>
      <c r="H16" s="116"/>
      <c r="I16" s="117"/>
      <c r="J16" s="115"/>
      <c r="K16" s="116"/>
      <c r="L16" s="116"/>
      <c r="M16" s="116"/>
      <c r="N16" s="117"/>
      <c r="O16" s="115"/>
      <c r="P16" s="116"/>
      <c r="Q16" s="116"/>
      <c r="R16" s="116"/>
      <c r="S16" s="116"/>
      <c r="T16" s="116"/>
      <c r="U16" s="116"/>
      <c r="V16" s="117"/>
      <c r="W16" s="67"/>
      <c r="X16" s="68"/>
      <c r="Y16" s="68"/>
      <c r="Z16" s="69"/>
      <c r="AA16" s="115"/>
      <c r="AB16" s="116"/>
      <c r="AC16" s="116"/>
      <c r="AD16" s="116"/>
      <c r="AE16" s="117"/>
      <c r="AF16" s="183"/>
      <c r="AG16" s="116"/>
      <c r="AH16" s="116"/>
      <c r="AI16" s="116"/>
      <c r="AJ16" s="117"/>
      <c r="AK16" s="115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7"/>
      <c r="BN16" s="54" t="s">
        <v>71</v>
      </c>
      <c r="BO16" s="55"/>
      <c r="BP16" s="56"/>
      <c r="BQ16" s="57"/>
      <c r="BR16" s="57"/>
      <c r="BS16" s="58"/>
      <c r="BT16" s="49" t="s">
        <v>72</v>
      </c>
      <c r="BU16" s="50" t="s">
        <v>73</v>
      </c>
      <c r="BV16" s="51" t="s">
        <v>74</v>
      </c>
      <c r="BW16" s="59"/>
      <c r="BX16" s="60"/>
      <c r="BY16" s="54" t="s">
        <v>75</v>
      </c>
      <c r="CE16" s="37"/>
      <c r="CF16" s="37"/>
      <c r="CG16" s="37"/>
      <c r="CH16" s="37"/>
      <c r="CI16" s="37"/>
      <c r="CJ16" s="37"/>
      <c r="CK16" s="37"/>
      <c r="CL16" s="37"/>
      <c r="CM16" s="37"/>
      <c r="CN16" s="37"/>
    </row>
    <row r="17" spans="1:92" s="26" customFormat="1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BN17" s="54" t="s">
        <v>76</v>
      </c>
      <c r="BO17" s="55"/>
      <c r="BP17" s="56"/>
      <c r="BQ17" s="57"/>
      <c r="BR17" s="57"/>
      <c r="BS17" s="58"/>
      <c r="BT17" s="49" t="s">
        <v>77</v>
      </c>
      <c r="BU17" s="50" t="s">
        <v>78</v>
      </c>
      <c r="BV17" s="51" t="s">
        <v>79</v>
      </c>
      <c r="BW17" s="59"/>
      <c r="BX17" s="60"/>
      <c r="BY17" s="54" t="s">
        <v>80</v>
      </c>
      <c r="CE17" s="37"/>
      <c r="CF17" s="37"/>
      <c r="CG17" s="37"/>
      <c r="CH17" s="37"/>
      <c r="CI17" s="37"/>
      <c r="CJ17" s="37"/>
      <c r="CK17" s="37"/>
      <c r="CL17" s="37"/>
      <c r="CM17" s="37"/>
      <c r="CN17" s="37"/>
    </row>
    <row r="18" spans="1:92" s="26" customFormat="1">
      <c r="A18" s="145" t="s">
        <v>81</v>
      </c>
      <c r="B18" s="146"/>
      <c r="C18" s="146"/>
      <c r="D18" s="146"/>
      <c r="E18" s="146"/>
      <c r="F18" s="146"/>
      <c r="G18" s="146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38"/>
      <c r="BN18" s="54" t="s">
        <v>82</v>
      </c>
      <c r="BO18" s="55"/>
      <c r="BP18" s="56"/>
      <c r="BQ18" s="57"/>
      <c r="BR18" s="57"/>
      <c r="BS18" s="58"/>
      <c r="BT18" s="49" t="s">
        <v>83</v>
      </c>
      <c r="BU18" s="50" t="s">
        <v>84</v>
      </c>
      <c r="BV18" s="51" t="s">
        <v>85</v>
      </c>
      <c r="BW18" s="59"/>
      <c r="BX18" s="60"/>
      <c r="BY18" s="54" t="s">
        <v>86</v>
      </c>
      <c r="CE18" s="37"/>
      <c r="CF18" s="37"/>
      <c r="CG18" s="37"/>
      <c r="CH18" s="37"/>
      <c r="CI18" s="37"/>
      <c r="CJ18" s="37"/>
      <c r="CK18" s="37"/>
      <c r="CL18" s="37"/>
      <c r="CM18" s="37"/>
      <c r="CN18" s="37"/>
    </row>
    <row r="19" spans="1:92" s="37" customFormat="1">
      <c r="A19" s="147" t="s">
        <v>87</v>
      </c>
      <c r="B19" s="148"/>
      <c r="C19" s="148"/>
      <c r="D19" s="149"/>
      <c r="E19" s="215"/>
      <c r="F19" s="216"/>
      <c r="G19" s="216"/>
      <c r="H19" s="216"/>
      <c r="I19" s="216"/>
      <c r="J19" s="216"/>
      <c r="K19" s="216"/>
      <c r="L19" s="216"/>
      <c r="M19" s="216"/>
      <c r="N19" s="217"/>
      <c r="O19" s="156" t="s">
        <v>88</v>
      </c>
      <c r="P19" s="148"/>
      <c r="Q19" s="148"/>
      <c r="R19" s="148"/>
      <c r="S19" s="148"/>
      <c r="T19" s="148"/>
      <c r="U19" s="148"/>
      <c r="V19" s="148"/>
      <c r="W19" s="148"/>
      <c r="X19" s="149"/>
      <c r="Y19" s="227" t="s">
        <v>89</v>
      </c>
      <c r="Z19" s="228"/>
      <c r="AA19" s="228"/>
      <c r="AB19" s="228"/>
      <c r="AC19" s="228"/>
      <c r="AD19" s="228"/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9"/>
      <c r="AS19" s="230" t="s">
        <v>90</v>
      </c>
      <c r="AT19" s="231"/>
      <c r="AU19" s="231"/>
      <c r="AV19" s="232"/>
      <c r="BN19" s="54" t="s">
        <v>91</v>
      </c>
      <c r="BO19" s="70"/>
      <c r="BP19" s="71"/>
      <c r="BQ19" s="51"/>
      <c r="BR19" s="51"/>
      <c r="BS19" s="72"/>
      <c r="BT19" s="49" t="s">
        <v>92</v>
      </c>
      <c r="BU19" s="50" t="s">
        <v>93</v>
      </c>
      <c r="BV19" s="51" t="s">
        <v>94</v>
      </c>
      <c r="BW19" s="59"/>
      <c r="BX19" s="73"/>
      <c r="BY19" s="54" t="s">
        <v>95</v>
      </c>
    </row>
    <row r="20" spans="1:92" s="37" customFormat="1" ht="31" thickBot="1">
      <c r="A20" s="212"/>
      <c r="B20" s="213"/>
      <c r="C20" s="213"/>
      <c r="D20" s="214"/>
      <c r="E20" s="218"/>
      <c r="F20" s="219"/>
      <c r="G20" s="219"/>
      <c r="H20" s="219"/>
      <c r="I20" s="219"/>
      <c r="J20" s="219"/>
      <c r="K20" s="219"/>
      <c r="L20" s="219"/>
      <c r="M20" s="219"/>
      <c r="N20" s="220"/>
      <c r="O20" s="224"/>
      <c r="P20" s="225"/>
      <c r="Q20" s="225"/>
      <c r="R20" s="225"/>
      <c r="S20" s="225"/>
      <c r="T20" s="225"/>
      <c r="U20" s="225"/>
      <c r="V20" s="225"/>
      <c r="W20" s="225"/>
      <c r="X20" s="226"/>
      <c r="Y20" s="74">
        <v>1</v>
      </c>
      <c r="Z20" s="75" t="s">
        <v>96</v>
      </c>
      <c r="AA20" s="75"/>
      <c r="AB20" s="76"/>
      <c r="AC20" s="74">
        <v>2</v>
      </c>
      <c r="AD20" s="75" t="s">
        <v>97</v>
      </c>
      <c r="AE20" s="75"/>
      <c r="AF20" s="76"/>
      <c r="AG20" s="74">
        <v>3</v>
      </c>
      <c r="AH20" s="75" t="s">
        <v>98</v>
      </c>
      <c r="AI20" s="75"/>
      <c r="AJ20" s="76"/>
      <c r="AK20" s="74">
        <v>9</v>
      </c>
      <c r="AL20" s="75" t="s">
        <v>99</v>
      </c>
      <c r="AM20" s="75"/>
      <c r="AN20" s="76"/>
      <c r="AO20" s="74" t="s">
        <v>100</v>
      </c>
      <c r="AP20" s="77" t="s">
        <v>101</v>
      </c>
      <c r="AQ20" s="75"/>
      <c r="AR20" s="76"/>
      <c r="AS20" s="233"/>
      <c r="AT20" s="234"/>
      <c r="AU20" s="234"/>
      <c r="AV20" s="235"/>
      <c r="BN20" s="78" t="s">
        <v>102</v>
      </c>
      <c r="BO20" s="70"/>
      <c r="BP20" s="71"/>
      <c r="BQ20" s="51"/>
      <c r="BR20" s="51"/>
      <c r="BS20" s="72"/>
      <c r="BT20" s="49" t="s">
        <v>103</v>
      </c>
      <c r="BU20" s="79" t="s">
        <v>104</v>
      </c>
      <c r="BV20" s="80" t="s">
        <v>105</v>
      </c>
      <c r="BW20" s="59"/>
      <c r="BX20" s="73"/>
      <c r="BY20" s="78" t="s">
        <v>106</v>
      </c>
    </row>
    <row r="21" spans="1:92" s="37" customFormat="1" ht="15" thickTop="1">
      <c r="A21" s="212"/>
      <c r="B21" s="213"/>
      <c r="C21" s="213"/>
      <c r="D21" s="214"/>
      <c r="E21" s="218"/>
      <c r="F21" s="219"/>
      <c r="G21" s="219"/>
      <c r="H21" s="219"/>
      <c r="I21" s="219"/>
      <c r="J21" s="219"/>
      <c r="K21" s="219"/>
      <c r="L21" s="219"/>
      <c r="M21" s="219"/>
      <c r="N21" s="220"/>
      <c r="O21" s="81"/>
      <c r="P21" s="82"/>
      <c r="Q21" s="83" t="s">
        <v>107</v>
      </c>
      <c r="R21" s="68" t="s">
        <v>108</v>
      </c>
      <c r="S21" s="68"/>
      <c r="T21" s="68"/>
      <c r="U21" s="68"/>
      <c r="V21" s="68"/>
      <c r="W21" s="84"/>
      <c r="X21" s="85"/>
      <c r="Y21" s="134">
        <f>COUNTIF($BU$34:$BU$153,$Q21&amp;Y$20)</f>
        <v>3</v>
      </c>
      <c r="Z21" s="135"/>
      <c r="AA21" s="135"/>
      <c r="AB21" s="136"/>
      <c r="AC21" s="236">
        <f t="shared" ref="AC21:AC30" si="0">COUNTIF($BU$34:$BU$153,$Q21&amp;AC$20)</f>
        <v>0</v>
      </c>
      <c r="AD21" s="237"/>
      <c r="AE21" s="237"/>
      <c r="AF21" s="238"/>
      <c r="AG21" s="134">
        <f t="shared" ref="AG21:AG30" si="1">COUNTIF($BU$34:$BU$153,$Q21&amp;AG$20)</f>
        <v>0</v>
      </c>
      <c r="AH21" s="135"/>
      <c r="AI21" s="135"/>
      <c r="AJ21" s="136"/>
      <c r="AK21" s="131">
        <f t="shared" ref="AK21:AK30" si="2">COUNTIF($BU$34:$BU$153,$Q21&amp;AK$20)</f>
        <v>0</v>
      </c>
      <c r="AL21" s="132"/>
      <c r="AM21" s="132"/>
      <c r="AN21" s="133"/>
      <c r="AO21" s="134">
        <f t="shared" ref="AO21:AO30" si="3">COUNTIF($BU$34:$BU$153,$Q21&amp;AO$20)</f>
        <v>0</v>
      </c>
      <c r="AP21" s="135"/>
      <c r="AQ21" s="135"/>
      <c r="AR21" s="136"/>
      <c r="AS21" s="131">
        <f>SUM(Y21:AR21)</f>
        <v>3</v>
      </c>
      <c r="AT21" s="132"/>
      <c r="AU21" s="132"/>
      <c r="AV21" s="133"/>
      <c r="BN21" s="78" t="s">
        <v>109</v>
      </c>
      <c r="BO21" s="70"/>
      <c r="BP21" s="71"/>
      <c r="BQ21" s="51"/>
      <c r="BR21" s="51"/>
      <c r="BS21" s="72"/>
      <c r="BT21" s="49"/>
      <c r="BU21" s="50"/>
      <c r="BV21" s="51"/>
      <c r="BW21" s="59"/>
      <c r="BX21" s="73"/>
      <c r="BY21" s="78" t="s">
        <v>109</v>
      </c>
    </row>
    <row r="22" spans="1:92" s="37" customFormat="1">
      <c r="A22" s="212"/>
      <c r="B22" s="213"/>
      <c r="C22" s="213"/>
      <c r="D22" s="214"/>
      <c r="E22" s="218"/>
      <c r="F22" s="219"/>
      <c r="G22" s="219"/>
      <c r="H22" s="219"/>
      <c r="I22" s="219"/>
      <c r="J22" s="219"/>
      <c r="K22" s="219"/>
      <c r="L22" s="219"/>
      <c r="M22" s="219"/>
      <c r="N22" s="220"/>
      <c r="O22" s="171" t="s">
        <v>110</v>
      </c>
      <c r="P22" s="172"/>
      <c r="Q22" s="86" t="s">
        <v>111</v>
      </c>
      <c r="R22" s="87" t="s">
        <v>112</v>
      </c>
      <c r="S22" s="87"/>
      <c r="T22" s="87"/>
      <c r="U22" s="87"/>
      <c r="V22" s="87"/>
      <c r="W22" s="68"/>
      <c r="X22" s="69"/>
      <c r="Y22" s="134">
        <f t="shared" ref="Y22:Y30" si="4">COUNTIF($BU$34:$BU$153,$Q22&amp;Y$20)</f>
        <v>0</v>
      </c>
      <c r="Z22" s="135"/>
      <c r="AA22" s="135"/>
      <c r="AB22" s="136"/>
      <c r="AC22" s="134">
        <f t="shared" si="0"/>
        <v>0</v>
      </c>
      <c r="AD22" s="135"/>
      <c r="AE22" s="135"/>
      <c r="AF22" s="136"/>
      <c r="AG22" s="134">
        <f t="shared" si="1"/>
        <v>0</v>
      </c>
      <c r="AH22" s="135"/>
      <c r="AI22" s="135"/>
      <c r="AJ22" s="136"/>
      <c r="AK22" s="131">
        <f t="shared" si="2"/>
        <v>0</v>
      </c>
      <c r="AL22" s="132"/>
      <c r="AM22" s="132"/>
      <c r="AN22" s="133"/>
      <c r="AO22" s="134">
        <f t="shared" si="3"/>
        <v>0</v>
      </c>
      <c r="AP22" s="135"/>
      <c r="AQ22" s="135"/>
      <c r="AR22" s="136"/>
      <c r="AS22" s="131">
        <f t="shared" ref="AS22:AS30" si="5">SUM(Y22:AR22)</f>
        <v>0</v>
      </c>
      <c r="AT22" s="132"/>
      <c r="AU22" s="132"/>
      <c r="AV22" s="133"/>
      <c r="BN22" s="78" t="s">
        <v>113</v>
      </c>
      <c r="BO22" s="70"/>
      <c r="BP22" s="71"/>
      <c r="BQ22" s="51"/>
      <c r="BR22" s="51"/>
      <c r="BS22" s="72"/>
      <c r="BT22" s="59"/>
      <c r="BU22" s="73"/>
      <c r="BV22" s="51"/>
      <c r="BW22" s="59"/>
      <c r="BX22" s="73"/>
      <c r="BY22" s="78" t="s">
        <v>113</v>
      </c>
    </row>
    <row r="23" spans="1:92" s="37" customFormat="1">
      <c r="A23" s="212"/>
      <c r="B23" s="213"/>
      <c r="C23" s="213"/>
      <c r="D23" s="214"/>
      <c r="E23" s="218"/>
      <c r="F23" s="219"/>
      <c r="G23" s="219"/>
      <c r="H23" s="219"/>
      <c r="I23" s="219"/>
      <c r="J23" s="219"/>
      <c r="K23" s="219"/>
      <c r="L23" s="219"/>
      <c r="M23" s="219"/>
      <c r="N23" s="220"/>
      <c r="O23" s="171"/>
      <c r="P23" s="172"/>
      <c r="Q23" s="86" t="s">
        <v>114</v>
      </c>
      <c r="R23" s="87" t="s">
        <v>115</v>
      </c>
      <c r="S23" s="87"/>
      <c r="T23" s="87"/>
      <c r="U23" s="87"/>
      <c r="V23" s="87"/>
      <c r="W23" s="87"/>
      <c r="X23" s="88"/>
      <c r="Y23" s="134">
        <f t="shared" si="4"/>
        <v>0</v>
      </c>
      <c r="Z23" s="135"/>
      <c r="AA23" s="135"/>
      <c r="AB23" s="136"/>
      <c r="AC23" s="134">
        <f t="shared" si="0"/>
        <v>0</v>
      </c>
      <c r="AD23" s="135"/>
      <c r="AE23" s="135"/>
      <c r="AF23" s="136"/>
      <c r="AG23" s="134">
        <f t="shared" si="1"/>
        <v>0</v>
      </c>
      <c r="AH23" s="135"/>
      <c r="AI23" s="135"/>
      <c r="AJ23" s="136"/>
      <c r="AK23" s="131">
        <f t="shared" si="2"/>
        <v>0</v>
      </c>
      <c r="AL23" s="132"/>
      <c r="AM23" s="132"/>
      <c r="AN23" s="133"/>
      <c r="AO23" s="134">
        <f t="shared" si="3"/>
        <v>0</v>
      </c>
      <c r="AP23" s="135"/>
      <c r="AQ23" s="135"/>
      <c r="AR23" s="136"/>
      <c r="AS23" s="131">
        <f t="shared" si="5"/>
        <v>0</v>
      </c>
      <c r="AT23" s="132"/>
      <c r="AU23" s="132"/>
      <c r="AV23" s="133"/>
      <c r="BN23" s="78" t="s">
        <v>116</v>
      </c>
      <c r="BO23" s="70"/>
      <c r="BP23" s="71"/>
      <c r="BQ23" s="51"/>
      <c r="BR23" s="51"/>
      <c r="BS23" s="72"/>
      <c r="BT23" s="59"/>
      <c r="BU23" s="73"/>
      <c r="BV23" s="51"/>
      <c r="BW23" s="59"/>
      <c r="BX23" s="73"/>
      <c r="BY23" s="78" t="s">
        <v>116</v>
      </c>
    </row>
    <row r="24" spans="1:92" s="37" customFormat="1" ht="15" thickBot="1">
      <c r="A24" s="212"/>
      <c r="B24" s="213"/>
      <c r="C24" s="213"/>
      <c r="D24" s="214"/>
      <c r="E24" s="218"/>
      <c r="F24" s="219"/>
      <c r="G24" s="219"/>
      <c r="H24" s="219"/>
      <c r="I24" s="219"/>
      <c r="J24" s="219"/>
      <c r="K24" s="219"/>
      <c r="L24" s="219"/>
      <c r="M24" s="219"/>
      <c r="N24" s="220"/>
      <c r="O24" s="171"/>
      <c r="P24" s="172"/>
      <c r="Q24" s="86" t="s">
        <v>117</v>
      </c>
      <c r="R24" s="87" t="s">
        <v>118</v>
      </c>
      <c r="S24" s="87"/>
      <c r="T24" s="87"/>
      <c r="U24" s="87"/>
      <c r="V24" s="87"/>
      <c r="W24" s="87"/>
      <c r="X24" s="88"/>
      <c r="Y24" s="134">
        <f t="shared" si="4"/>
        <v>0</v>
      </c>
      <c r="Z24" s="135"/>
      <c r="AA24" s="135"/>
      <c r="AB24" s="136"/>
      <c r="AC24" s="134">
        <f t="shared" si="0"/>
        <v>0</v>
      </c>
      <c r="AD24" s="135"/>
      <c r="AE24" s="135"/>
      <c r="AF24" s="136"/>
      <c r="AG24" s="134">
        <f t="shared" si="1"/>
        <v>0</v>
      </c>
      <c r="AH24" s="135"/>
      <c r="AI24" s="135"/>
      <c r="AJ24" s="136"/>
      <c r="AK24" s="131">
        <f t="shared" si="2"/>
        <v>0</v>
      </c>
      <c r="AL24" s="132"/>
      <c r="AM24" s="132"/>
      <c r="AN24" s="133"/>
      <c r="AO24" s="134">
        <f t="shared" si="3"/>
        <v>0</v>
      </c>
      <c r="AP24" s="135"/>
      <c r="AQ24" s="135"/>
      <c r="AR24" s="136"/>
      <c r="AS24" s="131">
        <f t="shared" si="5"/>
        <v>0</v>
      </c>
      <c r="AT24" s="132"/>
      <c r="AU24" s="132"/>
      <c r="AV24" s="133"/>
      <c r="BN24" s="89"/>
      <c r="BO24" s="90"/>
      <c r="BP24" s="91"/>
      <c r="BQ24" s="89"/>
      <c r="BR24" s="89"/>
      <c r="BS24" s="92"/>
      <c r="BT24" s="93"/>
      <c r="BU24" s="94"/>
      <c r="BV24" s="89"/>
      <c r="BW24" s="93"/>
      <c r="BX24" s="94"/>
      <c r="BY24" s="89"/>
    </row>
    <row r="25" spans="1:92" s="37" customFormat="1">
      <c r="A25" s="212"/>
      <c r="B25" s="213"/>
      <c r="C25" s="213"/>
      <c r="D25" s="214"/>
      <c r="E25" s="218"/>
      <c r="F25" s="219"/>
      <c r="G25" s="219"/>
      <c r="H25" s="219"/>
      <c r="I25" s="219"/>
      <c r="J25" s="219"/>
      <c r="K25" s="219"/>
      <c r="L25" s="219"/>
      <c r="M25" s="219"/>
      <c r="N25" s="220"/>
      <c r="O25" s="171"/>
      <c r="P25" s="172"/>
      <c r="Q25" s="86" t="s">
        <v>72</v>
      </c>
      <c r="R25" s="87" t="s">
        <v>119</v>
      </c>
      <c r="S25" s="87"/>
      <c r="T25" s="87"/>
      <c r="U25" s="87"/>
      <c r="V25" s="87"/>
      <c r="W25" s="87"/>
      <c r="X25" s="88"/>
      <c r="Y25" s="134">
        <f t="shared" si="4"/>
        <v>0</v>
      </c>
      <c r="Z25" s="135"/>
      <c r="AA25" s="135"/>
      <c r="AB25" s="136"/>
      <c r="AC25" s="134">
        <f t="shared" si="0"/>
        <v>0</v>
      </c>
      <c r="AD25" s="135"/>
      <c r="AE25" s="135"/>
      <c r="AF25" s="136"/>
      <c r="AG25" s="134">
        <f t="shared" si="1"/>
        <v>0</v>
      </c>
      <c r="AH25" s="135"/>
      <c r="AI25" s="135"/>
      <c r="AJ25" s="136"/>
      <c r="AK25" s="131">
        <f t="shared" si="2"/>
        <v>0</v>
      </c>
      <c r="AL25" s="132"/>
      <c r="AM25" s="132"/>
      <c r="AN25" s="133"/>
      <c r="AO25" s="134">
        <f t="shared" si="3"/>
        <v>0</v>
      </c>
      <c r="AP25" s="135"/>
      <c r="AQ25" s="135"/>
      <c r="AR25" s="136"/>
      <c r="AS25" s="131">
        <f t="shared" si="5"/>
        <v>0</v>
      </c>
      <c r="AT25" s="132"/>
      <c r="AU25" s="132"/>
      <c r="AV25" s="133"/>
      <c r="BS25" s="95"/>
    </row>
    <row r="26" spans="1:92" s="37" customFormat="1">
      <c r="A26" s="212"/>
      <c r="B26" s="213"/>
      <c r="C26" s="213"/>
      <c r="D26" s="214"/>
      <c r="E26" s="218"/>
      <c r="F26" s="219"/>
      <c r="G26" s="219"/>
      <c r="H26" s="219"/>
      <c r="I26" s="219"/>
      <c r="J26" s="219"/>
      <c r="K26" s="219"/>
      <c r="L26" s="219"/>
      <c r="M26" s="219"/>
      <c r="N26" s="220"/>
      <c r="O26" s="171"/>
      <c r="P26" s="172"/>
      <c r="Q26" s="86" t="s">
        <v>120</v>
      </c>
      <c r="R26" s="87" t="s">
        <v>121</v>
      </c>
      <c r="S26" s="87"/>
      <c r="T26" s="87"/>
      <c r="U26" s="87"/>
      <c r="V26" s="87"/>
      <c r="W26" s="87"/>
      <c r="X26" s="88"/>
      <c r="Y26" s="134">
        <f t="shared" si="4"/>
        <v>0</v>
      </c>
      <c r="Z26" s="135"/>
      <c r="AA26" s="135"/>
      <c r="AB26" s="136"/>
      <c r="AC26" s="134">
        <f t="shared" si="0"/>
        <v>0</v>
      </c>
      <c r="AD26" s="135"/>
      <c r="AE26" s="135"/>
      <c r="AF26" s="136"/>
      <c r="AG26" s="134">
        <f t="shared" si="1"/>
        <v>0</v>
      </c>
      <c r="AH26" s="135"/>
      <c r="AI26" s="135"/>
      <c r="AJ26" s="136"/>
      <c r="AK26" s="131">
        <f t="shared" si="2"/>
        <v>0</v>
      </c>
      <c r="AL26" s="132"/>
      <c r="AM26" s="132"/>
      <c r="AN26" s="133"/>
      <c r="AO26" s="134">
        <f t="shared" si="3"/>
        <v>0</v>
      </c>
      <c r="AP26" s="135"/>
      <c r="AQ26" s="135"/>
      <c r="AR26" s="136"/>
      <c r="AS26" s="131">
        <f t="shared" si="5"/>
        <v>0</v>
      </c>
      <c r="AT26" s="132"/>
      <c r="AU26" s="132"/>
      <c r="AV26" s="133"/>
      <c r="BS26" s="95"/>
    </row>
    <row r="27" spans="1:92" s="37" customFormat="1">
      <c r="A27" s="157"/>
      <c r="B27" s="158"/>
      <c r="C27" s="158"/>
      <c r="D27" s="159"/>
      <c r="E27" s="221"/>
      <c r="F27" s="222"/>
      <c r="G27" s="222"/>
      <c r="H27" s="222"/>
      <c r="I27" s="222"/>
      <c r="J27" s="222"/>
      <c r="K27" s="222"/>
      <c r="L27" s="222"/>
      <c r="M27" s="222"/>
      <c r="N27" s="223"/>
      <c r="O27" s="171"/>
      <c r="P27" s="172"/>
      <c r="Q27" s="96" t="s">
        <v>122</v>
      </c>
      <c r="R27" s="8" t="s">
        <v>123</v>
      </c>
      <c r="S27" s="87"/>
      <c r="T27" s="87"/>
      <c r="U27" s="87"/>
      <c r="V27" s="87"/>
      <c r="W27" s="87"/>
      <c r="X27" s="88"/>
      <c r="Y27" s="134">
        <f t="shared" si="4"/>
        <v>0</v>
      </c>
      <c r="Z27" s="135"/>
      <c r="AA27" s="135"/>
      <c r="AB27" s="136"/>
      <c r="AC27" s="134">
        <f t="shared" si="0"/>
        <v>0</v>
      </c>
      <c r="AD27" s="135"/>
      <c r="AE27" s="135"/>
      <c r="AF27" s="136"/>
      <c r="AG27" s="134">
        <f t="shared" si="1"/>
        <v>0</v>
      </c>
      <c r="AH27" s="135"/>
      <c r="AI27" s="135"/>
      <c r="AJ27" s="136"/>
      <c r="AK27" s="131">
        <f t="shared" si="2"/>
        <v>0</v>
      </c>
      <c r="AL27" s="132"/>
      <c r="AM27" s="132"/>
      <c r="AN27" s="133"/>
      <c r="AO27" s="134">
        <f t="shared" si="3"/>
        <v>0</v>
      </c>
      <c r="AP27" s="135"/>
      <c r="AQ27" s="135"/>
      <c r="AR27" s="136"/>
      <c r="AS27" s="131">
        <f t="shared" si="5"/>
        <v>0</v>
      </c>
      <c r="AT27" s="132"/>
      <c r="AU27" s="132"/>
      <c r="AV27" s="133"/>
      <c r="BS27" s="95"/>
    </row>
    <row r="28" spans="1:92" s="37" customFormat="1">
      <c r="A28" s="156" t="s">
        <v>124</v>
      </c>
      <c r="B28" s="148"/>
      <c r="C28" s="148"/>
      <c r="D28" s="149"/>
      <c r="E28" s="166" t="s">
        <v>125</v>
      </c>
      <c r="F28" s="167"/>
      <c r="G28" s="168"/>
      <c r="H28" s="166" t="s">
        <v>126</v>
      </c>
      <c r="I28" s="167"/>
      <c r="J28" s="168"/>
      <c r="K28" s="166" t="s">
        <v>127</v>
      </c>
      <c r="L28" s="167"/>
      <c r="M28" s="167"/>
      <c r="N28" s="168"/>
      <c r="O28" s="171"/>
      <c r="P28" s="172"/>
      <c r="Q28" s="86" t="s">
        <v>128</v>
      </c>
      <c r="R28" s="87" t="s">
        <v>129</v>
      </c>
      <c r="S28" s="87"/>
      <c r="T28" s="87"/>
      <c r="U28" s="87"/>
      <c r="V28" s="87"/>
      <c r="W28" s="87"/>
      <c r="X28" s="88"/>
      <c r="Y28" s="134">
        <f t="shared" si="4"/>
        <v>0</v>
      </c>
      <c r="Z28" s="135"/>
      <c r="AA28" s="135"/>
      <c r="AB28" s="136"/>
      <c r="AC28" s="134">
        <f t="shared" si="0"/>
        <v>0</v>
      </c>
      <c r="AD28" s="135"/>
      <c r="AE28" s="135"/>
      <c r="AF28" s="136"/>
      <c r="AG28" s="134">
        <f t="shared" si="1"/>
        <v>0</v>
      </c>
      <c r="AH28" s="135"/>
      <c r="AI28" s="135"/>
      <c r="AJ28" s="136"/>
      <c r="AK28" s="131">
        <f t="shared" si="2"/>
        <v>0</v>
      </c>
      <c r="AL28" s="132"/>
      <c r="AM28" s="132"/>
      <c r="AN28" s="133"/>
      <c r="AO28" s="134">
        <f t="shared" si="3"/>
        <v>0</v>
      </c>
      <c r="AP28" s="135"/>
      <c r="AQ28" s="135"/>
      <c r="AR28" s="136"/>
      <c r="AS28" s="131">
        <f t="shared" si="5"/>
        <v>0</v>
      </c>
      <c r="AT28" s="132"/>
      <c r="AU28" s="132"/>
      <c r="AV28" s="133"/>
      <c r="BS28" s="95"/>
    </row>
    <row r="29" spans="1:92" s="37" customFormat="1">
      <c r="A29" s="157"/>
      <c r="B29" s="158"/>
      <c r="C29" s="158"/>
      <c r="D29" s="159"/>
      <c r="E29" s="175"/>
      <c r="F29" s="176"/>
      <c r="G29" s="177"/>
      <c r="H29" s="178">
        <f>R10-K10</f>
        <v>4.166666666666663E-2</v>
      </c>
      <c r="I29" s="179"/>
      <c r="J29" s="111"/>
      <c r="K29" s="180">
        <f>E29*H29+AA10</f>
        <v>0</v>
      </c>
      <c r="L29" s="181"/>
      <c r="M29" s="181"/>
      <c r="N29" s="182"/>
      <c r="O29" s="171"/>
      <c r="P29" s="172"/>
      <c r="Q29" s="97" t="s">
        <v>130</v>
      </c>
      <c r="R29" s="62" t="s">
        <v>131</v>
      </c>
      <c r="S29" s="62"/>
      <c r="T29" s="62"/>
      <c r="U29" s="62"/>
      <c r="V29" s="62"/>
      <c r="W29" s="8"/>
      <c r="X29" s="9"/>
      <c r="Y29" s="134">
        <f t="shared" si="4"/>
        <v>0</v>
      </c>
      <c r="Z29" s="135"/>
      <c r="AA29" s="135"/>
      <c r="AB29" s="136"/>
      <c r="AC29" s="134">
        <f t="shared" si="0"/>
        <v>0</v>
      </c>
      <c r="AD29" s="135"/>
      <c r="AE29" s="135"/>
      <c r="AF29" s="136"/>
      <c r="AG29" s="134">
        <f t="shared" si="1"/>
        <v>0</v>
      </c>
      <c r="AH29" s="135"/>
      <c r="AI29" s="135"/>
      <c r="AJ29" s="136"/>
      <c r="AK29" s="131">
        <f t="shared" si="2"/>
        <v>0</v>
      </c>
      <c r="AL29" s="132"/>
      <c r="AM29" s="132"/>
      <c r="AN29" s="133"/>
      <c r="AO29" s="134">
        <f t="shared" si="3"/>
        <v>0</v>
      </c>
      <c r="AP29" s="135"/>
      <c r="AQ29" s="135"/>
      <c r="AR29" s="136"/>
      <c r="AS29" s="131">
        <f t="shared" si="5"/>
        <v>0</v>
      </c>
      <c r="AT29" s="132"/>
      <c r="AU29" s="132"/>
      <c r="AV29" s="133"/>
      <c r="BS29" s="95"/>
    </row>
    <row r="30" spans="1:92" s="37" customFormat="1" ht="15" thickBot="1">
      <c r="A30" s="156" t="s">
        <v>132</v>
      </c>
      <c r="B30" s="148"/>
      <c r="C30" s="148"/>
      <c r="D30" s="149"/>
      <c r="E30" s="167" t="s">
        <v>133</v>
      </c>
      <c r="F30" s="167"/>
      <c r="G30" s="168"/>
      <c r="H30" s="167" t="s">
        <v>134</v>
      </c>
      <c r="I30" s="167"/>
      <c r="J30" s="168"/>
      <c r="K30" s="166" t="s">
        <v>90</v>
      </c>
      <c r="L30" s="167"/>
      <c r="M30" s="167"/>
      <c r="N30" s="168"/>
      <c r="O30" s="173"/>
      <c r="P30" s="174"/>
      <c r="Q30" s="74" t="s">
        <v>135</v>
      </c>
      <c r="R30" s="77" t="s">
        <v>136</v>
      </c>
      <c r="S30" s="77"/>
      <c r="T30" s="77"/>
      <c r="U30" s="77"/>
      <c r="V30" s="77"/>
      <c r="W30" s="77"/>
      <c r="X30" s="98"/>
      <c r="Y30" s="142">
        <f t="shared" si="4"/>
        <v>0</v>
      </c>
      <c r="Z30" s="143"/>
      <c r="AA30" s="143"/>
      <c r="AB30" s="144"/>
      <c r="AC30" s="142">
        <f t="shared" si="0"/>
        <v>0</v>
      </c>
      <c r="AD30" s="143"/>
      <c r="AE30" s="143"/>
      <c r="AF30" s="144"/>
      <c r="AG30" s="142">
        <f t="shared" si="1"/>
        <v>0</v>
      </c>
      <c r="AH30" s="143"/>
      <c r="AI30" s="143"/>
      <c r="AJ30" s="144"/>
      <c r="AK30" s="142">
        <f t="shared" si="2"/>
        <v>0</v>
      </c>
      <c r="AL30" s="143"/>
      <c r="AM30" s="143"/>
      <c r="AN30" s="144"/>
      <c r="AO30" s="142">
        <f t="shared" si="3"/>
        <v>0</v>
      </c>
      <c r="AP30" s="143"/>
      <c r="AQ30" s="143"/>
      <c r="AR30" s="144"/>
      <c r="AS30" s="142">
        <f t="shared" si="5"/>
        <v>0</v>
      </c>
      <c r="AT30" s="143"/>
      <c r="AU30" s="143"/>
      <c r="AV30" s="144"/>
      <c r="BS30" s="95"/>
    </row>
    <row r="31" spans="1:92" s="37" customFormat="1" ht="15" thickTop="1">
      <c r="A31" s="157"/>
      <c r="B31" s="158"/>
      <c r="C31" s="158"/>
      <c r="D31" s="159"/>
      <c r="E31" s="160">
        <f>SUM(Y31:AF31)</f>
        <v>3</v>
      </c>
      <c r="F31" s="160"/>
      <c r="G31" s="161"/>
      <c r="H31" s="160">
        <f>SUM(AG31:AR31)</f>
        <v>0</v>
      </c>
      <c r="I31" s="160"/>
      <c r="J31" s="161"/>
      <c r="K31" s="162">
        <f>AS31</f>
        <v>3</v>
      </c>
      <c r="L31" s="160"/>
      <c r="M31" s="160"/>
      <c r="N31" s="161"/>
      <c r="O31" s="163" t="s">
        <v>90</v>
      </c>
      <c r="P31" s="164"/>
      <c r="Q31" s="164"/>
      <c r="R31" s="164"/>
      <c r="S31" s="164"/>
      <c r="T31" s="164"/>
      <c r="U31" s="164"/>
      <c r="V31" s="164"/>
      <c r="W31" s="164"/>
      <c r="X31" s="165"/>
      <c r="Y31" s="131">
        <f>SUM(Y21:AB30)</f>
        <v>3</v>
      </c>
      <c r="Z31" s="132"/>
      <c r="AA31" s="132"/>
      <c r="AB31" s="133"/>
      <c r="AC31" s="131">
        <f>SUM(AC21:AF30)</f>
        <v>0</v>
      </c>
      <c r="AD31" s="132"/>
      <c r="AE31" s="132"/>
      <c r="AF31" s="133"/>
      <c r="AG31" s="131">
        <f>SUM(AG21:AJ30)</f>
        <v>0</v>
      </c>
      <c r="AH31" s="132"/>
      <c r="AI31" s="132"/>
      <c r="AJ31" s="133"/>
      <c r="AK31" s="131">
        <f>SUM(AK21:AN30)</f>
        <v>0</v>
      </c>
      <c r="AL31" s="132"/>
      <c r="AM31" s="132"/>
      <c r="AN31" s="133"/>
      <c r="AO31" s="131">
        <f>SUM(AO21:AR30)</f>
        <v>0</v>
      </c>
      <c r="AP31" s="132"/>
      <c r="AQ31" s="132"/>
      <c r="AR31" s="133"/>
      <c r="AS31" s="131">
        <f>SUM(AS21:AV30)</f>
        <v>3</v>
      </c>
      <c r="AT31" s="132"/>
      <c r="AU31" s="132"/>
      <c r="AV31" s="133"/>
      <c r="BS31" s="95"/>
    </row>
    <row r="32" spans="1:92" s="26" customFormat="1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25"/>
      <c r="S32" s="25"/>
      <c r="T32" s="25"/>
      <c r="U32" s="25"/>
      <c r="V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BS32" s="28"/>
    </row>
    <row r="33" spans="1:75" s="25" customFormat="1" ht="27" customHeight="1">
      <c r="A33" s="169" t="s">
        <v>137</v>
      </c>
      <c r="B33" s="170"/>
      <c r="C33" s="145" t="s">
        <v>138</v>
      </c>
      <c r="D33" s="146"/>
      <c r="E33" s="146"/>
      <c r="F33" s="138"/>
      <c r="G33" s="147" t="s">
        <v>139</v>
      </c>
      <c r="H33" s="148"/>
      <c r="I33" s="149"/>
      <c r="J33" s="137" t="s">
        <v>140</v>
      </c>
      <c r="K33" s="146"/>
      <c r="L33" s="146"/>
      <c r="M33" s="150"/>
      <c r="N33" s="151" t="s">
        <v>89</v>
      </c>
      <c r="O33" s="152"/>
      <c r="P33" s="153" t="s">
        <v>141</v>
      </c>
      <c r="Q33" s="152"/>
      <c r="R33" s="253" t="s">
        <v>154</v>
      </c>
      <c r="S33" s="254"/>
      <c r="T33" s="145" t="s">
        <v>142</v>
      </c>
      <c r="U33" s="146"/>
      <c r="V33" s="146"/>
      <c r="W33" s="146"/>
      <c r="X33" s="146"/>
      <c r="Y33" s="146"/>
      <c r="Z33" s="146"/>
      <c r="AA33" s="146"/>
      <c r="AB33" s="146"/>
      <c r="AC33" s="146"/>
      <c r="AD33" s="146"/>
      <c r="AE33" s="146"/>
      <c r="AF33" s="146"/>
      <c r="AG33" s="146"/>
      <c r="AH33" s="146"/>
      <c r="AI33" s="146"/>
      <c r="AJ33" s="138"/>
      <c r="AK33" s="154" t="s">
        <v>143</v>
      </c>
      <c r="AL33" s="154"/>
      <c r="AM33" s="154" t="s">
        <v>144</v>
      </c>
      <c r="AN33" s="155"/>
      <c r="AO33" s="137" t="s">
        <v>145</v>
      </c>
      <c r="AP33" s="138"/>
      <c r="AQ33" s="137" t="s">
        <v>146</v>
      </c>
      <c r="AR33" s="139"/>
      <c r="AS33" s="139"/>
      <c r="AT33" s="140"/>
      <c r="AU33" s="137" t="s">
        <v>147</v>
      </c>
      <c r="AV33" s="139"/>
      <c r="AW33" s="139"/>
      <c r="AX33" s="140"/>
      <c r="AY33" s="137" t="s">
        <v>148</v>
      </c>
      <c r="AZ33" s="139"/>
      <c r="BA33" s="139"/>
      <c r="BB33" s="139"/>
      <c r="BC33" s="139"/>
      <c r="BD33" s="139"/>
      <c r="BE33" s="139"/>
      <c r="BF33" s="139"/>
      <c r="BG33" s="139"/>
      <c r="BH33" s="139"/>
      <c r="BI33" s="139"/>
      <c r="BJ33" s="139"/>
      <c r="BK33" s="139"/>
      <c r="BL33" s="139"/>
      <c r="BM33" s="140"/>
      <c r="BN33" s="108"/>
      <c r="BO33" s="109"/>
      <c r="BU33" s="99"/>
    </row>
    <row r="34" spans="1:75" s="25" customFormat="1" ht="86" customHeight="1">
      <c r="A34" s="110">
        <f>IF(ISBLANK(C34),"",MAX($A$33:$A33)+1)</f>
        <v>1</v>
      </c>
      <c r="B34" s="111"/>
      <c r="C34" s="112" t="s">
        <v>162</v>
      </c>
      <c r="D34" s="113"/>
      <c r="E34" s="113"/>
      <c r="F34" s="114"/>
      <c r="G34" s="115" t="s">
        <v>157</v>
      </c>
      <c r="H34" s="116"/>
      <c r="I34" s="117"/>
      <c r="J34" s="120" t="s">
        <v>36</v>
      </c>
      <c r="K34" s="121"/>
      <c r="L34" s="121"/>
      <c r="M34" s="122"/>
      <c r="N34" s="115">
        <v>1</v>
      </c>
      <c r="O34" s="117"/>
      <c r="P34" s="115" t="s">
        <v>158</v>
      </c>
      <c r="Q34" s="117"/>
      <c r="R34" s="255"/>
      <c r="S34" s="256"/>
      <c r="T34" s="123" t="s">
        <v>165</v>
      </c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4"/>
      <c r="AK34" s="129" t="s">
        <v>161</v>
      </c>
      <c r="AL34" s="130"/>
      <c r="AM34" s="124"/>
      <c r="AN34" s="125"/>
      <c r="AO34" s="124" t="s">
        <v>159</v>
      </c>
      <c r="AP34" s="125"/>
      <c r="AQ34" s="126"/>
      <c r="AR34" s="127"/>
      <c r="AS34" s="127"/>
      <c r="AT34" s="128"/>
      <c r="AU34" s="124"/>
      <c r="AV34" s="141"/>
      <c r="AW34" s="141"/>
      <c r="AX34" s="125"/>
      <c r="AY34" s="123" t="s">
        <v>170</v>
      </c>
      <c r="AZ34" s="113"/>
      <c r="BA34" s="113"/>
      <c r="BB34" s="113"/>
      <c r="BC34" s="113"/>
      <c r="BD34" s="113"/>
      <c r="BE34" s="113"/>
      <c r="BF34" s="113"/>
      <c r="BG34" s="113"/>
      <c r="BH34" s="113"/>
      <c r="BI34" s="113"/>
      <c r="BJ34" s="113"/>
      <c r="BK34" s="113"/>
      <c r="BL34" s="113"/>
      <c r="BM34" s="114"/>
      <c r="BN34" s="106"/>
      <c r="BO34" s="107"/>
      <c r="BU34" s="99" t="str">
        <f t="shared" ref="BU34:BU35" si="6">IF(C34="","",IF(G34="","Ｘ",G34)&amp;IF(N34="","Ｘ",N34))</f>
        <v>Ａ1</v>
      </c>
      <c r="BV34" s="99"/>
      <c r="BW34" s="99"/>
    </row>
    <row r="35" spans="1:75" s="25" customFormat="1" ht="43.5" customHeight="1">
      <c r="A35" s="110">
        <f>IF(ISBLANK(C35),"",MAX($A$33:$B34)+1)</f>
        <v>2</v>
      </c>
      <c r="B35" s="111"/>
      <c r="C35" s="112" t="s">
        <v>162</v>
      </c>
      <c r="D35" s="113"/>
      <c r="E35" s="113"/>
      <c r="F35" s="114"/>
      <c r="G35" s="115" t="s">
        <v>157</v>
      </c>
      <c r="H35" s="116"/>
      <c r="I35" s="117"/>
      <c r="J35" s="120" t="s">
        <v>36</v>
      </c>
      <c r="K35" s="121"/>
      <c r="L35" s="121"/>
      <c r="M35" s="122"/>
      <c r="N35" s="115">
        <v>1</v>
      </c>
      <c r="O35" s="117"/>
      <c r="P35" s="115" t="s">
        <v>158</v>
      </c>
      <c r="Q35" s="117"/>
      <c r="R35" s="255"/>
      <c r="S35" s="256"/>
      <c r="T35" s="123" t="s">
        <v>166</v>
      </c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4"/>
      <c r="AK35" s="129" t="s">
        <v>164</v>
      </c>
      <c r="AL35" s="130"/>
      <c r="AM35" s="124"/>
      <c r="AN35" s="125"/>
      <c r="AO35" s="124" t="s">
        <v>159</v>
      </c>
      <c r="AP35" s="125"/>
      <c r="AQ35" s="126">
        <v>44069</v>
      </c>
      <c r="AR35" s="127"/>
      <c r="AS35" s="127"/>
      <c r="AT35" s="128"/>
      <c r="AU35" s="124"/>
      <c r="AV35" s="141"/>
      <c r="AW35" s="141"/>
      <c r="AX35" s="125"/>
      <c r="AY35" s="123" t="s">
        <v>169</v>
      </c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4"/>
      <c r="BN35" s="106"/>
      <c r="BO35" s="107"/>
      <c r="BU35" s="99" t="str">
        <f t="shared" si="6"/>
        <v>Ａ1</v>
      </c>
      <c r="BV35" s="99"/>
      <c r="BW35" s="99"/>
    </row>
    <row r="36" spans="1:75" s="25" customFormat="1" ht="54" customHeight="1">
      <c r="A36" s="110">
        <f>IF(ISBLANK(C36),"",MAX($A$33:$B35)+1)</f>
        <v>3</v>
      </c>
      <c r="B36" s="111"/>
      <c r="C36" s="112" t="s">
        <v>162</v>
      </c>
      <c r="D36" s="113"/>
      <c r="E36" s="113"/>
      <c r="F36" s="114"/>
      <c r="G36" s="115" t="s">
        <v>157</v>
      </c>
      <c r="H36" s="116"/>
      <c r="I36" s="117"/>
      <c r="J36" s="120" t="s">
        <v>36</v>
      </c>
      <c r="K36" s="121"/>
      <c r="L36" s="121"/>
      <c r="M36" s="122"/>
      <c r="N36" s="115">
        <v>1</v>
      </c>
      <c r="O36" s="117"/>
      <c r="P36" s="115" t="s">
        <v>158</v>
      </c>
      <c r="Q36" s="117"/>
      <c r="R36" s="255"/>
      <c r="S36" s="256"/>
      <c r="T36" s="123" t="s">
        <v>167</v>
      </c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4"/>
      <c r="AK36" s="129" t="s">
        <v>161</v>
      </c>
      <c r="AL36" s="130"/>
      <c r="AM36" s="124"/>
      <c r="AN36" s="125"/>
      <c r="AO36" s="124"/>
      <c r="AP36" s="125"/>
      <c r="AQ36" s="126"/>
      <c r="AR36" s="127"/>
      <c r="AS36" s="127"/>
      <c r="AT36" s="128"/>
      <c r="AU36" s="124"/>
      <c r="AV36" s="141"/>
      <c r="AW36" s="141"/>
      <c r="AX36" s="125"/>
      <c r="AY36" s="123" t="s">
        <v>168</v>
      </c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4"/>
      <c r="BN36" s="106"/>
      <c r="BO36" s="107"/>
      <c r="BU36" s="99" t="str">
        <f t="shared" ref="BU36" si="7">IF(C36="","",IF(G36="","Ｘ",G36)&amp;IF(N36="","Ｘ",N36))</f>
        <v>Ａ1</v>
      </c>
      <c r="BV36" s="99"/>
      <c r="BW36" s="99"/>
    </row>
    <row r="37" spans="1:75" s="25" customFormat="1" ht="55.5" customHeight="1">
      <c r="A37" s="110" t="str">
        <f>IF(ISBLANK(C37),"",MAX($A$33:$B36)+1)</f>
        <v/>
      </c>
      <c r="B37" s="111"/>
      <c r="C37" s="112"/>
      <c r="D37" s="118"/>
      <c r="E37" s="118"/>
      <c r="F37" s="119"/>
      <c r="G37" s="115"/>
      <c r="H37" s="116"/>
      <c r="I37" s="117"/>
      <c r="J37" s="120"/>
      <c r="K37" s="121"/>
      <c r="L37" s="121"/>
      <c r="M37" s="122"/>
      <c r="N37" s="115"/>
      <c r="O37" s="117"/>
      <c r="P37" s="115"/>
      <c r="Q37" s="117"/>
      <c r="R37" s="251"/>
      <c r="S37" s="252"/>
      <c r="T37" s="12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4"/>
      <c r="AK37" s="129"/>
      <c r="AL37" s="130"/>
      <c r="AM37" s="124"/>
      <c r="AN37" s="125"/>
      <c r="AO37" s="124"/>
      <c r="AP37" s="125"/>
      <c r="AQ37" s="126"/>
      <c r="AR37" s="127"/>
      <c r="AS37" s="127"/>
      <c r="AT37" s="128"/>
      <c r="AU37" s="124"/>
      <c r="AV37" s="141"/>
      <c r="AW37" s="141"/>
      <c r="AX37" s="125"/>
      <c r="AY37" s="12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4"/>
      <c r="BN37" s="106"/>
      <c r="BO37" s="107"/>
      <c r="BU37" s="99" t="str">
        <f t="shared" ref="BU37:BU44" si="8">IF(C37="","",IF(G37="","Ｘ",G37)&amp;IF(N37="","Ｘ",N37))</f>
        <v/>
      </c>
      <c r="BV37" s="99"/>
      <c r="BW37" s="99"/>
    </row>
    <row r="38" spans="1:75" s="25" customFormat="1" ht="54" customHeight="1">
      <c r="A38" s="110" t="str">
        <f>IF(ISBLANK(C38),"",MAX($A$33:$B37)+1)</f>
        <v/>
      </c>
      <c r="B38" s="111"/>
      <c r="C38" s="112"/>
      <c r="D38" s="113"/>
      <c r="E38" s="113"/>
      <c r="F38" s="114"/>
      <c r="G38" s="115"/>
      <c r="H38" s="116"/>
      <c r="I38" s="117"/>
      <c r="J38" s="120"/>
      <c r="K38" s="121"/>
      <c r="L38" s="121"/>
      <c r="M38" s="122"/>
      <c r="N38" s="115"/>
      <c r="O38" s="117"/>
      <c r="P38" s="115"/>
      <c r="Q38" s="117"/>
      <c r="R38" s="251"/>
      <c r="S38" s="252"/>
      <c r="T38" s="12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4"/>
      <c r="AK38" s="129"/>
      <c r="AL38" s="130"/>
      <c r="AM38" s="124"/>
      <c r="AN38" s="125"/>
      <c r="AO38" s="124"/>
      <c r="AP38" s="125"/>
      <c r="AQ38" s="126"/>
      <c r="AR38" s="127"/>
      <c r="AS38" s="127"/>
      <c r="AT38" s="128"/>
      <c r="AU38" s="124"/>
      <c r="AV38" s="141"/>
      <c r="AW38" s="141"/>
      <c r="AX38" s="125"/>
      <c r="AY38" s="123"/>
      <c r="AZ38" s="113"/>
      <c r="BA38" s="113"/>
      <c r="BB38" s="113"/>
      <c r="BC38" s="113"/>
      <c r="BD38" s="113"/>
      <c r="BE38" s="113"/>
      <c r="BF38" s="113"/>
      <c r="BG38" s="113"/>
      <c r="BH38" s="113"/>
      <c r="BI38" s="113"/>
      <c r="BJ38" s="113"/>
      <c r="BK38" s="113"/>
      <c r="BL38" s="113"/>
      <c r="BM38" s="114"/>
      <c r="BN38" s="106"/>
      <c r="BO38" s="107"/>
      <c r="BU38" s="99" t="str">
        <f t="shared" si="8"/>
        <v/>
      </c>
      <c r="BV38" s="99"/>
      <c r="BW38" s="99"/>
    </row>
    <row r="39" spans="1:75" s="25" customFormat="1" ht="43.5" customHeight="1">
      <c r="A39" s="110" t="str">
        <f>IF(ISBLANK(C39),"",MAX($A$33:$B38)+1)</f>
        <v/>
      </c>
      <c r="B39" s="111"/>
      <c r="C39" s="112"/>
      <c r="D39" s="113"/>
      <c r="E39" s="113"/>
      <c r="F39" s="114"/>
      <c r="G39" s="115"/>
      <c r="H39" s="116"/>
      <c r="I39" s="117"/>
      <c r="J39" s="120"/>
      <c r="K39" s="121"/>
      <c r="L39" s="121"/>
      <c r="M39" s="122"/>
      <c r="N39" s="115"/>
      <c r="O39" s="117"/>
      <c r="P39" s="115"/>
      <c r="Q39" s="117"/>
      <c r="R39" s="251"/>
      <c r="S39" s="252"/>
      <c r="T39" s="12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4"/>
      <c r="AK39" s="129"/>
      <c r="AL39" s="130"/>
      <c r="AM39" s="124"/>
      <c r="AN39" s="125"/>
      <c r="AO39" s="124"/>
      <c r="AP39" s="125"/>
      <c r="AQ39" s="126"/>
      <c r="AR39" s="127"/>
      <c r="AS39" s="127"/>
      <c r="AT39" s="128"/>
      <c r="AU39" s="124"/>
      <c r="AV39" s="141"/>
      <c r="AW39" s="141"/>
      <c r="AX39" s="125"/>
      <c r="AY39" s="123"/>
      <c r="AZ39" s="113"/>
      <c r="BA39" s="113"/>
      <c r="BB39" s="113"/>
      <c r="BC39" s="113"/>
      <c r="BD39" s="113"/>
      <c r="BE39" s="113"/>
      <c r="BF39" s="113"/>
      <c r="BG39" s="113"/>
      <c r="BH39" s="113"/>
      <c r="BI39" s="113"/>
      <c r="BJ39" s="113"/>
      <c r="BK39" s="113"/>
      <c r="BL39" s="113"/>
      <c r="BM39" s="114"/>
      <c r="BN39" s="106"/>
      <c r="BO39" s="107"/>
      <c r="BU39" s="99" t="str">
        <f t="shared" si="8"/>
        <v/>
      </c>
      <c r="BV39" s="99"/>
      <c r="BW39" s="99"/>
    </row>
    <row r="40" spans="1:75" s="25" customFormat="1" ht="54" customHeight="1">
      <c r="A40" s="110" t="str">
        <f>IF(ISBLANK(C40),"",MAX($A$33:$B39)+1)</f>
        <v/>
      </c>
      <c r="B40" s="111"/>
      <c r="C40" s="112"/>
      <c r="D40" s="113"/>
      <c r="E40" s="113"/>
      <c r="F40" s="114"/>
      <c r="G40" s="115"/>
      <c r="H40" s="116"/>
      <c r="I40" s="117"/>
      <c r="J40" s="120"/>
      <c r="K40" s="121"/>
      <c r="L40" s="121"/>
      <c r="M40" s="122"/>
      <c r="N40" s="115"/>
      <c r="O40" s="117"/>
      <c r="P40" s="115"/>
      <c r="Q40" s="117"/>
      <c r="R40" s="251"/>
      <c r="S40" s="252"/>
      <c r="T40" s="12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4"/>
      <c r="AK40" s="129"/>
      <c r="AL40" s="130"/>
      <c r="AM40" s="124"/>
      <c r="AN40" s="125"/>
      <c r="AO40" s="124"/>
      <c r="AP40" s="125"/>
      <c r="AQ40" s="126"/>
      <c r="AR40" s="127"/>
      <c r="AS40" s="127"/>
      <c r="AT40" s="128"/>
      <c r="AU40" s="124"/>
      <c r="AV40" s="141"/>
      <c r="AW40" s="141"/>
      <c r="AX40" s="125"/>
      <c r="AY40" s="123"/>
      <c r="AZ40" s="113"/>
      <c r="BA40" s="113"/>
      <c r="BB40" s="113"/>
      <c r="BC40" s="113"/>
      <c r="BD40" s="113"/>
      <c r="BE40" s="113"/>
      <c r="BF40" s="113"/>
      <c r="BG40" s="113"/>
      <c r="BH40" s="113"/>
      <c r="BI40" s="113"/>
      <c r="BJ40" s="113"/>
      <c r="BK40" s="113"/>
      <c r="BL40" s="113"/>
      <c r="BM40" s="114"/>
      <c r="BN40" s="106"/>
      <c r="BO40" s="107"/>
      <c r="BU40" s="99" t="str">
        <f t="shared" si="8"/>
        <v/>
      </c>
      <c r="BV40" s="99"/>
      <c r="BW40" s="99"/>
    </row>
    <row r="41" spans="1:75" s="25" customFormat="1" ht="55.5" customHeight="1">
      <c r="A41" s="110" t="str">
        <f>IF(ISBLANK(C41),"",MAX($A$33:$B40)+1)</f>
        <v/>
      </c>
      <c r="B41" s="111"/>
      <c r="C41" s="112"/>
      <c r="D41" s="113"/>
      <c r="E41" s="113"/>
      <c r="F41" s="114"/>
      <c r="G41" s="115"/>
      <c r="H41" s="116"/>
      <c r="I41" s="117"/>
      <c r="J41" s="120"/>
      <c r="K41" s="121"/>
      <c r="L41" s="121"/>
      <c r="M41" s="122"/>
      <c r="N41" s="115"/>
      <c r="O41" s="117"/>
      <c r="P41" s="115"/>
      <c r="Q41" s="117"/>
      <c r="R41" s="251"/>
      <c r="S41" s="252"/>
      <c r="T41" s="12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4"/>
      <c r="AK41" s="129"/>
      <c r="AL41" s="130"/>
      <c r="AM41" s="124"/>
      <c r="AN41" s="125"/>
      <c r="AO41" s="124"/>
      <c r="AP41" s="125"/>
      <c r="AQ41" s="126"/>
      <c r="AR41" s="127"/>
      <c r="AS41" s="127"/>
      <c r="AT41" s="128"/>
      <c r="AU41" s="124"/>
      <c r="AV41" s="141"/>
      <c r="AW41" s="141"/>
      <c r="AX41" s="125"/>
      <c r="AY41" s="123"/>
      <c r="AZ41" s="113"/>
      <c r="BA41" s="113"/>
      <c r="BB41" s="113"/>
      <c r="BC41" s="113"/>
      <c r="BD41" s="113"/>
      <c r="BE41" s="113"/>
      <c r="BF41" s="113"/>
      <c r="BG41" s="113"/>
      <c r="BH41" s="113"/>
      <c r="BI41" s="113"/>
      <c r="BJ41" s="113"/>
      <c r="BK41" s="113"/>
      <c r="BL41" s="113"/>
      <c r="BM41" s="114"/>
      <c r="BN41" s="106"/>
      <c r="BO41" s="107"/>
      <c r="BU41" s="99" t="str">
        <f t="shared" si="8"/>
        <v/>
      </c>
      <c r="BV41" s="99"/>
      <c r="BW41" s="99"/>
    </row>
    <row r="42" spans="1:75" s="25" customFormat="1" ht="54" customHeight="1">
      <c r="A42" s="110" t="str">
        <f>IF(ISBLANK(C42),"",MAX($A$33:$B41)+1)</f>
        <v/>
      </c>
      <c r="B42" s="111"/>
      <c r="C42" s="112"/>
      <c r="D42" s="113"/>
      <c r="E42" s="113"/>
      <c r="F42" s="114"/>
      <c r="G42" s="115"/>
      <c r="H42" s="116"/>
      <c r="I42" s="117"/>
      <c r="J42" s="120"/>
      <c r="K42" s="121"/>
      <c r="L42" s="121"/>
      <c r="M42" s="122"/>
      <c r="N42" s="115"/>
      <c r="O42" s="117"/>
      <c r="P42" s="115"/>
      <c r="Q42" s="117"/>
      <c r="R42" s="251"/>
      <c r="S42" s="252"/>
      <c r="T42" s="12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4"/>
      <c r="AK42" s="129"/>
      <c r="AL42" s="130"/>
      <c r="AM42" s="124"/>
      <c r="AN42" s="125"/>
      <c r="AO42" s="124"/>
      <c r="AP42" s="125"/>
      <c r="AQ42" s="126"/>
      <c r="AR42" s="127"/>
      <c r="AS42" s="127"/>
      <c r="AT42" s="128"/>
      <c r="AU42" s="124"/>
      <c r="AV42" s="141"/>
      <c r="AW42" s="141"/>
      <c r="AX42" s="125"/>
      <c r="AY42" s="123"/>
      <c r="AZ42" s="113"/>
      <c r="BA42" s="113"/>
      <c r="BB42" s="113"/>
      <c r="BC42" s="113"/>
      <c r="BD42" s="113"/>
      <c r="BE42" s="113"/>
      <c r="BF42" s="113"/>
      <c r="BG42" s="113"/>
      <c r="BH42" s="113"/>
      <c r="BI42" s="113"/>
      <c r="BJ42" s="113"/>
      <c r="BK42" s="113"/>
      <c r="BL42" s="113"/>
      <c r="BM42" s="114"/>
      <c r="BN42" s="106"/>
      <c r="BO42" s="107"/>
      <c r="BU42" s="99" t="str">
        <f t="shared" si="8"/>
        <v/>
      </c>
      <c r="BV42" s="99"/>
      <c r="BW42" s="99"/>
    </row>
    <row r="43" spans="1:75" s="25" customFormat="1" ht="43.5" customHeight="1">
      <c r="A43" s="110" t="str">
        <f>IF(ISBLANK(C43),"",MAX($A$33:$B42)+1)</f>
        <v/>
      </c>
      <c r="B43" s="111"/>
      <c r="C43" s="112"/>
      <c r="D43" s="113"/>
      <c r="E43" s="113"/>
      <c r="F43" s="114"/>
      <c r="G43" s="115"/>
      <c r="H43" s="116"/>
      <c r="I43" s="117"/>
      <c r="J43" s="120"/>
      <c r="K43" s="121"/>
      <c r="L43" s="121"/>
      <c r="M43" s="122"/>
      <c r="N43" s="115"/>
      <c r="O43" s="117"/>
      <c r="P43" s="115"/>
      <c r="Q43" s="117"/>
      <c r="R43" s="251"/>
      <c r="S43" s="252"/>
      <c r="T43" s="12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4"/>
      <c r="AK43" s="129"/>
      <c r="AL43" s="130"/>
      <c r="AM43" s="124"/>
      <c r="AN43" s="125"/>
      <c r="AO43" s="124"/>
      <c r="AP43" s="125"/>
      <c r="AQ43" s="126"/>
      <c r="AR43" s="127"/>
      <c r="AS43" s="127"/>
      <c r="AT43" s="128"/>
      <c r="AU43" s="124"/>
      <c r="AV43" s="141"/>
      <c r="AW43" s="141"/>
      <c r="AX43" s="125"/>
      <c r="AY43" s="12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3"/>
      <c r="BJ43" s="113"/>
      <c r="BK43" s="113"/>
      <c r="BL43" s="113"/>
      <c r="BM43" s="114"/>
      <c r="BN43" s="106"/>
      <c r="BO43" s="107"/>
      <c r="BU43" s="99" t="str">
        <f t="shared" si="8"/>
        <v/>
      </c>
      <c r="BV43" s="99"/>
      <c r="BW43" s="99"/>
    </row>
    <row r="44" spans="1:75" s="25" customFormat="1" ht="44.25" customHeight="1">
      <c r="A44" s="110" t="str">
        <f>IF(ISBLANK(C44),"",MAX($A$33:$B43)+1)</f>
        <v/>
      </c>
      <c r="B44" s="111"/>
      <c r="C44" s="112"/>
      <c r="D44" s="113"/>
      <c r="E44" s="113"/>
      <c r="F44" s="114"/>
      <c r="G44" s="115"/>
      <c r="H44" s="116"/>
      <c r="I44" s="117"/>
      <c r="J44" s="120"/>
      <c r="K44" s="121"/>
      <c r="L44" s="121"/>
      <c r="M44" s="122"/>
      <c r="N44" s="115"/>
      <c r="O44" s="117"/>
      <c r="P44" s="115"/>
      <c r="Q44" s="117"/>
      <c r="R44" s="251"/>
      <c r="S44" s="252"/>
      <c r="T44" s="12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4"/>
      <c r="AK44" s="129"/>
      <c r="AL44" s="130"/>
      <c r="AM44" s="124"/>
      <c r="AN44" s="125"/>
      <c r="AO44" s="124"/>
      <c r="AP44" s="125"/>
      <c r="AQ44" s="126"/>
      <c r="AR44" s="127"/>
      <c r="AS44" s="127"/>
      <c r="AT44" s="128"/>
      <c r="AU44" s="124"/>
      <c r="AV44" s="141"/>
      <c r="AW44" s="141"/>
      <c r="AX44" s="125"/>
      <c r="AY44" s="123"/>
      <c r="AZ44" s="113"/>
      <c r="BA44" s="113"/>
      <c r="BB44" s="113"/>
      <c r="BC44" s="113"/>
      <c r="BD44" s="113"/>
      <c r="BE44" s="113"/>
      <c r="BF44" s="113"/>
      <c r="BG44" s="113"/>
      <c r="BH44" s="113"/>
      <c r="BI44" s="113"/>
      <c r="BJ44" s="113"/>
      <c r="BK44" s="113"/>
      <c r="BL44" s="113"/>
      <c r="BM44" s="114"/>
      <c r="BN44" s="106"/>
      <c r="BO44" s="107"/>
      <c r="BU44" s="99" t="str">
        <f t="shared" si="8"/>
        <v/>
      </c>
      <c r="BV44" s="99"/>
      <c r="BW44" s="99"/>
    </row>
  </sheetData>
  <mergeCells count="325">
    <mergeCell ref="AY42:BM42"/>
    <mergeCell ref="AY43:BM43"/>
    <mergeCell ref="AY44:BM44"/>
    <mergeCell ref="R33:S33"/>
    <mergeCell ref="R34:S34"/>
    <mergeCell ref="R35:S35"/>
    <mergeCell ref="R36:S36"/>
    <mergeCell ref="R37:S37"/>
    <mergeCell ref="R38:S38"/>
    <mergeCell ref="R39:S39"/>
    <mergeCell ref="R40:S40"/>
    <mergeCell ref="R41:S41"/>
    <mergeCell ref="AY34:BM34"/>
    <mergeCell ref="AY33:BM33"/>
    <mergeCell ref="AY35:BM35"/>
    <mergeCell ref="AY36:BM36"/>
    <mergeCell ref="AY37:BM37"/>
    <mergeCell ref="AY38:BM38"/>
    <mergeCell ref="AY39:BM39"/>
    <mergeCell ref="AY40:BM40"/>
    <mergeCell ref="AY41:BM41"/>
    <mergeCell ref="AK42:AL42"/>
    <mergeCell ref="AM42:AN42"/>
    <mergeCell ref="AO44:AP44"/>
    <mergeCell ref="AQ44:AT44"/>
    <mergeCell ref="AU44:AX44"/>
    <mergeCell ref="A44:B44"/>
    <mergeCell ref="C44:F44"/>
    <mergeCell ref="G44:I44"/>
    <mergeCell ref="J44:M44"/>
    <mergeCell ref="N44:O44"/>
    <mergeCell ref="P44:Q44"/>
    <mergeCell ref="T44:AJ44"/>
    <mergeCell ref="AK44:AL44"/>
    <mergeCell ref="AM44:AN44"/>
    <mergeCell ref="R42:S42"/>
    <mergeCell ref="R43:S43"/>
    <mergeCell ref="R44:S44"/>
    <mergeCell ref="AK40:AL40"/>
    <mergeCell ref="AM40:AN40"/>
    <mergeCell ref="AO42:AP42"/>
    <mergeCell ref="AQ42:AT42"/>
    <mergeCell ref="AU42:AX42"/>
    <mergeCell ref="A43:B43"/>
    <mergeCell ref="C43:F43"/>
    <mergeCell ref="G43:I43"/>
    <mergeCell ref="J43:M43"/>
    <mergeCell ref="N43:O43"/>
    <mergeCell ref="P43:Q43"/>
    <mergeCell ref="T43:AJ43"/>
    <mergeCell ref="AK43:AL43"/>
    <mergeCell ref="AM43:AN43"/>
    <mergeCell ref="AO43:AP43"/>
    <mergeCell ref="AQ43:AT43"/>
    <mergeCell ref="AU43:AX43"/>
    <mergeCell ref="A42:B42"/>
    <mergeCell ref="C42:F42"/>
    <mergeCell ref="G42:I42"/>
    <mergeCell ref="J42:M42"/>
    <mergeCell ref="N42:O42"/>
    <mergeCell ref="P42:Q42"/>
    <mergeCell ref="T42:AJ42"/>
    <mergeCell ref="AK38:AL38"/>
    <mergeCell ref="AM38:AN38"/>
    <mergeCell ref="AO40:AP40"/>
    <mergeCell ref="AQ40:AT40"/>
    <mergeCell ref="AU40:AX40"/>
    <mergeCell ref="A41:B41"/>
    <mergeCell ref="C41:F41"/>
    <mergeCell ref="G41:I41"/>
    <mergeCell ref="J41:M41"/>
    <mergeCell ref="N41:O41"/>
    <mergeCell ref="P41:Q41"/>
    <mergeCell ref="T41:AJ41"/>
    <mergeCell ref="AK41:AL41"/>
    <mergeCell ref="AM41:AN41"/>
    <mergeCell ref="AO41:AP41"/>
    <mergeCell ref="AQ41:AT41"/>
    <mergeCell ref="AU41:AX41"/>
    <mergeCell ref="A40:B40"/>
    <mergeCell ref="C40:F40"/>
    <mergeCell ref="G40:I40"/>
    <mergeCell ref="J40:M40"/>
    <mergeCell ref="N40:O40"/>
    <mergeCell ref="P40:Q40"/>
    <mergeCell ref="T40:AJ40"/>
    <mergeCell ref="AU37:AX37"/>
    <mergeCell ref="AQ35:AT35"/>
    <mergeCell ref="AO38:AP38"/>
    <mergeCell ref="AQ38:AT38"/>
    <mergeCell ref="AU38:AX38"/>
    <mergeCell ref="A39:B39"/>
    <mergeCell ref="C39:F39"/>
    <mergeCell ref="G39:I39"/>
    <mergeCell ref="J39:M39"/>
    <mergeCell ref="N39:O39"/>
    <mergeCell ref="P39:Q39"/>
    <mergeCell ref="T39:AJ39"/>
    <mergeCell ref="AK39:AL39"/>
    <mergeCell ref="AM39:AN39"/>
    <mergeCell ref="AO39:AP39"/>
    <mergeCell ref="AQ39:AT39"/>
    <mergeCell ref="AU39:AX39"/>
    <mergeCell ref="A38:B38"/>
    <mergeCell ref="C38:F38"/>
    <mergeCell ref="G38:I38"/>
    <mergeCell ref="J38:M38"/>
    <mergeCell ref="AU36:AX36"/>
    <mergeCell ref="AK35:AL35"/>
    <mergeCell ref="AM35:AN35"/>
    <mergeCell ref="AO35:AP35"/>
    <mergeCell ref="AU35:AX35"/>
    <mergeCell ref="N38:O38"/>
    <mergeCell ref="P38:Q38"/>
    <mergeCell ref="T38:AJ38"/>
    <mergeCell ref="N34:O34"/>
    <mergeCell ref="P34:Q34"/>
    <mergeCell ref="T34:AJ34"/>
    <mergeCell ref="AK34:AL34"/>
    <mergeCell ref="AM34:AN34"/>
    <mergeCell ref="AO34:AP34"/>
    <mergeCell ref="T36:AJ36"/>
    <mergeCell ref="T35:AJ35"/>
    <mergeCell ref="AA7:AV7"/>
    <mergeCell ref="A10:D10"/>
    <mergeCell ref="E10:J10"/>
    <mergeCell ref="K10:O10"/>
    <mergeCell ref="R10:U10"/>
    <mergeCell ref="W10:Z10"/>
    <mergeCell ref="AA10:AE10"/>
    <mergeCell ref="AF10:AI10"/>
    <mergeCell ref="AJ10:AV10"/>
    <mergeCell ref="A11:D11"/>
    <mergeCell ref="A34:B34"/>
    <mergeCell ref="C34:F34"/>
    <mergeCell ref="G34:I34"/>
    <mergeCell ref="J34:M34"/>
    <mergeCell ref="E11:J11"/>
    <mergeCell ref="E12:I12"/>
    <mergeCell ref="J12:N12"/>
    <mergeCell ref="O12:V12"/>
    <mergeCell ref="E16:I16"/>
    <mergeCell ref="J16:N16"/>
    <mergeCell ref="O16:V16"/>
    <mergeCell ref="A18:AV18"/>
    <mergeCell ref="A19:D27"/>
    <mergeCell ref="E19:N27"/>
    <mergeCell ref="O19:X20"/>
    <mergeCell ref="Y19:AR19"/>
    <mergeCell ref="AS19:AV20"/>
    <mergeCell ref="Y21:AB21"/>
    <mergeCell ref="AC21:AF21"/>
    <mergeCell ref="AG21:AJ21"/>
    <mergeCell ref="AK21:AN21"/>
    <mergeCell ref="AO21:AR21"/>
    <mergeCell ref="AS21:AV21"/>
    <mergeCell ref="B1:AD2"/>
    <mergeCell ref="AK1:AN1"/>
    <mergeCell ref="AO1:AR1"/>
    <mergeCell ref="AS1:AV1"/>
    <mergeCell ref="AK2:AN2"/>
    <mergeCell ref="AO2:AR2"/>
    <mergeCell ref="AS2:AV2"/>
    <mergeCell ref="AK8:AT8"/>
    <mergeCell ref="A9:D9"/>
    <mergeCell ref="E9:V9"/>
    <mergeCell ref="W9:Z9"/>
    <mergeCell ref="AA9:AV9"/>
    <mergeCell ref="A8:D8"/>
    <mergeCell ref="E8:J8"/>
    <mergeCell ref="K8:O8"/>
    <mergeCell ref="P8:V8"/>
    <mergeCell ref="W8:Z8"/>
    <mergeCell ref="AA8:AG8"/>
    <mergeCell ref="A5:D5"/>
    <mergeCell ref="E5:L5"/>
    <mergeCell ref="M5:AE5"/>
    <mergeCell ref="A7:D7"/>
    <mergeCell ref="E7:V7"/>
    <mergeCell ref="W7:Z7"/>
    <mergeCell ref="AA12:AE12"/>
    <mergeCell ref="AF12:AJ12"/>
    <mergeCell ref="AK12:AV12"/>
    <mergeCell ref="A13:D13"/>
    <mergeCell ref="E13:I13"/>
    <mergeCell ref="J13:N13"/>
    <mergeCell ref="O13:V13"/>
    <mergeCell ref="W13:Z13"/>
    <mergeCell ref="AA13:AE13"/>
    <mergeCell ref="AF13:AJ13"/>
    <mergeCell ref="AK13:AV13"/>
    <mergeCell ref="AA16:AE16"/>
    <mergeCell ref="AF16:AJ16"/>
    <mergeCell ref="AK16:AV16"/>
    <mergeCell ref="AK14:AV14"/>
    <mergeCell ref="A15:D15"/>
    <mergeCell ref="E15:I15"/>
    <mergeCell ref="J15:N15"/>
    <mergeCell ref="O15:V15"/>
    <mergeCell ref="AA15:AE15"/>
    <mergeCell ref="AF15:AJ15"/>
    <mergeCell ref="AK15:AV15"/>
    <mergeCell ref="A14:D14"/>
    <mergeCell ref="E14:I14"/>
    <mergeCell ref="J14:N14"/>
    <mergeCell ref="O14:V14"/>
    <mergeCell ref="AA14:AE14"/>
    <mergeCell ref="AF14:AJ14"/>
    <mergeCell ref="AK22:AN22"/>
    <mergeCell ref="AO22:AR22"/>
    <mergeCell ref="AS22:AV22"/>
    <mergeCell ref="Y23:AB23"/>
    <mergeCell ref="AS24:AV24"/>
    <mergeCell ref="Y25:AB25"/>
    <mergeCell ref="AC25:AF25"/>
    <mergeCell ref="AG25:AJ25"/>
    <mergeCell ref="AK25:AN25"/>
    <mergeCell ref="AO25:AR25"/>
    <mergeCell ref="AS25:AV25"/>
    <mergeCell ref="AC23:AF23"/>
    <mergeCell ref="AG23:AJ23"/>
    <mergeCell ref="AK23:AN23"/>
    <mergeCell ref="AO23:AR23"/>
    <mergeCell ref="AS23:AV23"/>
    <mergeCell ref="Y24:AB24"/>
    <mergeCell ref="AC24:AF24"/>
    <mergeCell ref="AG24:AJ24"/>
    <mergeCell ref="AK24:AN24"/>
    <mergeCell ref="AO24:AR24"/>
    <mergeCell ref="AK27:AN27"/>
    <mergeCell ref="AO27:AR27"/>
    <mergeCell ref="AS27:AV27"/>
    <mergeCell ref="Y26:AB26"/>
    <mergeCell ref="AC26:AF26"/>
    <mergeCell ref="AG26:AJ26"/>
    <mergeCell ref="AK26:AN26"/>
    <mergeCell ref="AO26:AR26"/>
    <mergeCell ref="AS26:AV26"/>
    <mergeCell ref="Y27:AB27"/>
    <mergeCell ref="AC27:AF27"/>
    <mergeCell ref="AG27:AJ27"/>
    <mergeCell ref="A28:D29"/>
    <mergeCell ref="E28:G28"/>
    <mergeCell ref="H28:J28"/>
    <mergeCell ref="K28:N28"/>
    <mergeCell ref="Y28:AB28"/>
    <mergeCell ref="AC28:AF28"/>
    <mergeCell ref="A33:B33"/>
    <mergeCell ref="AG28:AJ28"/>
    <mergeCell ref="O22:P30"/>
    <mergeCell ref="Y22:AB22"/>
    <mergeCell ref="AC22:AF22"/>
    <mergeCell ref="AG22:AJ22"/>
    <mergeCell ref="E30:G30"/>
    <mergeCell ref="H30:J30"/>
    <mergeCell ref="K30:N30"/>
    <mergeCell ref="Y30:AB30"/>
    <mergeCell ref="AC30:AF30"/>
    <mergeCell ref="AG30:AJ30"/>
    <mergeCell ref="E29:G29"/>
    <mergeCell ref="H29:J29"/>
    <mergeCell ref="K29:N29"/>
    <mergeCell ref="Y29:AB29"/>
    <mergeCell ref="AC29:AF29"/>
    <mergeCell ref="AG29:AJ29"/>
    <mergeCell ref="C33:F33"/>
    <mergeCell ref="G33:I33"/>
    <mergeCell ref="J33:M33"/>
    <mergeCell ref="N33:O33"/>
    <mergeCell ref="P33:Q33"/>
    <mergeCell ref="T33:AJ33"/>
    <mergeCell ref="AK33:AL33"/>
    <mergeCell ref="AM33:AN33"/>
    <mergeCell ref="AK30:AN30"/>
    <mergeCell ref="A30:D31"/>
    <mergeCell ref="E31:G31"/>
    <mergeCell ref="H31:J31"/>
    <mergeCell ref="K31:N31"/>
    <mergeCell ref="O31:X31"/>
    <mergeCell ref="AK28:AN28"/>
    <mergeCell ref="AO28:AR28"/>
    <mergeCell ref="AK31:AN31"/>
    <mergeCell ref="AO31:AR31"/>
    <mergeCell ref="AQ34:AT34"/>
    <mergeCell ref="J35:M35"/>
    <mergeCell ref="N35:O35"/>
    <mergeCell ref="P35:Q35"/>
    <mergeCell ref="Y31:AB31"/>
    <mergeCell ref="AC31:AF31"/>
    <mergeCell ref="AG31:AJ31"/>
    <mergeCell ref="AS31:AV31"/>
    <mergeCell ref="AO33:AP33"/>
    <mergeCell ref="AQ33:AT33"/>
    <mergeCell ref="AU34:AX34"/>
    <mergeCell ref="AS30:AV30"/>
    <mergeCell ref="AU33:AX33"/>
    <mergeCell ref="AS28:AV28"/>
    <mergeCell ref="AK29:AN29"/>
    <mergeCell ref="AO29:AR29"/>
    <mergeCell ref="AS29:AV29"/>
    <mergeCell ref="AO30:AR30"/>
    <mergeCell ref="J37:M37"/>
    <mergeCell ref="N37:O37"/>
    <mergeCell ref="P37:Q37"/>
    <mergeCell ref="T37:AJ37"/>
    <mergeCell ref="AO37:AP37"/>
    <mergeCell ref="AQ37:AT37"/>
    <mergeCell ref="AK37:AL37"/>
    <mergeCell ref="AM37:AN37"/>
    <mergeCell ref="J36:M36"/>
    <mergeCell ref="N36:O36"/>
    <mergeCell ref="P36:Q36"/>
    <mergeCell ref="AK36:AL36"/>
    <mergeCell ref="AM36:AN36"/>
    <mergeCell ref="AO36:AP36"/>
    <mergeCell ref="AQ36:AT36"/>
    <mergeCell ref="A35:B35"/>
    <mergeCell ref="C35:F35"/>
    <mergeCell ref="G35:I35"/>
    <mergeCell ref="A36:B36"/>
    <mergeCell ref="C36:F36"/>
    <mergeCell ref="G36:I36"/>
    <mergeCell ref="A37:B37"/>
    <mergeCell ref="C37:F37"/>
    <mergeCell ref="G37:I37"/>
  </mergeCells>
  <phoneticPr fontId="3"/>
  <dataValidations count="9">
    <dataValidation type="list" allowBlank="1" showInputMessage="1" showErrorMessage="1" sqref="E8:J8" xr:uid="{00000000-0002-0000-0000-000000000000}">
      <formula1>$BO$12:$BO$14</formula1>
    </dataValidation>
    <dataValidation type="list" allowBlank="1" showInputMessage="1" showErrorMessage="1" sqref="E9:V9" xr:uid="{00000000-0002-0000-0000-000001000000}">
      <formula1>$BQ$12:$BQ$16</formula1>
    </dataValidation>
    <dataValidation type="list" allowBlank="1" showInputMessage="1" showErrorMessage="1" sqref="AA9:AV9" xr:uid="{00000000-0002-0000-0000-000002000000}">
      <formula1>$BN$12:$BN$24</formula1>
    </dataValidation>
    <dataValidation type="list" allowBlank="1" showInputMessage="1" showErrorMessage="1" sqref="E19:N27" xr:uid="{00000000-0002-0000-0000-000003000000}">
      <formula1>$BS$12:$BS$16</formula1>
    </dataValidation>
    <dataValidation type="list" allowBlank="1" showInputMessage="1" showErrorMessage="1" sqref="E11:J11" xr:uid="{00000000-0002-0000-0000-000004000000}">
      <formula1>$BR$12:$BR$15</formula1>
    </dataValidation>
    <dataValidation type="list" allowBlank="1" showInputMessage="1" showErrorMessage="1" sqref="J34:J44" xr:uid="{00000000-0002-0000-0000-000005000000}">
      <formula1>$BV$12:$BV$23</formula1>
    </dataValidation>
    <dataValidation type="list" allowBlank="1" showInputMessage="1" showErrorMessage="1" sqref="G34:G44" xr:uid="{00000000-0002-0000-0000-000006000000}">
      <formula1>$BT$12:$BT$23</formula1>
    </dataValidation>
    <dataValidation type="list" allowBlank="1" showInputMessage="1" showErrorMessage="1" sqref="N34:N44" xr:uid="{00000000-0002-0000-0000-000007000000}">
      <formula1>$BW$12:$BW$16</formula1>
    </dataValidation>
    <dataValidation type="list" allowBlank="1" showInputMessage="1" showErrorMessage="1" sqref="P34:P44" xr:uid="{00000000-0002-0000-0000-000008000000}">
      <formula1>$BY$12:$BY$24</formula1>
    </dataValidation>
  </dataValidations>
  <pageMargins left="0.70866141732283472" right="0.70866141732283472" top="0.74803149606299213" bottom="0.74803149606299213" header="0.31496062992125984" footer="0.31496062992125984"/>
  <pageSetup paperSize="9" scale="43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レビュー記録票</vt:lpstr>
      <vt:lpstr>レビュー記録票!Print_Area</vt:lpstr>
      <vt:lpstr>レビュー記録票!Print_Titles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久保田　大吾</dc:creator>
  <cp:lastModifiedBy>小川 啓太</cp:lastModifiedBy>
  <dcterms:created xsi:type="dcterms:W3CDTF">2019-08-15T02:40:36Z</dcterms:created>
  <dcterms:modified xsi:type="dcterms:W3CDTF">2020-08-26T07:23:14Z</dcterms:modified>
</cp:coreProperties>
</file>