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9/SAレビュー記録表/"/>
    </mc:Choice>
  </mc:AlternateContent>
  <xr:revisionPtr revIDLastSave="0" documentId="13_ncr:1_{C9B01AA8-5082-4140-9C08-068C8E319EF8}" xr6:coauthVersionLast="45" xr6:coauthVersionMax="45" xr10:uidLastSave="{00000000-0000-0000-0000-000000000000}"/>
  <bookViews>
    <workbookView xWindow="35880" yWindow="460" windowWidth="38360" windowHeight="211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<sst xmlns="http://schemas.openxmlformats.org/spreadsheetml/2006/main" count="202" uniqueCount="173">
  <si>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</si>
  <si>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</si>
  <si>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</si>
  <si>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</si>
  <si>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</si>
  <si>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</si>
  <si>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</si>
  <si>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</si>
  <si>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</si>
  <si>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</si>
  <si>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</si>
  <si>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</si>
  <si>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</si>
  <si>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</si>
  <si>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</si>
  <si>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</si>
  <si>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</si>
  <si>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</si>
  <si>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</si>
  <si>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</si>
  <si>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</si>
  <si>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</si>
  <si>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</si>
  <si>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</si>
  <si>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</si>
  <si>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</si>
  <si>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</si>
  <si>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</si>
  <si>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</si>
  <si>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</si>
  <si>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</si>
  <si>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</si>
  <si>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</si>
  <si>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</si>
  <si>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</si>
  <si>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</si>
  <si>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</si>
  <si>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</si>
  <si>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</si>
  <si>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</si>
  <si>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</si>
  <si>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</si>
  <si>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</si>
  <si>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</si>
  <si>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</si>
  <si>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</si>
  <si>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</si>
  <si>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</si>
  <si>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</si>
  <si>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</si>
  <si>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</si>
  <si>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</si>
  <si>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</si>
  <si>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</si>
  <si>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</si>
  <si>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</si>
  <si>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</si>
  <si>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</si>
  <si>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</si>
  <si>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</si>
  <si>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</si>
  <si>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</si>
  <si>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</si>
  <si>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</si>
  <si>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</si>
  <si>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</si>
  <si>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</si>
  <si>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</si>
  <si>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</si>
  <si>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</si>
  <si>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</si>
  <si>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</si>
  <si>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</si>
  <si>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</si>
  <si>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</si>
  <si>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</si>
  <si>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</si>
  <si>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</si>
  <si>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</si>
  <si>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</si>
  <si>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</si>
  <si>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</si>
  <si>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</si>
  <si>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</si>
  <si>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</si>
  <si>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</si>
  <si>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</si>
  <si>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</si>
  <si>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</si>
  <si>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</si>
  <si>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</si>
  <si>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</si>
  <si>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</si>
  <si>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</si>
  <si>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</si>
  <si>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</si>
  <si>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</si>
  <si>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</si>
  <si>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</si>
  <si>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</si>
  <si>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</si>
  <si>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</si>
  <si>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</si>
  <si>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</si>
  <si>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</si>
  <si>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</si>
  <si>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</si>
  <si>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</si>
  <si>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</si>
  <si>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</si>
  <si>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</si>
  <si>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</si>
  <si>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</si>
  <si>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</si>
  <si>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</si>
  <si>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</si>
  <si>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</si>
  <si>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</si>
  <si>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</si>
  <si>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</si>
  <si>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</si>
  <si>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</si>
  <si>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</si>
  <si>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</si>
  <si>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</si>
  <si>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</si>
  <si>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</si>
  <si>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</si>
  <si>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</si>
  <si>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</si>
  <si>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</si>
  <si>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</si>
  <si>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</si>
  <si>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</si>
  <si>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</si>
  <si>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</si>
  <si>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</si>
  <si>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</si>
  <si>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</si>
  <si>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</si>
  <si>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</si>
  <si>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</si>
  <si>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</si>
  <si>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</si>
  <si>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</si>
  <si>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</si>
  <si>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</si>
  <si>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</si>
  <si>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</si>
  <si>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</si>
  <si>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</si>
  <si>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</si>
  <si>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</si>
  <si>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</si>
  <si>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</si>
  <si>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</si>
  <si>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</si>
  <si>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</si>
  <si>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</si>
  <si>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</si>
  <si>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</si>
  <si>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</si>
  <si>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</si>
  <si>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04.画面設計書_G0131_本人確認書類の提出方法の選択画面.xlsx</t>
    <phoneticPr fontId="3"/>
  </si>
  <si>
    <t>dアカウントログイン済みで本人確認が取れていないエンドユーザーに関してはdアカウントで確認ボタンを非表示</t>
    <phoneticPr fontId="3"/>
  </si>
  <si>
    <t>須永</t>
    <rPh sb="0" eb="1">
      <t xml:space="preserve">スナガ </t>
    </rPh>
    <phoneticPr fontId="3"/>
  </si>
  <si>
    <t>複数同時申込は、申込者による、本人確認書類のアップロードは一度で、他商品への展開はシステム側で実施する。
ただし、他申込を実施する場合は、申込単位に申込者による、本人確認書類のアップロードを必要とする事。</t>
    <rPh sb="0" eb="2">
      <t xml:space="preserve">フクスウ </t>
    </rPh>
    <rPh sb="57" eb="58">
      <t xml:space="preserve">タ </t>
    </rPh>
    <rPh sb="58" eb="60">
      <t xml:space="preserve">モウシコミ </t>
    </rPh>
    <rPh sb="61" eb="63">
      <t xml:space="preserve">ジッシ </t>
    </rPh>
    <rPh sb="69" eb="71">
      <t xml:space="preserve">モウシコミ </t>
    </rPh>
    <rPh sb="71" eb="73">
      <t xml:space="preserve">タンイ </t>
    </rPh>
    <rPh sb="74" eb="77">
      <t xml:space="preserve">モウシコミシャ </t>
    </rPh>
    <rPh sb="81" eb="83">
      <t xml:space="preserve">ホンニン </t>
    </rPh>
    <rPh sb="83" eb="85">
      <t xml:space="preserve">カクニン </t>
    </rPh>
    <rPh sb="85" eb="87">
      <t xml:space="preserve">ショルイノ </t>
    </rPh>
    <rPh sb="95" eb="97">
      <t xml:space="preserve">ヒツヨウ </t>
    </rPh>
    <phoneticPr fontId="3"/>
  </si>
  <si>
    <t>アップロードする書類によっては、裏面が必要なケースもある為、アップロードする書類毎に記載が必要</t>
    <rPh sb="8" eb="10">
      <t xml:space="preserve">ショルイ </t>
    </rPh>
    <rPh sb="16" eb="18">
      <t xml:space="preserve">リメン </t>
    </rPh>
    <rPh sb="19" eb="21">
      <t xml:space="preserve">ヒツヨウ </t>
    </rPh>
    <rPh sb="38" eb="40">
      <t xml:space="preserve">ショルイゴト </t>
    </rPh>
    <rPh sb="40" eb="41">
      <t xml:space="preserve">ゴト </t>
    </rPh>
    <rPh sb="42" eb="44">
      <t xml:space="preserve">キサイ </t>
    </rPh>
    <rPh sb="45" eb="47">
      <t xml:space="preserve">ヒツヨウ </t>
    </rPh>
    <phoneticPr fontId="3"/>
  </si>
  <si>
    <t>現行の代理店システムで許容している、本人確認書類を確認する</t>
    <rPh sb="0" eb="2">
      <t xml:space="preserve">ゲンコウ </t>
    </rPh>
    <rPh sb="3" eb="6">
      <t xml:space="preserve">ダイリテン </t>
    </rPh>
    <rPh sb="11" eb="13">
      <t xml:space="preserve">キョヨウ </t>
    </rPh>
    <rPh sb="18" eb="20">
      <t xml:space="preserve">ホンニン </t>
    </rPh>
    <rPh sb="20" eb="22">
      <t xml:space="preserve">カクニン </t>
    </rPh>
    <rPh sb="22" eb="24">
      <t xml:space="preserve">ショルイ </t>
    </rPh>
    <rPh sb="25" eb="27">
      <t xml:space="preserve">カクニン </t>
    </rPh>
    <phoneticPr fontId="3"/>
  </si>
  <si>
    <t>仮にマイナンバーカードがアップロードされた場合ははなさく事務で削除しにいける動線があればいいが、注意文言はあったほうがいい
アップロード書類は申込データが削除されるタイミングまで一時的にAWS上に保管される(削除タイミングは後の検討事項だが、現在2ヶ月想定)</t>
    <phoneticPr fontId="3"/>
  </si>
  <si>
    <t>画面レイアウトおよび設計説明書に記載</t>
    <rPh sb="0" eb="2">
      <t xml:space="preserve">ガメンレイアウト </t>
    </rPh>
    <rPh sb="10" eb="15">
      <t>セッケ</t>
    </rPh>
    <rPh sb="16" eb="18">
      <t xml:space="preserve">キサイ </t>
    </rPh>
    <phoneticPr fontId="3"/>
  </si>
  <si>
    <t>設計説明書に記載</t>
    <phoneticPr fontId="3"/>
  </si>
  <si>
    <t>画面レイアウトに注意文言を追加した補足のサンプル画像を追加しました</t>
    <rPh sb="0" eb="1">
      <t xml:space="preserve">ガメンレイアウト </t>
    </rPh>
    <rPh sb="8" eb="12">
      <t xml:space="preserve">チュウイモンゴンヲ </t>
    </rPh>
    <rPh sb="13" eb="15">
      <t xml:space="preserve">ツイカ </t>
    </rPh>
    <rPh sb="17" eb="19">
      <t xml:space="preserve">ホソク </t>
    </rPh>
    <rPh sb="27" eb="29">
      <t xml:space="preserve">ツイカシマシタ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</si>
</sst>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20" zoomScale="125" zoomScaleNormal="100" zoomScaleSheetLayoutView="125" workbookViewId="0">
      <selection activeCell="DQ35" sqref="DQ35"/>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163</v>
      </c>
      <c r="F7" s="203"/>
      <c r="G7" s="203"/>
      <c r="H7" s="203"/>
      <c r="I7" s="203"/>
      <c r="J7" s="203"/>
      <c r="K7" s="203"/>
      <c r="L7" s="203"/>
      <c r="M7" s="203"/>
      <c r="N7" s="203"/>
      <c r="O7" s="203"/>
      <c r="P7" s="203"/>
      <c r="Q7" s="203"/>
      <c r="R7" s="203"/>
      <c r="S7" s="203"/>
      <c r="T7" s="203"/>
      <c r="U7" s="203"/>
      <c r="V7" s="204"/>
      <c r="W7" s="151" t="s">
        <v>6</v>
      </c>
      <c r="X7" s="205"/>
      <c r="Y7" s="205"/>
      <c r="Z7" s="206"/>
      <c r="AA7" s="237" t="s">
        <v>160</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5" t="s">
        <v>7</v>
      </c>
      <c r="B8" s="144"/>
      <c r="C8" s="144"/>
      <c r="D8" s="136"/>
      <c r="E8" s="115"/>
      <c r="F8" s="116"/>
      <c r="G8" s="116"/>
      <c r="H8" s="116"/>
      <c r="I8" s="116"/>
      <c r="J8" s="117"/>
      <c r="K8" s="152" t="s">
        <v>8</v>
      </c>
      <c r="L8" s="152"/>
      <c r="M8" s="152"/>
      <c r="N8" s="152"/>
      <c r="O8" s="152"/>
      <c r="P8" s="115"/>
      <c r="Q8" s="116"/>
      <c r="R8" s="116"/>
      <c r="S8" s="116"/>
      <c r="T8" s="116"/>
      <c r="U8" s="116"/>
      <c r="V8" s="117"/>
      <c r="W8" s="143" t="s">
        <v>9</v>
      </c>
      <c r="X8" s="144"/>
      <c r="Y8" s="144"/>
      <c r="Z8" s="136"/>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6"/>
      <c r="E10" s="241">
        <v>44062</v>
      </c>
      <c r="F10" s="242"/>
      <c r="G10" s="242"/>
      <c r="H10" s="242"/>
      <c r="I10" s="242"/>
      <c r="J10" s="243"/>
      <c r="K10" s="244">
        <v>0.70833333333333337</v>
      </c>
      <c r="L10" s="245"/>
      <c r="M10" s="245"/>
      <c r="N10" s="245"/>
      <c r="O10" s="245"/>
      <c r="P10" s="103"/>
      <c r="Q10" s="104" t="s">
        <v>151</v>
      </c>
      <c r="R10" s="245">
        <v>0.75</v>
      </c>
      <c r="S10" s="245"/>
      <c r="T10" s="245"/>
      <c r="U10" s="245"/>
      <c r="V10" s="105"/>
      <c r="W10" s="143" t="s">
        <v>13</v>
      </c>
      <c r="X10" s="144"/>
      <c r="Y10" s="144"/>
      <c r="Z10" s="136"/>
      <c r="AA10" s="246"/>
      <c r="AB10" s="247"/>
      <c r="AC10" s="247"/>
      <c r="AD10" s="247"/>
      <c r="AE10" s="248"/>
      <c r="AF10" s="143" t="s">
        <v>14</v>
      </c>
      <c r="AG10" s="144"/>
      <c r="AH10" s="144"/>
      <c r="AI10" s="136"/>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6"/>
      <c r="O12" s="143" t="s">
        <v>27</v>
      </c>
      <c r="P12" s="144"/>
      <c r="Q12" s="144"/>
      <c r="R12" s="144"/>
      <c r="S12" s="144"/>
      <c r="T12" s="144"/>
      <c r="U12" s="144"/>
      <c r="V12" s="136"/>
      <c r="W12" s="41"/>
      <c r="X12" s="42"/>
      <c r="Y12" s="42"/>
      <c r="Z12" s="43"/>
      <c r="AA12" s="143" t="s">
        <v>25</v>
      </c>
      <c r="AB12" s="144"/>
      <c r="AC12" s="144"/>
      <c r="AD12" s="144"/>
      <c r="AE12" s="136"/>
      <c r="AF12" s="143" t="s">
        <v>26</v>
      </c>
      <c r="AG12" s="144"/>
      <c r="AH12" s="144"/>
      <c r="AI12" s="144"/>
      <c r="AJ12" s="136"/>
      <c r="AK12" s="143" t="s">
        <v>27</v>
      </c>
      <c r="AL12" s="144"/>
      <c r="AM12" s="144"/>
      <c r="AN12" s="144"/>
      <c r="AO12" s="144"/>
      <c r="AP12" s="144"/>
      <c r="AQ12" s="144"/>
      <c r="AR12" s="144"/>
      <c r="AS12" s="144"/>
      <c r="AT12" s="144"/>
      <c r="AU12" s="144"/>
      <c r="AV12" s="136"/>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5" t="s">
        <v>38</v>
      </c>
      <c r="B13" s="144"/>
      <c r="C13" s="144"/>
      <c r="D13" s="136"/>
      <c r="E13" s="115" t="s">
        <v>156</v>
      </c>
      <c r="F13" s="116"/>
      <c r="G13" s="116"/>
      <c r="H13" s="116"/>
      <c r="I13" s="117"/>
      <c r="J13" s="115"/>
      <c r="K13" s="116"/>
      <c r="L13" s="116"/>
      <c r="M13" s="116"/>
      <c r="N13" s="117"/>
      <c r="O13" s="115" t="s">
        <v>165</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5" t="s">
        <v>50</v>
      </c>
      <c r="B14" s="144"/>
      <c r="C14" s="144"/>
      <c r="D14" s="136"/>
      <c r="E14" s="115" t="s">
        <v>156</v>
      </c>
      <c r="F14" s="116"/>
      <c r="G14" s="116"/>
      <c r="H14" s="116"/>
      <c r="I14" s="117"/>
      <c r="J14" s="115"/>
      <c r="K14" s="116"/>
      <c r="L14" s="116"/>
      <c r="M14" s="116"/>
      <c r="N14" s="117"/>
      <c r="O14" s="115" t="s">
        <v>161</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6"/>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2">
        <f>COUNTIF($BU$34:$BU$153,$Q21&amp;Y$20)</f>
        <v>4</v>
      </c>
      <c r="Z21" s="133"/>
      <c r="AA21" s="133"/>
      <c r="AB21" s="134"/>
      <c r="AC21" s="234">
        <f t="shared" ref="AC21:AC30" si="0">COUNTIF($BU$34:$BU$153,$Q21&amp;AC$20)</f>
        <v>0</v>
      </c>
      <c r="AD21" s="235"/>
      <c r="AE21" s="235"/>
      <c r="AF21" s="236"/>
      <c r="AG21" s="132">
        <f t="shared" ref="AG21:AG30" si="1">COUNTIF($BU$34:$BU$153,$Q21&amp;AG$20)</f>
        <v>0</v>
      </c>
      <c r="AH21" s="133"/>
      <c r="AI21" s="133"/>
      <c r="AJ21" s="134"/>
      <c r="AK21" s="129">
        <f t="shared" ref="AK21:AK30" si="2">COUNTIF($BU$34:$BU$153,$Q21&amp;AK$20)</f>
        <v>0</v>
      </c>
      <c r="AL21" s="130"/>
      <c r="AM21" s="130"/>
      <c r="AN21" s="131"/>
      <c r="AO21" s="132">
        <f t="shared" ref="AO21:AO30" si="3">COUNTIF($BU$34:$BU$153,$Q21&amp;AO$20)</f>
        <v>0</v>
      </c>
      <c r="AP21" s="133"/>
      <c r="AQ21" s="133"/>
      <c r="AR21" s="134"/>
      <c r="AS21" s="129">
        <f>SUM(Y21:AR21)</f>
        <v>4</v>
      </c>
      <c r="AT21" s="130"/>
      <c r="AU21" s="130"/>
      <c r="AV21" s="131"/>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69" t="s">
        <v>110</v>
      </c>
      <c r="P22" s="170"/>
      <c r="Q22" s="86" t="s">
        <v>111</v>
      </c>
      <c r="R22" s="87" t="s">
        <v>112</v>
      </c>
      <c r="S22" s="87"/>
      <c r="T22" s="87"/>
      <c r="U22" s="87"/>
      <c r="V22" s="87"/>
      <c r="W22" s="68"/>
      <c r="X22" s="69"/>
      <c r="Y22" s="132">
        <f t="shared" ref="Y22:Y30" si="4">COUNTIF($BU$34:$BU$153,$Q22&amp;Y$20)</f>
        <v>0</v>
      </c>
      <c r="Z22" s="133"/>
      <c r="AA22" s="133"/>
      <c r="AB22" s="134"/>
      <c r="AC22" s="132">
        <f t="shared" si="0"/>
        <v>0</v>
      </c>
      <c r="AD22" s="133"/>
      <c r="AE22" s="133"/>
      <c r="AF22" s="134"/>
      <c r="AG22" s="132">
        <f t="shared" si="1"/>
        <v>0</v>
      </c>
      <c r="AH22" s="133"/>
      <c r="AI22" s="133"/>
      <c r="AJ22" s="134"/>
      <c r="AK22" s="129">
        <f t="shared" si="2"/>
        <v>0</v>
      </c>
      <c r="AL22" s="130"/>
      <c r="AM22" s="130"/>
      <c r="AN22" s="131"/>
      <c r="AO22" s="132">
        <f t="shared" si="3"/>
        <v>0</v>
      </c>
      <c r="AP22" s="133"/>
      <c r="AQ22" s="133"/>
      <c r="AR22" s="134"/>
      <c r="AS22" s="129">
        <f t="shared" ref="AS22:AS30" si="5">SUM(Y22:AR22)</f>
        <v>0</v>
      </c>
      <c r="AT22" s="130"/>
      <c r="AU22" s="130"/>
      <c r="AV22" s="131"/>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69"/>
      <c r="P23" s="170"/>
      <c r="Q23" s="86" t="s">
        <v>114</v>
      </c>
      <c r="R23" s="87" t="s">
        <v>115</v>
      </c>
      <c r="S23" s="87"/>
      <c r="T23" s="87"/>
      <c r="U23" s="87"/>
      <c r="V23" s="87"/>
      <c r="W23" s="87"/>
      <c r="X23" s="88"/>
      <c r="Y23" s="132">
        <f t="shared" si="4"/>
        <v>0</v>
      </c>
      <c r="Z23" s="133"/>
      <c r="AA23" s="133"/>
      <c r="AB23" s="134"/>
      <c r="AC23" s="132">
        <f t="shared" si="0"/>
        <v>0</v>
      </c>
      <c r="AD23" s="133"/>
      <c r="AE23" s="133"/>
      <c r="AF23" s="134"/>
      <c r="AG23" s="132">
        <f t="shared" si="1"/>
        <v>0</v>
      </c>
      <c r="AH23" s="133"/>
      <c r="AI23" s="133"/>
      <c r="AJ23" s="134"/>
      <c r="AK23" s="129">
        <f t="shared" si="2"/>
        <v>0</v>
      </c>
      <c r="AL23" s="130"/>
      <c r="AM23" s="130"/>
      <c r="AN23" s="131"/>
      <c r="AO23" s="132">
        <f t="shared" si="3"/>
        <v>0</v>
      </c>
      <c r="AP23" s="133"/>
      <c r="AQ23" s="133"/>
      <c r="AR23" s="134"/>
      <c r="AS23" s="129">
        <f t="shared" si="5"/>
        <v>0</v>
      </c>
      <c r="AT23" s="130"/>
      <c r="AU23" s="130"/>
      <c r="AV23" s="131"/>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69"/>
      <c r="P24" s="170"/>
      <c r="Q24" s="86" t="s">
        <v>117</v>
      </c>
      <c r="R24" s="87" t="s">
        <v>118</v>
      </c>
      <c r="S24" s="87"/>
      <c r="T24" s="87"/>
      <c r="U24" s="87"/>
      <c r="V24" s="87"/>
      <c r="W24" s="87"/>
      <c r="X24" s="88"/>
      <c r="Y24" s="132">
        <f t="shared" si="4"/>
        <v>0</v>
      </c>
      <c r="Z24" s="133"/>
      <c r="AA24" s="133"/>
      <c r="AB24" s="134"/>
      <c r="AC24" s="132">
        <f t="shared" si="0"/>
        <v>0</v>
      </c>
      <c r="AD24" s="133"/>
      <c r="AE24" s="133"/>
      <c r="AF24" s="134"/>
      <c r="AG24" s="132">
        <f t="shared" si="1"/>
        <v>0</v>
      </c>
      <c r="AH24" s="133"/>
      <c r="AI24" s="133"/>
      <c r="AJ24" s="134"/>
      <c r="AK24" s="129">
        <f t="shared" si="2"/>
        <v>0</v>
      </c>
      <c r="AL24" s="130"/>
      <c r="AM24" s="130"/>
      <c r="AN24" s="131"/>
      <c r="AO24" s="132">
        <f t="shared" si="3"/>
        <v>0</v>
      </c>
      <c r="AP24" s="133"/>
      <c r="AQ24" s="133"/>
      <c r="AR24" s="134"/>
      <c r="AS24" s="129">
        <f t="shared" si="5"/>
        <v>0</v>
      </c>
      <c r="AT24" s="130"/>
      <c r="AU24" s="130"/>
      <c r="AV24" s="131"/>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69"/>
      <c r="P25" s="170"/>
      <c r="Q25" s="86" t="s">
        <v>72</v>
      </c>
      <c r="R25" s="87" t="s">
        <v>119</v>
      </c>
      <c r="S25" s="87"/>
      <c r="T25" s="87"/>
      <c r="U25" s="87"/>
      <c r="V25" s="87"/>
      <c r="W25" s="87"/>
      <c r="X25" s="88"/>
      <c r="Y25" s="132">
        <f t="shared" si="4"/>
        <v>0</v>
      </c>
      <c r="Z25" s="133"/>
      <c r="AA25" s="133"/>
      <c r="AB25" s="134"/>
      <c r="AC25" s="132">
        <f t="shared" si="0"/>
        <v>0</v>
      </c>
      <c r="AD25" s="133"/>
      <c r="AE25" s="133"/>
      <c r="AF25" s="134"/>
      <c r="AG25" s="132">
        <f t="shared" si="1"/>
        <v>0</v>
      </c>
      <c r="AH25" s="133"/>
      <c r="AI25" s="133"/>
      <c r="AJ25" s="134"/>
      <c r="AK25" s="129">
        <f t="shared" si="2"/>
        <v>0</v>
      </c>
      <c r="AL25" s="130"/>
      <c r="AM25" s="130"/>
      <c r="AN25" s="131"/>
      <c r="AO25" s="132">
        <f t="shared" si="3"/>
        <v>0</v>
      </c>
      <c r="AP25" s="133"/>
      <c r="AQ25" s="133"/>
      <c r="AR25" s="134"/>
      <c r="AS25" s="129">
        <f t="shared" si="5"/>
        <v>0</v>
      </c>
      <c r="AT25" s="130"/>
      <c r="AU25" s="130"/>
      <c r="AV25" s="131"/>
      <c r="BS25" s="95"/>
    </row>
    <row r="26" spans="1:92" s="37" customFormat="1">
      <c r="A26" s="210"/>
      <c r="B26" s="211"/>
      <c r="C26" s="211"/>
      <c r="D26" s="212"/>
      <c r="E26" s="216"/>
      <c r="F26" s="217"/>
      <c r="G26" s="217"/>
      <c r="H26" s="217"/>
      <c r="I26" s="217"/>
      <c r="J26" s="217"/>
      <c r="K26" s="217"/>
      <c r="L26" s="217"/>
      <c r="M26" s="217"/>
      <c r="N26" s="218"/>
      <c r="O26" s="169"/>
      <c r="P26" s="170"/>
      <c r="Q26" s="86" t="s">
        <v>120</v>
      </c>
      <c r="R26" s="87" t="s">
        <v>121</v>
      </c>
      <c r="S26" s="87"/>
      <c r="T26" s="87"/>
      <c r="U26" s="87"/>
      <c r="V26" s="87"/>
      <c r="W26" s="87"/>
      <c r="X26" s="88"/>
      <c r="Y26" s="132">
        <f t="shared" si="4"/>
        <v>0</v>
      </c>
      <c r="Z26" s="133"/>
      <c r="AA26" s="133"/>
      <c r="AB26" s="134"/>
      <c r="AC26" s="132">
        <f t="shared" si="0"/>
        <v>0</v>
      </c>
      <c r="AD26" s="133"/>
      <c r="AE26" s="133"/>
      <c r="AF26" s="134"/>
      <c r="AG26" s="132">
        <f t="shared" si="1"/>
        <v>0</v>
      </c>
      <c r="AH26" s="133"/>
      <c r="AI26" s="133"/>
      <c r="AJ26" s="134"/>
      <c r="AK26" s="129">
        <f t="shared" si="2"/>
        <v>0</v>
      </c>
      <c r="AL26" s="130"/>
      <c r="AM26" s="130"/>
      <c r="AN26" s="131"/>
      <c r="AO26" s="132">
        <f t="shared" si="3"/>
        <v>0</v>
      </c>
      <c r="AP26" s="133"/>
      <c r="AQ26" s="133"/>
      <c r="AR26" s="134"/>
      <c r="AS26" s="129">
        <f t="shared" si="5"/>
        <v>0</v>
      </c>
      <c r="AT26" s="130"/>
      <c r="AU26" s="130"/>
      <c r="AV26" s="131"/>
      <c r="BS26" s="95"/>
    </row>
    <row r="27" spans="1:92" s="37" customFormat="1">
      <c r="A27" s="155"/>
      <c r="B27" s="156"/>
      <c r="C27" s="156"/>
      <c r="D27" s="157"/>
      <c r="E27" s="219"/>
      <c r="F27" s="220"/>
      <c r="G27" s="220"/>
      <c r="H27" s="220"/>
      <c r="I27" s="220"/>
      <c r="J27" s="220"/>
      <c r="K27" s="220"/>
      <c r="L27" s="220"/>
      <c r="M27" s="220"/>
      <c r="N27" s="221"/>
      <c r="O27" s="169"/>
      <c r="P27" s="170"/>
      <c r="Q27" s="96" t="s">
        <v>122</v>
      </c>
      <c r="R27" s="8" t="s">
        <v>123</v>
      </c>
      <c r="S27" s="87"/>
      <c r="T27" s="87"/>
      <c r="U27" s="87"/>
      <c r="V27" s="87"/>
      <c r="W27" s="87"/>
      <c r="X27" s="88"/>
      <c r="Y27" s="132">
        <f t="shared" si="4"/>
        <v>0</v>
      </c>
      <c r="Z27" s="133"/>
      <c r="AA27" s="133"/>
      <c r="AB27" s="134"/>
      <c r="AC27" s="132">
        <f t="shared" si="0"/>
        <v>0</v>
      </c>
      <c r="AD27" s="133"/>
      <c r="AE27" s="133"/>
      <c r="AF27" s="134"/>
      <c r="AG27" s="132">
        <f t="shared" si="1"/>
        <v>0</v>
      </c>
      <c r="AH27" s="133"/>
      <c r="AI27" s="133"/>
      <c r="AJ27" s="134"/>
      <c r="AK27" s="129">
        <f t="shared" si="2"/>
        <v>0</v>
      </c>
      <c r="AL27" s="130"/>
      <c r="AM27" s="130"/>
      <c r="AN27" s="131"/>
      <c r="AO27" s="132">
        <f t="shared" si="3"/>
        <v>0</v>
      </c>
      <c r="AP27" s="133"/>
      <c r="AQ27" s="133"/>
      <c r="AR27" s="134"/>
      <c r="AS27" s="129">
        <f t="shared" si="5"/>
        <v>0</v>
      </c>
      <c r="AT27" s="130"/>
      <c r="AU27" s="130"/>
      <c r="AV27" s="131"/>
      <c r="BS27" s="95"/>
    </row>
    <row r="28" spans="1:92" s="37" customFormat="1">
      <c r="A28" s="154" t="s">
        <v>124</v>
      </c>
      <c r="B28" s="146"/>
      <c r="C28" s="146"/>
      <c r="D28" s="147"/>
      <c r="E28" s="164" t="s">
        <v>125</v>
      </c>
      <c r="F28" s="165"/>
      <c r="G28" s="166"/>
      <c r="H28" s="164" t="s">
        <v>126</v>
      </c>
      <c r="I28" s="165"/>
      <c r="J28" s="166"/>
      <c r="K28" s="164" t="s">
        <v>127</v>
      </c>
      <c r="L28" s="165"/>
      <c r="M28" s="165"/>
      <c r="N28" s="166"/>
      <c r="O28" s="169"/>
      <c r="P28" s="170"/>
      <c r="Q28" s="86" t="s">
        <v>128</v>
      </c>
      <c r="R28" s="87" t="s">
        <v>129</v>
      </c>
      <c r="S28" s="87"/>
      <c r="T28" s="87"/>
      <c r="U28" s="87"/>
      <c r="V28" s="87"/>
      <c r="W28" s="87"/>
      <c r="X28" s="88"/>
      <c r="Y28" s="132">
        <f t="shared" si="4"/>
        <v>0</v>
      </c>
      <c r="Z28" s="133"/>
      <c r="AA28" s="133"/>
      <c r="AB28" s="134"/>
      <c r="AC28" s="132">
        <f t="shared" si="0"/>
        <v>0</v>
      </c>
      <c r="AD28" s="133"/>
      <c r="AE28" s="133"/>
      <c r="AF28" s="134"/>
      <c r="AG28" s="132">
        <f t="shared" si="1"/>
        <v>0</v>
      </c>
      <c r="AH28" s="133"/>
      <c r="AI28" s="133"/>
      <c r="AJ28" s="134"/>
      <c r="AK28" s="129">
        <f t="shared" si="2"/>
        <v>0</v>
      </c>
      <c r="AL28" s="130"/>
      <c r="AM28" s="130"/>
      <c r="AN28" s="131"/>
      <c r="AO28" s="132">
        <f t="shared" si="3"/>
        <v>0</v>
      </c>
      <c r="AP28" s="133"/>
      <c r="AQ28" s="133"/>
      <c r="AR28" s="134"/>
      <c r="AS28" s="129">
        <f t="shared" si="5"/>
        <v>0</v>
      </c>
      <c r="AT28" s="130"/>
      <c r="AU28" s="130"/>
      <c r="AV28" s="131"/>
      <c r="BS28" s="95"/>
    </row>
    <row r="29" spans="1:92" s="37" customFormat="1">
      <c r="A29" s="155"/>
      <c r="B29" s="156"/>
      <c r="C29" s="156"/>
      <c r="D29" s="157"/>
      <c r="E29" s="173"/>
      <c r="F29" s="174"/>
      <c r="G29" s="175"/>
      <c r="H29" s="176">
        <f>R10-K10</f>
        <v>4.166666666666663E-2</v>
      </c>
      <c r="I29" s="177"/>
      <c r="J29" s="111"/>
      <c r="K29" s="178">
        <f>E29*H29+AA10</f>
        <v>0</v>
      </c>
      <c r="L29" s="179"/>
      <c r="M29" s="179"/>
      <c r="N29" s="180"/>
      <c r="O29" s="169"/>
      <c r="P29" s="170"/>
      <c r="Q29" s="97" t="s">
        <v>130</v>
      </c>
      <c r="R29" s="62" t="s">
        <v>131</v>
      </c>
      <c r="S29" s="62"/>
      <c r="T29" s="62"/>
      <c r="U29" s="62"/>
      <c r="V29" s="62"/>
      <c r="W29" s="8"/>
      <c r="X29" s="9"/>
      <c r="Y29" s="132">
        <f t="shared" si="4"/>
        <v>0</v>
      </c>
      <c r="Z29" s="133"/>
      <c r="AA29" s="133"/>
      <c r="AB29" s="134"/>
      <c r="AC29" s="132">
        <f t="shared" si="0"/>
        <v>0</v>
      </c>
      <c r="AD29" s="133"/>
      <c r="AE29" s="133"/>
      <c r="AF29" s="134"/>
      <c r="AG29" s="132">
        <f t="shared" si="1"/>
        <v>0</v>
      </c>
      <c r="AH29" s="133"/>
      <c r="AI29" s="133"/>
      <c r="AJ29" s="134"/>
      <c r="AK29" s="129">
        <f t="shared" si="2"/>
        <v>0</v>
      </c>
      <c r="AL29" s="130"/>
      <c r="AM29" s="130"/>
      <c r="AN29" s="131"/>
      <c r="AO29" s="132">
        <f t="shared" si="3"/>
        <v>0</v>
      </c>
      <c r="AP29" s="133"/>
      <c r="AQ29" s="133"/>
      <c r="AR29" s="134"/>
      <c r="AS29" s="129">
        <f t="shared" si="5"/>
        <v>0</v>
      </c>
      <c r="AT29" s="130"/>
      <c r="AU29" s="130"/>
      <c r="AV29" s="131"/>
      <c r="BS29" s="95"/>
    </row>
    <row r="30" spans="1:92" s="37" customFormat="1" ht="15" thickBot="1">
      <c r="A30" s="154" t="s">
        <v>132</v>
      </c>
      <c r="B30" s="146"/>
      <c r="C30" s="146"/>
      <c r="D30" s="147"/>
      <c r="E30" s="165" t="s">
        <v>133</v>
      </c>
      <c r="F30" s="165"/>
      <c r="G30" s="166"/>
      <c r="H30" s="165" t="s">
        <v>134</v>
      </c>
      <c r="I30" s="165"/>
      <c r="J30" s="166"/>
      <c r="K30" s="164" t="s">
        <v>90</v>
      </c>
      <c r="L30" s="165"/>
      <c r="M30" s="165"/>
      <c r="N30" s="166"/>
      <c r="O30" s="171"/>
      <c r="P30" s="172"/>
      <c r="Q30" s="74" t="s">
        <v>135</v>
      </c>
      <c r="R30" s="77" t="s">
        <v>136</v>
      </c>
      <c r="S30" s="77"/>
      <c r="T30" s="77"/>
      <c r="U30" s="77"/>
      <c r="V30" s="77"/>
      <c r="W30" s="77"/>
      <c r="X30" s="98"/>
      <c r="Y30" s="140">
        <f t="shared" si="4"/>
        <v>0</v>
      </c>
      <c r="Z30" s="141"/>
      <c r="AA30" s="141"/>
      <c r="AB30" s="142"/>
      <c r="AC30" s="140">
        <f t="shared" si="0"/>
        <v>0</v>
      </c>
      <c r="AD30" s="141"/>
      <c r="AE30" s="141"/>
      <c r="AF30" s="142"/>
      <c r="AG30" s="140">
        <f t="shared" si="1"/>
        <v>0</v>
      </c>
      <c r="AH30" s="141"/>
      <c r="AI30" s="141"/>
      <c r="AJ30" s="142"/>
      <c r="AK30" s="140">
        <f t="shared" si="2"/>
        <v>0</v>
      </c>
      <c r="AL30" s="141"/>
      <c r="AM30" s="141"/>
      <c r="AN30" s="142"/>
      <c r="AO30" s="140">
        <f t="shared" si="3"/>
        <v>0</v>
      </c>
      <c r="AP30" s="141"/>
      <c r="AQ30" s="141"/>
      <c r="AR30" s="142"/>
      <c r="AS30" s="140">
        <f t="shared" si="5"/>
        <v>0</v>
      </c>
      <c r="AT30" s="141"/>
      <c r="AU30" s="141"/>
      <c r="AV30" s="142"/>
      <c r="BS30" s="95"/>
    </row>
    <row r="31" spans="1:92" s="37" customFormat="1" ht="15" thickTop="1">
      <c r="A31" s="155"/>
      <c r="B31" s="156"/>
      <c r="C31" s="156"/>
      <c r="D31" s="157"/>
      <c r="E31" s="158">
        <f>SUM(Y31:AF31)</f>
        <v>4</v>
      </c>
      <c r="F31" s="158"/>
      <c r="G31" s="159"/>
      <c r="H31" s="158">
        <f>SUM(AG31:AR31)</f>
        <v>0</v>
      </c>
      <c r="I31" s="158"/>
      <c r="J31" s="159"/>
      <c r="K31" s="160">
        <f>AS31</f>
        <v>4</v>
      </c>
      <c r="L31" s="158"/>
      <c r="M31" s="158"/>
      <c r="N31" s="159"/>
      <c r="O31" s="161" t="s">
        <v>90</v>
      </c>
      <c r="P31" s="162"/>
      <c r="Q31" s="162"/>
      <c r="R31" s="162"/>
      <c r="S31" s="162"/>
      <c r="T31" s="162"/>
      <c r="U31" s="162"/>
      <c r="V31" s="162"/>
      <c r="W31" s="162"/>
      <c r="X31" s="163"/>
      <c r="Y31" s="129">
        <f>SUM(Y21:AB30)</f>
        <v>4</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4</v>
      </c>
      <c r="AT31" s="130"/>
      <c r="AU31" s="130"/>
      <c r="AV31" s="131"/>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67" t="s">
        <v>137</v>
      </c>
      <c r="B33" s="168"/>
      <c r="C33" s="143" t="s">
        <v>138</v>
      </c>
      <c r="D33" s="144"/>
      <c r="E33" s="144"/>
      <c r="F33" s="136"/>
      <c r="G33" s="145" t="s">
        <v>139</v>
      </c>
      <c r="H33" s="146"/>
      <c r="I33" s="147"/>
      <c r="J33" s="135" t="s">
        <v>140</v>
      </c>
      <c r="K33" s="144"/>
      <c r="L33" s="144"/>
      <c r="M33" s="148"/>
      <c r="N33" s="149" t="s">
        <v>89</v>
      </c>
      <c r="O33" s="150"/>
      <c r="P33" s="151" t="s">
        <v>141</v>
      </c>
      <c r="Q33" s="150"/>
      <c r="R33" s="251" t="s">
        <v>154</v>
      </c>
      <c r="S33" s="252"/>
      <c r="T33" s="143" t="s">
        <v>142</v>
      </c>
      <c r="U33" s="144"/>
      <c r="V33" s="144"/>
      <c r="W33" s="144"/>
      <c r="X33" s="144"/>
      <c r="Y33" s="144"/>
      <c r="Z33" s="144"/>
      <c r="AA33" s="144"/>
      <c r="AB33" s="144"/>
      <c r="AC33" s="144"/>
      <c r="AD33" s="144"/>
      <c r="AE33" s="144"/>
      <c r="AF33" s="144"/>
      <c r="AG33" s="144"/>
      <c r="AH33" s="144"/>
      <c r="AI33" s="144"/>
      <c r="AJ33" s="136"/>
      <c r="AK33" s="152" t="s">
        <v>143</v>
      </c>
      <c r="AL33" s="152"/>
      <c r="AM33" s="152" t="s">
        <v>144</v>
      </c>
      <c r="AN33" s="153"/>
      <c r="AO33" s="135" t="s">
        <v>145</v>
      </c>
      <c r="AP33" s="136"/>
      <c r="AQ33" s="135" t="s">
        <v>146</v>
      </c>
      <c r="AR33" s="137"/>
      <c r="AS33" s="137"/>
      <c r="AT33" s="138"/>
      <c r="AU33" s="135" t="s">
        <v>147</v>
      </c>
      <c r="AV33" s="137"/>
      <c r="AW33" s="137"/>
      <c r="AX33" s="138"/>
      <c r="AY33" s="135" t="s">
        <v>148</v>
      </c>
      <c r="AZ33" s="137"/>
      <c r="BA33" s="137"/>
      <c r="BB33" s="137"/>
      <c r="BC33" s="137"/>
      <c r="BD33" s="137"/>
      <c r="BE33" s="137"/>
      <c r="BF33" s="137"/>
      <c r="BG33" s="137"/>
      <c r="BH33" s="137"/>
      <c r="BI33" s="137"/>
      <c r="BJ33" s="137"/>
      <c r="BK33" s="137"/>
      <c r="BL33" s="137"/>
      <c r="BM33" s="138"/>
      <c r="BN33" s="108"/>
      <c r="BO33" s="109"/>
      <c r="BU33" s="99"/>
    </row>
    <row r="34" spans="1:75" s="25" customFormat="1" ht="54" customHeight="1">
      <c r="A34" s="110">
        <f>IF(ISBLANK(C34),"",MAX($A$33:$A33)+1)</f>
        <v>1</v>
      </c>
      <c r="B34" s="111"/>
      <c r="C34" s="112" t="s">
        <v>162</v>
      </c>
      <c r="D34" s="113"/>
      <c r="E34" s="113"/>
      <c r="F34" s="114"/>
      <c r="G34" s="115" t="s">
        <v>157</v>
      </c>
      <c r="H34" s="116"/>
      <c r="I34" s="117"/>
      <c r="J34" s="118" t="s">
        <v>36</v>
      </c>
      <c r="K34" s="119"/>
      <c r="L34" s="119"/>
      <c r="M34" s="120"/>
      <c r="N34" s="115">
        <v>1</v>
      </c>
      <c r="O34" s="117"/>
      <c r="P34" s="115" t="s">
        <v>158</v>
      </c>
      <c r="Q34" s="117"/>
      <c r="R34" s="253"/>
      <c r="S34" s="254"/>
      <c r="T34" s="121" t="s">
        <v>164</v>
      </c>
      <c r="U34" s="113"/>
      <c r="V34" s="113"/>
      <c r="W34" s="113"/>
      <c r="X34" s="113"/>
      <c r="Y34" s="113"/>
      <c r="Z34" s="113"/>
      <c r="AA34" s="113"/>
      <c r="AB34" s="113"/>
      <c r="AC34" s="113"/>
      <c r="AD34" s="113"/>
      <c r="AE34" s="113"/>
      <c r="AF34" s="113"/>
      <c r="AG34" s="113"/>
      <c r="AH34" s="113"/>
      <c r="AI34" s="113"/>
      <c r="AJ34" s="114"/>
      <c r="AK34" s="127" t="s">
        <v>161</v>
      </c>
      <c r="AL34" s="128"/>
      <c r="AM34" s="122"/>
      <c r="AN34" s="123"/>
      <c r="AO34" s="122"/>
      <c r="AP34" s="123"/>
      <c r="AQ34" s="124">
        <v>44069</v>
      </c>
      <c r="AR34" s="125"/>
      <c r="AS34" s="125"/>
      <c r="AT34" s="126"/>
      <c r="AU34" s="122"/>
      <c r="AV34" s="139"/>
      <c r="AW34" s="139"/>
      <c r="AX34" s="123"/>
      <c r="AY34" s="121" t="s">
        <v>170</v>
      </c>
      <c r="AZ34" s="113"/>
      <c r="BA34" s="113"/>
      <c r="BB34" s="113"/>
      <c r="BC34" s="113"/>
      <c r="BD34" s="113"/>
      <c r="BE34" s="113"/>
      <c r="BF34" s="113"/>
      <c r="BG34" s="113"/>
      <c r="BH34" s="113"/>
      <c r="BI34" s="113"/>
      <c r="BJ34" s="113"/>
      <c r="BK34" s="113"/>
      <c r="BL34" s="113"/>
      <c r="BM34" s="114"/>
      <c r="BN34" s="106"/>
      <c r="BO34" s="107"/>
      <c r="BU34" s="99" t="str">
        <f t="shared" ref="BU34:BU35" si="6">IF(C34="","",IF(G34="","Ｘ",G34)&amp;IF(N34="","Ｘ",N34))</f>
        <v>Ａ1</v>
      </c>
      <c r="BV34" s="99"/>
      <c r="BW34" s="99"/>
    </row>
    <row r="35" spans="1:75" s="25" customFormat="1" ht="73" customHeight="1">
      <c r="A35" s="110">
        <f>IF(ISBLANK(C35),"",MAX($A$33:$B34)+1)</f>
        <v>2</v>
      </c>
      <c r="B35" s="111"/>
      <c r="C35" s="112" t="s">
        <v>162</v>
      </c>
      <c r="D35" s="113"/>
      <c r="E35" s="113"/>
      <c r="F35" s="114"/>
      <c r="G35" s="115" t="s">
        <v>157</v>
      </c>
      <c r="H35" s="116"/>
      <c r="I35" s="117"/>
      <c r="J35" s="118" t="s">
        <v>36</v>
      </c>
      <c r="K35" s="119"/>
      <c r="L35" s="119"/>
      <c r="M35" s="120"/>
      <c r="N35" s="115">
        <v>1</v>
      </c>
      <c r="O35" s="117"/>
      <c r="P35" s="115" t="s">
        <v>158</v>
      </c>
      <c r="Q35" s="117"/>
      <c r="R35" s="253"/>
      <c r="S35" s="254"/>
      <c r="T35" s="121" t="s">
        <v>166</v>
      </c>
      <c r="U35" s="113"/>
      <c r="V35" s="113"/>
      <c r="W35" s="113"/>
      <c r="X35" s="113"/>
      <c r="Y35" s="113"/>
      <c r="Z35" s="113"/>
      <c r="AA35" s="113"/>
      <c r="AB35" s="113"/>
      <c r="AC35" s="113"/>
      <c r="AD35" s="113"/>
      <c r="AE35" s="113"/>
      <c r="AF35" s="113"/>
      <c r="AG35" s="113"/>
      <c r="AH35" s="113"/>
      <c r="AI35" s="113"/>
      <c r="AJ35" s="114"/>
      <c r="AK35" s="127" t="s">
        <v>165</v>
      </c>
      <c r="AL35" s="128"/>
      <c r="AM35" s="122"/>
      <c r="AN35" s="123"/>
      <c r="AO35" s="122"/>
      <c r="AP35" s="123"/>
      <c r="AQ35" s="124">
        <v>44069</v>
      </c>
      <c r="AR35" s="125"/>
      <c r="AS35" s="125"/>
      <c r="AT35" s="126"/>
      <c r="AU35" s="122"/>
      <c r="AV35" s="139"/>
      <c r="AW35" s="139"/>
      <c r="AX35" s="123"/>
      <c r="AY35" s="121" t="s">
        <v>171</v>
      </c>
      <c r="AZ35" s="113"/>
      <c r="BA35" s="113"/>
      <c r="BB35" s="113"/>
      <c r="BC35" s="113"/>
      <c r="BD35" s="113"/>
      <c r="BE35" s="113"/>
      <c r="BF35" s="113"/>
      <c r="BG35" s="113"/>
      <c r="BH35" s="113"/>
      <c r="BI35" s="113"/>
      <c r="BJ35" s="113"/>
      <c r="BK35" s="113"/>
      <c r="BL35" s="113"/>
      <c r="BM35" s="114"/>
      <c r="BN35" s="106"/>
      <c r="BO35" s="107"/>
      <c r="BU35" s="99" t="str">
        <f t="shared" si="6"/>
        <v>Ａ1</v>
      </c>
      <c r="BV35" s="99"/>
      <c r="BW35" s="99"/>
    </row>
    <row r="36" spans="1:75" s="25" customFormat="1" ht="54" customHeight="1">
      <c r="A36" s="110">
        <f>IF(ISBLANK(C36),"",MAX($A$33:$B35)+1)</f>
        <v>3</v>
      </c>
      <c r="B36" s="111"/>
      <c r="C36" s="112" t="s">
        <v>162</v>
      </c>
      <c r="D36" s="113"/>
      <c r="E36" s="113"/>
      <c r="F36" s="114"/>
      <c r="G36" s="115" t="s">
        <v>157</v>
      </c>
      <c r="H36" s="116"/>
      <c r="I36" s="117"/>
      <c r="J36" s="118" t="s">
        <v>36</v>
      </c>
      <c r="K36" s="119"/>
      <c r="L36" s="119"/>
      <c r="M36" s="120"/>
      <c r="N36" s="115">
        <v>1</v>
      </c>
      <c r="O36" s="117"/>
      <c r="P36" s="115" t="s">
        <v>158</v>
      </c>
      <c r="Q36" s="117"/>
      <c r="R36" s="253"/>
      <c r="S36" s="254"/>
      <c r="T36" s="121" t="s">
        <v>167</v>
      </c>
      <c r="U36" s="113"/>
      <c r="V36" s="113"/>
      <c r="W36" s="113"/>
      <c r="X36" s="113"/>
      <c r="Y36" s="113"/>
      <c r="Z36" s="113"/>
      <c r="AA36" s="113"/>
      <c r="AB36" s="113"/>
      <c r="AC36" s="113"/>
      <c r="AD36" s="113"/>
      <c r="AE36" s="113"/>
      <c r="AF36" s="113"/>
      <c r="AG36" s="113"/>
      <c r="AH36" s="113"/>
      <c r="AI36" s="113"/>
      <c r="AJ36" s="114"/>
      <c r="AK36" s="127" t="s">
        <v>161</v>
      </c>
      <c r="AL36" s="128"/>
      <c r="AM36" s="122"/>
      <c r="AN36" s="123"/>
      <c r="AO36" s="122" t="s">
        <v>159</v>
      </c>
      <c r="AP36" s="123"/>
      <c r="AQ36" s="124"/>
      <c r="AR36" s="125"/>
      <c r="AS36" s="125"/>
      <c r="AT36" s="126"/>
      <c r="AU36" s="122"/>
      <c r="AV36" s="139"/>
      <c r="AW36" s="139"/>
      <c r="AX36" s="123"/>
      <c r="AY36" s="121" t="s">
        <v>168</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Ａ1</v>
      </c>
      <c r="BV36" s="99"/>
      <c r="BW36" s="99"/>
    </row>
    <row r="37" spans="1:75" s="25" customFormat="1" ht="93" customHeight="1">
      <c r="A37" s="110">
        <f>IF(ISBLANK(C37),"",MAX($A$33:$B36)+1)</f>
        <v>4</v>
      </c>
      <c r="B37" s="111"/>
      <c r="C37" s="112" t="s">
        <v>162</v>
      </c>
      <c r="D37" s="113"/>
      <c r="E37" s="113"/>
      <c r="F37" s="114"/>
      <c r="G37" s="115" t="s">
        <v>157</v>
      </c>
      <c r="H37" s="116"/>
      <c r="I37" s="117"/>
      <c r="J37" s="118" t="s">
        <v>36</v>
      </c>
      <c r="K37" s="119"/>
      <c r="L37" s="119"/>
      <c r="M37" s="120"/>
      <c r="N37" s="115">
        <v>1</v>
      </c>
      <c r="O37" s="117"/>
      <c r="P37" s="115" t="s">
        <v>158</v>
      </c>
      <c r="Q37" s="117"/>
      <c r="R37" s="249"/>
      <c r="S37" s="250"/>
      <c r="T37" s="121" t="s">
        <v>169</v>
      </c>
      <c r="U37" s="113"/>
      <c r="V37" s="113"/>
      <c r="W37" s="113"/>
      <c r="X37" s="113"/>
      <c r="Y37" s="113"/>
      <c r="Z37" s="113"/>
      <c r="AA37" s="113"/>
      <c r="AB37" s="113"/>
      <c r="AC37" s="113"/>
      <c r="AD37" s="113"/>
      <c r="AE37" s="113"/>
      <c r="AF37" s="113"/>
      <c r="AG37" s="113"/>
      <c r="AH37" s="113"/>
      <c r="AI37" s="113"/>
      <c r="AJ37" s="114"/>
      <c r="AK37" s="127" t="s">
        <v>161</v>
      </c>
      <c r="AL37" s="128"/>
      <c r="AM37" s="122"/>
      <c r="AN37" s="123"/>
      <c r="AO37" s="122"/>
      <c r="AP37" s="123"/>
      <c r="AQ37" s="124">
        <v>44069</v>
      </c>
      <c r="AR37" s="125"/>
      <c r="AS37" s="125"/>
      <c r="AT37" s="126"/>
      <c r="AU37" s="122"/>
      <c r="AV37" s="139"/>
      <c r="AW37" s="139"/>
      <c r="AX37" s="123"/>
      <c r="AY37" s="121" t="s">
        <v>172</v>
      </c>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Ａ1</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139"/>
      <c r="AW38" s="139"/>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39"/>
      <c r="AW39" s="139"/>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39"/>
      <c r="AW40" s="139"/>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39"/>
      <c r="AW41" s="139"/>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39"/>
      <c r="AW42" s="139"/>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39"/>
      <c r="AW43" s="139"/>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39"/>
      <c r="AW44" s="139"/>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2020-08-27T11:26:39Z</dcterms:modified>
</cp:coreProperties>
</file>