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annbhfs01a\03.情報共有\☆商品供給体制　※情報共有用\13.【情報共有用】事務システム領域\11.Webダイレクト販売\90_レビュー依頼\20200824〆_②SA_申込エリア画面\"/>
    </mc:Choice>
  </mc:AlternateContent>
  <xr:revisionPtr revIDLastSave="0" documentId="13_ncr:1_{B577E9A0-362F-4983-9A52-362981270E6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<sst xmlns="http://schemas.openxmlformats.org/spreadsheetml/2006/main" count="197" uniqueCount="170">
  <si>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</si>
  <si>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</si>
  <si>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</si>
  <si>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</si>
  <si>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</si>
  <si>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</si>
  <si>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</si>
  <si>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</si>
  <si>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</si>
  <si>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</si>
  <si>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</si>
  <si>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</si>
  <si>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</si>
  <si>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</si>
  <si>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</si>
  <si>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</si>
  <si>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</si>
  <si>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</si>
  <si>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</si>
  <si>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</si>
  <si>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</si>
  <si>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</si>
  <si>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</si>
  <si>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</si>
  <si>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</si>
  <si>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</si>
  <si>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</si>
  <si>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</si>
  <si>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</si>
  <si>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</si>
  <si>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</si>
  <si>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</si>
  <si>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</si>
  <si>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</si>
  <si>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</si>
  <si>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</si>
  <si>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</si>
  <si>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</si>
  <si>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</si>
  <si>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</si>
  <si>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</si>
  <si>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</si>
  <si>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</si>
  <si>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</si>
  <si>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</si>
  <si>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</si>
  <si>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</si>
  <si>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</si>
  <si>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</si>
  <si>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</si>
  <si>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</si>
  <si>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</si>
  <si>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</si>
  <si>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</si>
  <si>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</si>
  <si>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</si>
  <si>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</si>
  <si>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</si>
  <si>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</si>
  <si>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</si>
  <si>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</si>
  <si>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</si>
  <si>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</si>
  <si>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</si>
  <si>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</si>
  <si>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</si>
  <si>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</si>
  <si>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</si>
  <si>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</si>
  <si>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</si>
  <si>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</si>
  <si>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</si>
  <si>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</si>
  <si>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</si>
  <si>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</si>
  <si>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</si>
  <si>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</si>
  <si>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</si>
  <si>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</si>
  <si>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</si>
  <si>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</si>
  <si>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</si>
  <si>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</si>
  <si>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</si>
  <si>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</si>
  <si>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</si>
  <si>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</si>
  <si>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</si>
  <si>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</si>
  <si>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</si>
  <si>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</si>
  <si>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</si>
  <si>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</si>
  <si>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</si>
  <si>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</si>
  <si>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</si>
  <si>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</si>
  <si>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</si>
  <si>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</si>
  <si>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</si>
  <si>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</si>
  <si>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</si>
  <si>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</si>
  <si>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</si>
  <si>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</si>
  <si>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</si>
  <si>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</si>
  <si>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</si>
  <si>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</si>
  <si>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</si>
  <si>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</si>
  <si>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</si>
  <si>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</si>
  <si>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</si>
  <si>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</si>
  <si>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</si>
  <si>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</si>
  <si>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</si>
  <si>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</si>
  <si>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</si>
  <si>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</si>
  <si>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</si>
  <si>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</si>
  <si>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</si>
  <si>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</si>
  <si>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</si>
  <si>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</si>
  <si>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</si>
  <si>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</si>
  <si>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</si>
  <si>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</si>
  <si>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</si>
  <si>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</si>
  <si>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</si>
  <si>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</si>
  <si>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</si>
  <si>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</si>
  <si>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</si>
  <si>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</si>
  <si>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</si>
  <si>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</si>
  <si>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</si>
  <si>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</si>
  <si>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</si>
  <si>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</si>
  <si>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</si>
  <si>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</si>
  <si>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</si>
  <si>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</si>
  <si>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</si>
  <si>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</si>
  <si>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</si>
  <si>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</si>
  <si>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</si>
  <si>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</si>
  <si>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</si>
  <si>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</si>
  <si>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</si>
  <si>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</si>
  <si>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山川</t>
    <rPh sb="0" eb="2">
      <t xml:space="preserve">ヤマカワ </t>
    </rPh>
    <phoneticPr fontId="3"/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</si>
  <si>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</si>
  <si>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</si>
  <si>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04.画面設計書_G0113_申込前確認画面.xlsx</t>
    <phoneticPr fontId="3"/>
  </si>
  <si>
    <t>須永</t>
    <rPh sb="0" eb="2">
      <t xml:space="preserve">スナガ </t>
    </rPh>
    <phoneticPr fontId="3"/>
  </si>
  <si>
    <t>画面レイアウト</t>
    <phoneticPr fontId="3"/>
  </si>
  <si>
    <t>「PDFが見れない方〜」は削除予定</t>
    <rPh sb="0" eb="4">
      <t xml:space="preserve">セイネンガッピ </t>
    </rPh>
    <rPh sb="5" eb="6">
      <t xml:space="preserve">ネン </t>
    </rPh>
    <rPh sb="8" eb="10">
      <t xml:space="preserve">ワレキ </t>
    </rPh>
    <rPh sb="12" eb="14">
      <t xml:space="preserve">ニュウリョク タイオウ </t>
    </rPh>
    <phoneticPr fontId="3"/>
  </si>
  <si>
    <t>申込前の各ステップで表示している、イラスト等は、頂いている素材データ等からサスケ側で画像を作成させていただく</t>
    <rPh sb="2" eb="3">
      <t xml:space="preserve">マエ </t>
    </rPh>
    <rPh sb="4" eb="5">
      <t xml:space="preserve">カク </t>
    </rPh>
    <rPh sb="10" eb="12">
      <t xml:space="preserve">ヒョウジ </t>
    </rPh>
    <rPh sb="21" eb="22">
      <t xml:space="preserve">トウ </t>
    </rPh>
    <rPh sb="24" eb="25">
      <t xml:space="preserve">イタダイテ </t>
    </rPh>
    <rPh sb="29" eb="31">
      <t xml:space="preserve">ソザイ </t>
    </rPh>
    <rPh sb="34" eb="35">
      <t xml:space="preserve">トウ </t>
    </rPh>
    <rPh sb="40" eb="41">
      <t xml:space="preserve">ガワ </t>
    </rPh>
    <rPh sb="42" eb="44">
      <t xml:space="preserve">ガゾウ </t>
    </rPh>
    <rPh sb="45" eb="47">
      <t xml:space="preserve">サクセイ </t>
    </rPh>
    <phoneticPr fontId="3"/>
  </si>
  <si>
    <t>「戻る」ボタンが本画面では必要な為、追記する</t>
    <rPh sb="1" eb="2">
      <t xml:space="preserve">モドル </t>
    </rPh>
    <rPh sb="8" eb="9">
      <t xml:space="preserve">ホン </t>
    </rPh>
    <rPh sb="9" eb="11">
      <t xml:space="preserve">ガメン </t>
    </rPh>
    <rPh sb="13" eb="15">
      <t xml:space="preserve">ヒツヨウ </t>
    </rPh>
    <rPh sb="16" eb="17">
      <t xml:space="preserve">タメ </t>
    </rPh>
    <rPh sb="18" eb="20">
      <t xml:space="preserve">ツイキ </t>
    </rPh>
    <phoneticPr fontId="3"/>
  </si>
  <si>
    <t>画面レイアウト、説明設計書対応済み</t>
    <rPh sb="0" eb="2">
      <t xml:space="preserve">ガメンレイアウト </t>
    </rPh>
    <rPh sb="8" eb="13">
      <t>セツメイセッケ</t>
    </rPh>
    <rPh sb="13" eb="15">
      <t xml:space="preserve">タイオウ </t>
    </rPh>
    <rPh sb="15" eb="16">
      <t xml:space="preserve">ズミ </t>
    </rPh>
    <phoneticPr fontId="3"/>
  </si>
  <si>
    <t>2020/8/24渡邉
保障開始日の説明用画像は当方でイメージを作成し、適切なタイミングでご連携します。</t>
    <rPh sb="9" eb="11">
      <t>ワタナベ</t>
    </rPh>
    <rPh sb="12" eb="14">
      <t>ホショウ</t>
    </rPh>
    <rPh sb="14" eb="16">
      <t>カイシ</t>
    </rPh>
    <rPh sb="16" eb="17">
      <t>ビ</t>
    </rPh>
    <rPh sb="18" eb="20">
      <t>セツメイ</t>
    </rPh>
    <rPh sb="20" eb="21">
      <t>ヨウ</t>
    </rPh>
    <rPh sb="21" eb="23">
      <t>ガゾウ</t>
    </rPh>
    <rPh sb="24" eb="26">
      <t>トウホウ</t>
    </rPh>
    <rPh sb="32" eb="34">
      <t>サクセイ</t>
    </rPh>
    <rPh sb="36" eb="38">
      <t>テキセツ</t>
    </rPh>
    <rPh sb="46" eb="48">
      <t>レンケイ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</si>
</sst>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Normal="100" zoomScaleSheetLayoutView="100" workbookViewId="0"/>
  </sheetViews>
  <sheetFormatPr defaultColWidth="9"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81" t="s">
        <v>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"/>
      <c r="AF1" s="1"/>
      <c r="AG1" s="1"/>
      <c r="AH1" s="1"/>
      <c r="AI1" s="1"/>
      <c r="AJ1" s="1"/>
      <c r="AK1" s="182" t="s">
        <v>1</v>
      </c>
      <c r="AL1" s="183"/>
      <c r="AM1" s="183"/>
      <c r="AN1" s="184"/>
      <c r="AO1" s="182" t="s">
        <v>2</v>
      </c>
      <c r="AP1" s="183"/>
      <c r="AQ1" s="183"/>
      <c r="AR1" s="184"/>
      <c r="AS1" s="182" t="s">
        <v>3</v>
      </c>
      <c r="AT1" s="183"/>
      <c r="AU1" s="183"/>
      <c r="AV1" s="184"/>
      <c r="BS1" s="3"/>
    </row>
    <row r="2" spans="1:101" s="2" customFormat="1" ht="12">
      <c r="A2" s="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"/>
      <c r="AF2" s="1"/>
      <c r="AG2" s="1"/>
      <c r="AH2" s="1"/>
      <c r="AI2" s="1"/>
      <c r="AJ2" s="1"/>
      <c r="AK2" s="185"/>
      <c r="AL2" s="186"/>
      <c r="AM2" s="186"/>
      <c r="AN2" s="187"/>
      <c r="AO2" s="185"/>
      <c r="AP2" s="186"/>
      <c r="AQ2" s="186"/>
      <c r="AR2" s="187"/>
      <c r="AS2" s="185"/>
      <c r="AT2" s="186"/>
      <c r="AU2" s="186"/>
      <c r="AV2" s="187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56" t="s">
        <v>4</v>
      </c>
      <c r="B5" s="157"/>
      <c r="C5" s="157"/>
      <c r="D5" s="158"/>
      <c r="E5" s="195"/>
      <c r="F5" s="196"/>
      <c r="G5" s="196"/>
      <c r="H5" s="196"/>
      <c r="I5" s="196"/>
      <c r="J5" s="196"/>
      <c r="K5" s="196"/>
      <c r="L5" s="197"/>
      <c r="M5" s="198" t="s">
        <v>155</v>
      </c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200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8" t="s">
        <v>5</v>
      </c>
      <c r="B7" s="188"/>
      <c r="C7" s="188"/>
      <c r="D7" s="189"/>
      <c r="E7" s="201" t="s">
        <v>162</v>
      </c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3"/>
      <c r="W7" s="150" t="s">
        <v>6</v>
      </c>
      <c r="X7" s="204"/>
      <c r="Y7" s="204"/>
      <c r="Z7" s="205"/>
      <c r="AA7" s="236" t="s">
        <v>161</v>
      </c>
      <c r="AB7" s="237"/>
      <c r="AC7" s="237"/>
      <c r="AD7" s="237"/>
      <c r="AE7" s="237"/>
      <c r="AF7" s="237"/>
      <c r="AG7" s="237"/>
      <c r="AH7" s="237"/>
      <c r="AI7" s="237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9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46" t="s">
        <v>7</v>
      </c>
      <c r="B8" s="141"/>
      <c r="C8" s="141"/>
      <c r="D8" s="142"/>
      <c r="E8" s="115"/>
      <c r="F8" s="116"/>
      <c r="G8" s="116"/>
      <c r="H8" s="116"/>
      <c r="I8" s="116"/>
      <c r="J8" s="117"/>
      <c r="K8" s="151" t="s">
        <v>8</v>
      </c>
      <c r="L8" s="151"/>
      <c r="M8" s="151"/>
      <c r="N8" s="151"/>
      <c r="O8" s="151"/>
      <c r="P8" s="115"/>
      <c r="Q8" s="116"/>
      <c r="R8" s="116"/>
      <c r="S8" s="116"/>
      <c r="T8" s="116"/>
      <c r="U8" s="116"/>
      <c r="V8" s="117"/>
      <c r="W8" s="140" t="s">
        <v>9</v>
      </c>
      <c r="X8" s="141"/>
      <c r="Y8" s="141"/>
      <c r="Z8" s="142"/>
      <c r="AA8" s="193"/>
      <c r="AB8" s="194"/>
      <c r="AC8" s="194"/>
      <c r="AD8" s="194"/>
      <c r="AE8" s="194"/>
      <c r="AF8" s="194"/>
      <c r="AG8" s="194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8" t="s">
        <v>10</v>
      </c>
      <c r="B9" s="188"/>
      <c r="C9" s="188"/>
      <c r="D9" s="189"/>
      <c r="E9" s="115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50" t="s">
        <v>11</v>
      </c>
      <c r="X9" s="188"/>
      <c r="Y9" s="188"/>
      <c r="Z9" s="189"/>
      <c r="AA9" s="191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2"/>
      <c r="BR9" s="27"/>
      <c r="BS9" s="28"/>
    </row>
    <row r="10" spans="1:101" s="23" customFormat="1" ht="12.75" thickBot="1">
      <c r="A10" s="140" t="s">
        <v>12</v>
      </c>
      <c r="B10" s="141"/>
      <c r="C10" s="141"/>
      <c r="D10" s="142"/>
      <c r="E10" s="240">
        <v>44057</v>
      </c>
      <c r="F10" s="241"/>
      <c r="G10" s="241"/>
      <c r="H10" s="241"/>
      <c r="I10" s="241"/>
      <c r="J10" s="242"/>
      <c r="K10" s="243">
        <v>0.66666666666666663</v>
      </c>
      <c r="L10" s="244"/>
      <c r="M10" s="244"/>
      <c r="N10" s="244"/>
      <c r="O10" s="244"/>
      <c r="P10" s="103"/>
      <c r="Q10" s="104" t="s">
        <v>151</v>
      </c>
      <c r="R10" s="244">
        <v>0.70833333333333337</v>
      </c>
      <c r="S10" s="244"/>
      <c r="T10" s="244"/>
      <c r="U10" s="244"/>
      <c r="V10" s="105"/>
      <c r="W10" s="140" t="s">
        <v>13</v>
      </c>
      <c r="X10" s="141"/>
      <c r="Y10" s="141"/>
      <c r="Z10" s="142"/>
      <c r="AA10" s="245"/>
      <c r="AB10" s="246"/>
      <c r="AC10" s="246"/>
      <c r="AD10" s="246"/>
      <c r="AE10" s="247"/>
      <c r="AF10" s="140" t="s">
        <v>14</v>
      </c>
      <c r="AG10" s="141"/>
      <c r="AH10" s="141"/>
      <c r="AI10" s="142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0" t="s">
        <v>15</v>
      </c>
      <c r="B11" s="141"/>
      <c r="C11" s="141"/>
      <c r="D11" s="141"/>
      <c r="E11" s="206"/>
      <c r="F11" s="207"/>
      <c r="G11" s="207"/>
      <c r="H11" s="207"/>
      <c r="I11" s="207"/>
      <c r="J11" s="20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56" t="s">
        <v>25</v>
      </c>
      <c r="F12" s="157"/>
      <c r="G12" s="157"/>
      <c r="H12" s="157"/>
      <c r="I12" s="158"/>
      <c r="J12" s="156" t="s">
        <v>26</v>
      </c>
      <c r="K12" s="141"/>
      <c r="L12" s="141"/>
      <c r="M12" s="141"/>
      <c r="N12" s="142"/>
      <c r="O12" s="140" t="s">
        <v>27</v>
      </c>
      <c r="P12" s="141"/>
      <c r="Q12" s="141"/>
      <c r="R12" s="141"/>
      <c r="S12" s="141"/>
      <c r="T12" s="141"/>
      <c r="U12" s="141"/>
      <c r="V12" s="142"/>
      <c r="W12" s="41"/>
      <c r="X12" s="42"/>
      <c r="Y12" s="42"/>
      <c r="Z12" s="43"/>
      <c r="AA12" s="140" t="s">
        <v>25</v>
      </c>
      <c r="AB12" s="141"/>
      <c r="AC12" s="141"/>
      <c r="AD12" s="141"/>
      <c r="AE12" s="142"/>
      <c r="AF12" s="140" t="s">
        <v>26</v>
      </c>
      <c r="AG12" s="141"/>
      <c r="AH12" s="141"/>
      <c r="AI12" s="141"/>
      <c r="AJ12" s="142"/>
      <c r="AK12" s="140" t="s">
        <v>27</v>
      </c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2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46" t="s">
        <v>38</v>
      </c>
      <c r="B13" s="141"/>
      <c r="C13" s="141"/>
      <c r="D13" s="142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159</v>
      </c>
      <c r="P13" s="116"/>
      <c r="Q13" s="116"/>
      <c r="R13" s="116"/>
      <c r="S13" s="116"/>
      <c r="T13" s="116"/>
      <c r="U13" s="116"/>
      <c r="V13" s="117"/>
      <c r="W13" s="155" t="s">
        <v>152</v>
      </c>
      <c r="X13" s="144"/>
      <c r="Y13" s="144"/>
      <c r="Z13" s="145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46" t="s">
        <v>50</v>
      </c>
      <c r="B14" s="141"/>
      <c r="C14" s="141"/>
      <c r="D14" s="142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163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55" t="s">
        <v>153</v>
      </c>
      <c r="B15" s="144"/>
      <c r="C15" s="144"/>
      <c r="D15" s="145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0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0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0" t="s">
        <v>81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2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43" t="s">
        <v>87</v>
      </c>
      <c r="B19" s="144"/>
      <c r="C19" s="144"/>
      <c r="D19" s="145"/>
      <c r="E19" s="212"/>
      <c r="F19" s="213"/>
      <c r="G19" s="213"/>
      <c r="H19" s="213"/>
      <c r="I19" s="213"/>
      <c r="J19" s="213"/>
      <c r="K19" s="213"/>
      <c r="L19" s="213"/>
      <c r="M19" s="213"/>
      <c r="N19" s="214"/>
      <c r="O19" s="155" t="s">
        <v>88</v>
      </c>
      <c r="P19" s="144"/>
      <c r="Q19" s="144"/>
      <c r="R19" s="144"/>
      <c r="S19" s="144"/>
      <c r="T19" s="144"/>
      <c r="U19" s="144"/>
      <c r="V19" s="144"/>
      <c r="W19" s="144"/>
      <c r="X19" s="145"/>
      <c r="Y19" s="224" t="s">
        <v>89</v>
      </c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6"/>
      <c r="AS19" s="227" t="s">
        <v>90</v>
      </c>
      <c r="AT19" s="228"/>
      <c r="AU19" s="228"/>
      <c r="AV19" s="229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209"/>
      <c r="B20" s="210"/>
      <c r="C20" s="210"/>
      <c r="D20" s="211"/>
      <c r="E20" s="215"/>
      <c r="F20" s="216"/>
      <c r="G20" s="216"/>
      <c r="H20" s="216"/>
      <c r="I20" s="216"/>
      <c r="J20" s="216"/>
      <c r="K20" s="216"/>
      <c r="L20" s="216"/>
      <c r="M20" s="216"/>
      <c r="N20" s="217"/>
      <c r="O20" s="221"/>
      <c r="P20" s="222"/>
      <c r="Q20" s="222"/>
      <c r="R20" s="222"/>
      <c r="S20" s="222"/>
      <c r="T20" s="222"/>
      <c r="U20" s="222"/>
      <c r="V20" s="222"/>
      <c r="W20" s="222"/>
      <c r="X20" s="223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0"/>
      <c r="AT20" s="231"/>
      <c r="AU20" s="231"/>
      <c r="AV20" s="232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209"/>
      <c r="B21" s="210"/>
      <c r="C21" s="210"/>
      <c r="D21" s="211"/>
      <c r="E21" s="215"/>
      <c r="F21" s="216"/>
      <c r="G21" s="216"/>
      <c r="H21" s="216"/>
      <c r="I21" s="216"/>
      <c r="J21" s="216"/>
      <c r="K21" s="216"/>
      <c r="L21" s="216"/>
      <c r="M21" s="216"/>
      <c r="N21" s="217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5">
        <f>COUNTIF($BU$34:$BU$153,$Q21&amp;Y$20)</f>
        <v>3</v>
      </c>
      <c r="Z21" s="136"/>
      <c r="AA21" s="136"/>
      <c r="AB21" s="137"/>
      <c r="AC21" s="233">
        <f t="shared" ref="AC21:AC30" si="0">COUNTIF($BU$34:$BU$153,$Q21&amp;AC$20)</f>
        <v>0</v>
      </c>
      <c r="AD21" s="234"/>
      <c r="AE21" s="234"/>
      <c r="AF21" s="235"/>
      <c r="AG21" s="135">
        <f t="shared" ref="AG21:AG30" si="1">COUNTIF($BU$34:$BU$153,$Q21&amp;AG$20)</f>
        <v>0</v>
      </c>
      <c r="AH21" s="136"/>
      <c r="AI21" s="136"/>
      <c r="AJ21" s="137"/>
      <c r="AK21" s="132">
        <f t="shared" ref="AK21:AK30" si="2">COUNTIF($BU$34:$BU$153,$Q21&amp;AK$20)</f>
        <v>0</v>
      </c>
      <c r="AL21" s="133"/>
      <c r="AM21" s="133"/>
      <c r="AN21" s="134"/>
      <c r="AO21" s="135">
        <f t="shared" ref="AO21:AO30" si="3">COUNTIF($BU$34:$BU$153,$Q21&amp;AO$20)</f>
        <v>0</v>
      </c>
      <c r="AP21" s="136"/>
      <c r="AQ21" s="136"/>
      <c r="AR21" s="137"/>
      <c r="AS21" s="132">
        <f>SUM(Y21:AR21)</f>
        <v>3</v>
      </c>
      <c r="AT21" s="133"/>
      <c r="AU21" s="133"/>
      <c r="AV21" s="134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209"/>
      <c r="B22" s="210"/>
      <c r="C22" s="210"/>
      <c r="D22" s="211"/>
      <c r="E22" s="215"/>
      <c r="F22" s="216"/>
      <c r="G22" s="216"/>
      <c r="H22" s="216"/>
      <c r="I22" s="216"/>
      <c r="J22" s="216"/>
      <c r="K22" s="216"/>
      <c r="L22" s="216"/>
      <c r="M22" s="216"/>
      <c r="N22" s="217"/>
      <c r="O22" s="176" t="s">
        <v>110</v>
      </c>
      <c r="P22" s="177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5">
        <f t="shared" ref="Y22:Y30" si="4">COUNTIF($BU$34:$BU$153,$Q22&amp;Y$20)</f>
        <v>0</v>
      </c>
      <c r="Z22" s="136"/>
      <c r="AA22" s="136"/>
      <c r="AB22" s="137"/>
      <c r="AC22" s="135">
        <f t="shared" si="0"/>
        <v>0</v>
      </c>
      <c r="AD22" s="136"/>
      <c r="AE22" s="136"/>
      <c r="AF22" s="137"/>
      <c r="AG22" s="135">
        <f t="shared" si="1"/>
        <v>0</v>
      </c>
      <c r="AH22" s="136"/>
      <c r="AI22" s="136"/>
      <c r="AJ22" s="137"/>
      <c r="AK22" s="132">
        <f t="shared" si="2"/>
        <v>0</v>
      </c>
      <c r="AL22" s="133"/>
      <c r="AM22" s="133"/>
      <c r="AN22" s="134"/>
      <c r="AO22" s="135">
        <f t="shared" si="3"/>
        <v>0</v>
      </c>
      <c r="AP22" s="136"/>
      <c r="AQ22" s="136"/>
      <c r="AR22" s="137"/>
      <c r="AS22" s="132">
        <f t="shared" ref="AS22:AS30" si="5">SUM(Y22:AR22)</f>
        <v>0</v>
      </c>
      <c r="AT22" s="133"/>
      <c r="AU22" s="133"/>
      <c r="AV22" s="134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209"/>
      <c r="B23" s="210"/>
      <c r="C23" s="210"/>
      <c r="D23" s="211"/>
      <c r="E23" s="215"/>
      <c r="F23" s="216"/>
      <c r="G23" s="216"/>
      <c r="H23" s="216"/>
      <c r="I23" s="216"/>
      <c r="J23" s="216"/>
      <c r="K23" s="216"/>
      <c r="L23" s="216"/>
      <c r="M23" s="216"/>
      <c r="N23" s="217"/>
      <c r="O23" s="176"/>
      <c r="P23" s="177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5">
        <f t="shared" si="4"/>
        <v>0</v>
      </c>
      <c r="Z23" s="136"/>
      <c r="AA23" s="136"/>
      <c r="AB23" s="137"/>
      <c r="AC23" s="135">
        <f t="shared" si="0"/>
        <v>0</v>
      </c>
      <c r="AD23" s="136"/>
      <c r="AE23" s="136"/>
      <c r="AF23" s="137"/>
      <c r="AG23" s="135">
        <f t="shared" si="1"/>
        <v>0</v>
      </c>
      <c r="AH23" s="136"/>
      <c r="AI23" s="136"/>
      <c r="AJ23" s="137"/>
      <c r="AK23" s="132">
        <f t="shared" si="2"/>
        <v>0</v>
      </c>
      <c r="AL23" s="133"/>
      <c r="AM23" s="133"/>
      <c r="AN23" s="134"/>
      <c r="AO23" s="135">
        <f t="shared" si="3"/>
        <v>0</v>
      </c>
      <c r="AP23" s="136"/>
      <c r="AQ23" s="136"/>
      <c r="AR23" s="137"/>
      <c r="AS23" s="132">
        <f t="shared" si="5"/>
        <v>0</v>
      </c>
      <c r="AT23" s="133"/>
      <c r="AU23" s="133"/>
      <c r="AV23" s="134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209"/>
      <c r="B24" s="210"/>
      <c r="C24" s="210"/>
      <c r="D24" s="211"/>
      <c r="E24" s="215"/>
      <c r="F24" s="216"/>
      <c r="G24" s="216"/>
      <c r="H24" s="216"/>
      <c r="I24" s="216"/>
      <c r="J24" s="216"/>
      <c r="K24" s="216"/>
      <c r="L24" s="216"/>
      <c r="M24" s="216"/>
      <c r="N24" s="217"/>
      <c r="O24" s="176"/>
      <c r="P24" s="177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5">
        <f t="shared" si="4"/>
        <v>0</v>
      </c>
      <c r="Z24" s="136"/>
      <c r="AA24" s="136"/>
      <c r="AB24" s="137"/>
      <c r="AC24" s="135">
        <f t="shared" si="0"/>
        <v>0</v>
      </c>
      <c r="AD24" s="136"/>
      <c r="AE24" s="136"/>
      <c r="AF24" s="137"/>
      <c r="AG24" s="135">
        <f t="shared" si="1"/>
        <v>0</v>
      </c>
      <c r="AH24" s="136"/>
      <c r="AI24" s="136"/>
      <c r="AJ24" s="137"/>
      <c r="AK24" s="132">
        <f t="shared" si="2"/>
        <v>0</v>
      </c>
      <c r="AL24" s="133"/>
      <c r="AM24" s="133"/>
      <c r="AN24" s="134"/>
      <c r="AO24" s="135">
        <f t="shared" si="3"/>
        <v>0</v>
      </c>
      <c r="AP24" s="136"/>
      <c r="AQ24" s="136"/>
      <c r="AR24" s="137"/>
      <c r="AS24" s="132">
        <f t="shared" si="5"/>
        <v>0</v>
      </c>
      <c r="AT24" s="133"/>
      <c r="AU24" s="133"/>
      <c r="AV24" s="134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209"/>
      <c r="B25" s="210"/>
      <c r="C25" s="210"/>
      <c r="D25" s="211"/>
      <c r="E25" s="215"/>
      <c r="F25" s="216"/>
      <c r="G25" s="216"/>
      <c r="H25" s="216"/>
      <c r="I25" s="216"/>
      <c r="J25" s="216"/>
      <c r="K25" s="216"/>
      <c r="L25" s="216"/>
      <c r="M25" s="216"/>
      <c r="N25" s="217"/>
      <c r="O25" s="176"/>
      <c r="P25" s="177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5">
        <f t="shared" si="4"/>
        <v>0</v>
      </c>
      <c r="Z25" s="136"/>
      <c r="AA25" s="136"/>
      <c r="AB25" s="137"/>
      <c r="AC25" s="135">
        <f t="shared" si="0"/>
        <v>0</v>
      </c>
      <c r="AD25" s="136"/>
      <c r="AE25" s="136"/>
      <c r="AF25" s="137"/>
      <c r="AG25" s="135">
        <f t="shared" si="1"/>
        <v>0</v>
      </c>
      <c r="AH25" s="136"/>
      <c r="AI25" s="136"/>
      <c r="AJ25" s="137"/>
      <c r="AK25" s="132">
        <f t="shared" si="2"/>
        <v>0</v>
      </c>
      <c r="AL25" s="133"/>
      <c r="AM25" s="133"/>
      <c r="AN25" s="134"/>
      <c r="AO25" s="135">
        <f t="shared" si="3"/>
        <v>0</v>
      </c>
      <c r="AP25" s="136"/>
      <c r="AQ25" s="136"/>
      <c r="AR25" s="137"/>
      <c r="AS25" s="132">
        <f t="shared" si="5"/>
        <v>0</v>
      </c>
      <c r="AT25" s="133"/>
      <c r="AU25" s="133"/>
      <c r="AV25" s="134"/>
      <c r="BS25" s="95"/>
    </row>
    <row r="26" spans="1:92" s="37" customFormat="1" ht="12">
      <c r="A26" s="209"/>
      <c r="B26" s="210"/>
      <c r="C26" s="210"/>
      <c r="D26" s="211"/>
      <c r="E26" s="215"/>
      <c r="F26" s="216"/>
      <c r="G26" s="216"/>
      <c r="H26" s="216"/>
      <c r="I26" s="216"/>
      <c r="J26" s="216"/>
      <c r="K26" s="216"/>
      <c r="L26" s="216"/>
      <c r="M26" s="216"/>
      <c r="N26" s="217"/>
      <c r="O26" s="176"/>
      <c r="P26" s="177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5">
        <f t="shared" si="4"/>
        <v>0</v>
      </c>
      <c r="Z26" s="136"/>
      <c r="AA26" s="136"/>
      <c r="AB26" s="137"/>
      <c r="AC26" s="135">
        <f t="shared" si="0"/>
        <v>0</v>
      </c>
      <c r="AD26" s="136"/>
      <c r="AE26" s="136"/>
      <c r="AF26" s="137"/>
      <c r="AG26" s="135">
        <f t="shared" si="1"/>
        <v>0</v>
      </c>
      <c r="AH26" s="136"/>
      <c r="AI26" s="136"/>
      <c r="AJ26" s="137"/>
      <c r="AK26" s="132">
        <f t="shared" si="2"/>
        <v>0</v>
      </c>
      <c r="AL26" s="133"/>
      <c r="AM26" s="133"/>
      <c r="AN26" s="134"/>
      <c r="AO26" s="135">
        <f t="shared" si="3"/>
        <v>0</v>
      </c>
      <c r="AP26" s="136"/>
      <c r="AQ26" s="136"/>
      <c r="AR26" s="137"/>
      <c r="AS26" s="132">
        <f t="shared" si="5"/>
        <v>0</v>
      </c>
      <c r="AT26" s="133"/>
      <c r="AU26" s="133"/>
      <c r="AV26" s="134"/>
      <c r="BS26" s="95"/>
    </row>
    <row r="27" spans="1:92" s="37" customFormat="1" ht="12">
      <c r="A27" s="156"/>
      <c r="B27" s="157"/>
      <c r="C27" s="157"/>
      <c r="D27" s="158"/>
      <c r="E27" s="218"/>
      <c r="F27" s="219"/>
      <c r="G27" s="219"/>
      <c r="H27" s="219"/>
      <c r="I27" s="219"/>
      <c r="J27" s="219"/>
      <c r="K27" s="219"/>
      <c r="L27" s="219"/>
      <c r="M27" s="219"/>
      <c r="N27" s="220"/>
      <c r="O27" s="176"/>
      <c r="P27" s="177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5">
        <f t="shared" si="4"/>
        <v>0</v>
      </c>
      <c r="Z27" s="136"/>
      <c r="AA27" s="136"/>
      <c r="AB27" s="137"/>
      <c r="AC27" s="135">
        <f t="shared" si="0"/>
        <v>0</v>
      </c>
      <c r="AD27" s="136"/>
      <c r="AE27" s="136"/>
      <c r="AF27" s="137"/>
      <c r="AG27" s="135">
        <f t="shared" si="1"/>
        <v>0</v>
      </c>
      <c r="AH27" s="136"/>
      <c r="AI27" s="136"/>
      <c r="AJ27" s="137"/>
      <c r="AK27" s="132">
        <f t="shared" si="2"/>
        <v>0</v>
      </c>
      <c r="AL27" s="133"/>
      <c r="AM27" s="133"/>
      <c r="AN27" s="134"/>
      <c r="AO27" s="135">
        <f t="shared" si="3"/>
        <v>0</v>
      </c>
      <c r="AP27" s="136"/>
      <c r="AQ27" s="136"/>
      <c r="AR27" s="137"/>
      <c r="AS27" s="132">
        <f t="shared" si="5"/>
        <v>0</v>
      </c>
      <c r="AT27" s="133"/>
      <c r="AU27" s="133"/>
      <c r="AV27" s="134"/>
      <c r="BS27" s="95"/>
    </row>
    <row r="28" spans="1:92" s="37" customFormat="1" ht="12">
      <c r="A28" s="155" t="s">
        <v>124</v>
      </c>
      <c r="B28" s="144"/>
      <c r="C28" s="144"/>
      <c r="D28" s="145"/>
      <c r="E28" s="173" t="s">
        <v>125</v>
      </c>
      <c r="F28" s="174"/>
      <c r="G28" s="175"/>
      <c r="H28" s="173" t="s">
        <v>126</v>
      </c>
      <c r="I28" s="174"/>
      <c r="J28" s="175"/>
      <c r="K28" s="173" t="s">
        <v>127</v>
      </c>
      <c r="L28" s="174"/>
      <c r="M28" s="174"/>
      <c r="N28" s="175"/>
      <c r="O28" s="176"/>
      <c r="P28" s="177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5">
        <f t="shared" si="4"/>
        <v>0</v>
      </c>
      <c r="Z28" s="136"/>
      <c r="AA28" s="136"/>
      <c r="AB28" s="137"/>
      <c r="AC28" s="135">
        <f t="shared" si="0"/>
        <v>0</v>
      </c>
      <c r="AD28" s="136"/>
      <c r="AE28" s="136"/>
      <c r="AF28" s="137"/>
      <c r="AG28" s="135">
        <f t="shared" si="1"/>
        <v>0</v>
      </c>
      <c r="AH28" s="136"/>
      <c r="AI28" s="136"/>
      <c r="AJ28" s="137"/>
      <c r="AK28" s="132">
        <f t="shared" si="2"/>
        <v>0</v>
      </c>
      <c r="AL28" s="133"/>
      <c r="AM28" s="133"/>
      <c r="AN28" s="134"/>
      <c r="AO28" s="135">
        <f t="shared" si="3"/>
        <v>0</v>
      </c>
      <c r="AP28" s="136"/>
      <c r="AQ28" s="136"/>
      <c r="AR28" s="137"/>
      <c r="AS28" s="132">
        <f t="shared" si="5"/>
        <v>0</v>
      </c>
      <c r="AT28" s="133"/>
      <c r="AU28" s="133"/>
      <c r="AV28" s="134"/>
      <c r="BS28" s="95"/>
    </row>
    <row r="29" spans="1:92" s="37" customFormat="1" ht="12">
      <c r="A29" s="156"/>
      <c r="B29" s="157"/>
      <c r="C29" s="157"/>
      <c r="D29" s="158"/>
      <c r="E29" s="165"/>
      <c r="F29" s="166"/>
      <c r="G29" s="167"/>
      <c r="H29" s="168">
        <f>R10-K10</f>
        <v>4.1666666666666741E-2</v>
      </c>
      <c r="I29" s="169"/>
      <c r="J29" s="111"/>
      <c r="K29" s="170">
        <f>E29*H29+AA10</f>
        <v>0</v>
      </c>
      <c r="L29" s="171"/>
      <c r="M29" s="171"/>
      <c r="N29" s="172"/>
      <c r="O29" s="176"/>
      <c r="P29" s="177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5">
        <f t="shared" si="4"/>
        <v>0</v>
      </c>
      <c r="Z29" s="136"/>
      <c r="AA29" s="136"/>
      <c r="AB29" s="137"/>
      <c r="AC29" s="135">
        <f t="shared" si="0"/>
        <v>0</v>
      </c>
      <c r="AD29" s="136"/>
      <c r="AE29" s="136"/>
      <c r="AF29" s="137"/>
      <c r="AG29" s="135">
        <f t="shared" si="1"/>
        <v>0</v>
      </c>
      <c r="AH29" s="136"/>
      <c r="AI29" s="136"/>
      <c r="AJ29" s="137"/>
      <c r="AK29" s="132">
        <f t="shared" si="2"/>
        <v>0</v>
      </c>
      <c r="AL29" s="133"/>
      <c r="AM29" s="133"/>
      <c r="AN29" s="134"/>
      <c r="AO29" s="135">
        <f t="shared" si="3"/>
        <v>0</v>
      </c>
      <c r="AP29" s="136"/>
      <c r="AQ29" s="136"/>
      <c r="AR29" s="137"/>
      <c r="AS29" s="132">
        <f t="shared" si="5"/>
        <v>0</v>
      </c>
      <c r="AT29" s="133"/>
      <c r="AU29" s="133"/>
      <c r="AV29" s="134"/>
      <c r="BS29" s="95"/>
    </row>
    <row r="30" spans="1:92" s="37" customFormat="1" ht="12.75" thickBot="1">
      <c r="A30" s="155" t="s">
        <v>132</v>
      </c>
      <c r="B30" s="144"/>
      <c r="C30" s="144"/>
      <c r="D30" s="145"/>
      <c r="E30" s="174" t="s">
        <v>133</v>
      </c>
      <c r="F30" s="174"/>
      <c r="G30" s="175"/>
      <c r="H30" s="174" t="s">
        <v>134</v>
      </c>
      <c r="I30" s="174"/>
      <c r="J30" s="175"/>
      <c r="K30" s="173" t="s">
        <v>90</v>
      </c>
      <c r="L30" s="174"/>
      <c r="M30" s="174"/>
      <c r="N30" s="175"/>
      <c r="O30" s="178"/>
      <c r="P30" s="179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29">
        <f t="shared" si="4"/>
        <v>0</v>
      </c>
      <c r="Z30" s="130"/>
      <c r="AA30" s="130"/>
      <c r="AB30" s="131"/>
      <c r="AC30" s="129">
        <f t="shared" si="0"/>
        <v>0</v>
      </c>
      <c r="AD30" s="130"/>
      <c r="AE30" s="130"/>
      <c r="AF30" s="131"/>
      <c r="AG30" s="129">
        <f t="shared" si="1"/>
        <v>0</v>
      </c>
      <c r="AH30" s="130"/>
      <c r="AI30" s="130"/>
      <c r="AJ30" s="131"/>
      <c r="AK30" s="129">
        <f t="shared" si="2"/>
        <v>0</v>
      </c>
      <c r="AL30" s="130"/>
      <c r="AM30" s="130"/>
      <c r="AN30" s="131"/>
      <c r="AO30" s="129">
        <f t="shared" si="3"/>
        <v>0</v>
      </c>
      <c r="AP30" s="130"/>
      <c r="AQ30" s="130"/>
      <c r="AR30" s="131"/>
      <c r="AS30" s="129">
        <f t="shared" si="5"/>
        <v>0</v>
      </c>
      <c r="AT30" s="130"/>
      <c r="AU30" s="130"/>
      <c r="AV30" s="131"/>
      <c r="BS30" s="95"/>
    </row>
    <row r="31" spans="1:92" s="37" customFormat="1" ht="12.75" thickTop="1">
      <c r="A31" s="156"/>
      <c r="B31" s="157"/>
      <c r="C31" s="157"/>
      <c r="D31" s="158"/>
      <c r="E31" s="159">
        <f>SUM(Y31:AF31)</f>
        <v>3</v>
      </c>
      <c r="F31" s="159"/>
      <c r="G31" s="160"/>
      <c r="H31" s="159">
        <f>SUM(AG31:AR31)</f>
        <v>0</v>
      </c>
      <c r="I31" s="159"/>
      <c r="J31" s="160"/>
      <c r="K31" s="161">
        <f>AS31</f>
        <v>3</v>
      </c>
      <c r="L31" s="159"/>
      <c r="M31" s="159"/>
      <c r="N31" s="160"/>
      <c r="O31" s="162" t="s">
        <v>90</v>
      </c>
      <c r="P31" s="163"/>
      <c r="Q31" s="163"/>
      <c r="R31" s="163"/>
      <c r="S31" s="163"/>
      <c r="T31" s="163"/>
      <c r="U31" s="163"/>
      <c r="V31" s="163"/>
      <c r="W31" s="163"/>
      <c r="X31" s="164"/>
      <c r="Y31" s="132">
        <f>SUM(Y21:AB30)</f>
        <v>3</v>
      </c>
      <c r="Z31" s="133"/>
      <c r="AA31" s="133"/>
      <c r="AB31" s="134"/>
      <c r="AC31" s="132">
        <f>SUM(AC21:AF30)</f>
        <v>0</v>
      </c>
      <c r="AD31" s="133"/>
      <c r="AE31" s="133"/>
      <c r="AF31" s="134"/>
      <c r="AG31" s="132">
        <f>SUM(AG21:AJ30)</f>
        <v>0</v>
      </c>
      <c r="AH31" s="133"/>
      <c r="AI31" s="133"/>
      <c r="AJ31" s="134"/>
      <c r="AK31" s="132">
        <f>SUM(AK21:AN30)</f>
        <v>0</v>
      </c>
      <c r="AL31" s="133"/>
      <c r="AM31" s="133"/>
      <c r="AN31" s="134"/>
      <c r="AO31" s="132">
        <f>SUM(AO21:AR30)</f>
        <v>0</v>
      </c>
      <c r="AP31" s="133"/>
      <c r="AQ31" s="133"/>
      <c r="AR31" s="134"/>
      <c r="AS31" s="132">
        <f>SUM(AS21:AV30)</f>
        <v>3</v>
      </c>
      <c r="AT31" s="133"/>
      <c r="AU31" s="133"/>
      <c r="AV31" s="134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38" t="s">
        <v>137</v>
      </c>
      <c r="B33" s="139"/>
      <c r="C33" s="140" t="s">
        <v>138</v>
      </c>
      <c r="D33" s="141"/>
      <c r="E33" s="141"/>
      <c r="F33" s="142"/>
      <c r="G33" s="143" t="s">
        <v>139</v>
      </c>
      <c r="H33" s="144"/>
      <c r="I33" s="145"/>
      <c r="J33" s="146" t="s">
        <v>140</v>
      </c>
      <c r="K33" s="141"/>
      <c r="L33" s="141"/>
      <c r="M33" s="147"/>
      <c r="N33" s="148" t="s">
        <v>89</v>
      </c>
      <c r="O33" s="149"/>
      <c r="P33" s="150" t="s">
        <v>141</v>
      </c>
      <c r="Q33" s="149"/>
      <c r="R33" s="251" t="s">
        <v>154</v>
      </c>
      <c r="S33" s="252"/>
      <c r="T33" s="140" t="s">
        <v>142</v>
      </c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2"/>
      <c r="AK33" s="151" t="s">
        <v>143</v>
      </c>
      <c r="AL33" s="151"/>
      <c r="AM33" s="151" t="s">
        <v>144</v>
      </c>
      <c r="AN33" s="152"/>
      <c r="AO33" s="146" t="s">
        <v>145</v>
      </c>
      <c r="AP33" s="142"/>
      <c r="AQ33" s="146" t="s">
        <v>146</v>
      </c>
      <c r="AR33" s="153"/>
      <c r="AS33" s="153"/>
      <c r="AT33" s="154"/>
      <c r="AU33" s="146" t="s">
        <v>147</v>
      </c>
      <c r="AV33" s="153"/>
      <c r="AW33" s="153"/>
      <c r="AX33" s="154"/>
      <c r="AY33" s="146" t="s">
        <v>148</v>
      </c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4"/>
      <c r="BN33" s="108"/>
      <c r="BO33" s="109"/>
      <c r="BU33" s="99"/>
    </row>
    <row r="34" spans="1:75" s="25" customFormat="1" ht="54" customHeight="1">
      <c r="A34" s="110">
        <f>IF(ISBLANK(C34),"",MAX($A$33:$A33)+1)</f>
        <v>1</v>
      </c>
      <c r="B34" s="111"/>
      <c r="C34" s="112" t="s">
        <v>164</v>
      </c>
      <c r="D34" s="113"/>
      <c r="E34" s="113"/>
      <c r="F34" s="114"/>
      <c r="G34" s="115" t="s">
        <v>157</v>
      </c>
      <c r="H34" s="116"/>
      <c r="I34" s="117"/>
      <c r="J34" s="118" t="s">
        <v>36</v>
      </c>
      <c r="K34" s="119"/>
      <c r="L34" s="119"/>
      <c r="M34" s="120"/>
      <c r="N34" s="115">
        <v>1</v>
      </c>
      <c r="O34" s="117"/>
      <c r="P34" s="115" t="s">
        <v>158</v>
      </c>
      <c r="Q34" s="117"/>
      <c r="R34" s="253"/>
      <c r="S34" s="254"/>
      <c r="T34" s="121" t="s">
        <v>165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 t="s">
        <v>159</v>
      </c>
      <c r="AL34" s="128"/>
      <c r="AM34" s="122"/>
      <c r="AN34" s="123"/>
      <c r="AO34" s="122" t="s">
        <v>160</v>
      </c>
      <c r="AP34" s="123"/>
      <c r="AQ34" s="124"/>
      <c r="AR34" s="125"/>
      <c r="AS34" s="125"/>
      <c r="AT34" s="126"/>
      <c r="AU34" s="122">
        <v>44067</v>
      </c>
      <c r="AV34" s="248"/>
      <c r="AW34" s="248"/>
      <c r="AX34" s="123"/>
      <c r="AY34" s="121" t="s">
        <v>168</v>
      </c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0">
        <f>IF(ISBLANK(C35),"",MAX($A$33:$B34)+1)</f>
        <v>2</v>
      </c>
      <c r="B35" s="111"/>
      <c r="C35" s="112" t="s">
        <v>164</v>
      </c>
      <c r="D35" s="113"/>
      <c r="E35" s="113"/>
      <c r="F35" s="114"/>
      <c r="G35" s="115" t="s">
        <v>157</v>
      </c>
      <c r="H35" s="116"/>
      <c r="I35" s="117"/>
      <c r="J35" s="118" t="s">
        <v>36</v>
      </c>
      <c r="K35" s="119"/>
      <c r="L35" s="119"/>
      <c r="M35" s="120"/>
      <c r="N35" s="115">
        <v>1</v>
      </c>
      <c r="O35" s="117"/>
      <c r="P35" s="115" t="s">
        <v>158</v>
      </c>
      <c r="Q35" s="117"/>
      <c r="R35" s="253"/>
      <c r="S35" s="254"/>
      <c r="T35" s="121" t="s">
        <v>166</v>
      </c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 t="s">
        <v>159</v>
      </c>
      <c r="AL35" s="128"/>
      <c r="AM35" s="122"/>
      <c r="AN35" s="123"/>
      <c r="AO35" s="122" t="s">
        <v>160</v>
      </c>
      <c r="AP35" s="123"/>
      <c r="AQ35" s="124"/>
      <c r="AR35" s="125"/>
      <c r="AS35" s="125"/>
      <c r="AT35" s="126"/>
      <c r="AU35" s="122">
        <v>44067</v>
      </c>
      <c r="AV35" s="248"/>
      <c r="AW35" s="248"/>
      <c r="AX35" s="123"/>
      <c r="AY35" s="121" t="s">
        <v>169</v>
      </c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>Ａ1</v>
      </c>
      <c r="BV35" s="99"/>
      <c r="BW35" s="99"/>
    </row>
    <row r="36" spans="1:75" s="25" customFormat="1" ht="54" customHeight="1">
      <c r="A36" s="110">
        <f>IF(ISBLANK(C36),"",MAX($A$33:$B35)+1)</f>
        <v>3</v>
      </c>
      <c r="B36" s="111"/>
      <c r="C36" s="112" t="s">
        <v>164</v>
      </c>
      <c r="D36" s="113"/>
      <c r="E36" s="113"/>
      <c r="F36" s="114"/>
      <c r="G36" s="115" t="s">
        <v>157</v>
      </c>
      <c r="H36" s="116"/>
      <c r="I36" s="117"/>
      <c r="J36" s="118" t="s">
        <v>36</v>
      </c>
      <c r="K36" s="119"/>
      <c r="L36" s="119"/>
      <c r="M36" s="120"/>
      <c r="N36" s="115">
        <v>1</v>
      </c>
      <c r="O36" s="117"/>
      <c r="P36" s="115" t="s">
        <v>158</v>
      </c>
      <c r="Q36" s="117"/>
      <c r="R36" s="253"/>
      <c r="S36" s="254"/>
      <c r="T36" s="121" t="s">
        <v>167</v>
      </c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 t="s">
        <v>159</v>
      </c>
      <c r="AL36" s="128"/>
      <c r="AM36" s="122"/>
      <c r="AN36" s="123"/>
      <c r="AO36" s="122" t="s">
        <v>160</v>
      </c>
      <c r="AP36" s="123"/>
      <c r="AQ36" s="124"/>
      <c r="AR36" s="125"/>
      <c r="AS36" s="125"/>
      <c r="AT36" s="126"/>
      <c r="AU36" s="122">
        <v>44067</v>
      </c>
      <c r="AV36" s="248"/>
      <c r="AW36" s="248"/>
      <c r="AX36" s="123"/>
      <c r="AY36" s="121" t="s">
        <v>168</v>
      </c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>Ａ1</v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49"/>
      <c r="S37" s="250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248"/>
      <c r="AW37" s="248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249"/>
      <c r="S38" s="250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248"/>
      <c r="AW38" s="248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249"/>
      <c r="S39" s="250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248"/>
      <c r="AW39" s="248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249"/>
      <c r="S40" s="250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248"/>
      <c r="AW40" s="248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249"/>
      <c r="S41" s="250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248"/>
      <c r="AW41" s="248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113"/>
      <c r="E42" s="113"/>
      <c r="F42" s="114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249"/>
      <c r="S42" s="250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248"/>
      <c r="AW42" s="248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10" t="str">
        <f>IF(ISBLANK(C43),"",MAX($A$33:$B42)+1)</f>
        <v/>
      </c>
      <c r="B43" s="111"/>
      <c r="C43" s="112"/>
      <c r="D43" s="113"/>
      <c r="E43" s="113"/>
      <c r="F43" s="114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249"/>
      <c r="S43" s="250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248"/>
      <c r="AW43" s="248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10" t="str">
        <f>IF(ISBLANK(C44),"",MAX($A$33:$B43)+1)</f>
        <v/>
      </c>
      <c r="B44" s="111"/>
      <c r="C44" s="112"/>
      <c r="D44" s="113"/>
      <c r="E44" s="113"/>
      <c r="F44" s="114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249"/>
      <c r="S44" s="250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248"/>
      <c r="AW44" s="248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30:D31"/>
    <mergeCell ref="AS30:AV30"/>
    <mergeCell ref="E31:G31"/>
    <mergeCell ref="H31:J31"/>
    <mergeCell ref="K31:N31"/>
    <mergeCell ref="O31:X31"/>
    <mergeCell ref="AU33:AX33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28:D29"/>
    <mergeCell ref="E28:G28"/>
    <mergeCell ref="H28:J28"/>
    <mergeCell ref="K28:N28"/>
    <mergeCell ref="Y28:AB28"/>
    <mergeCell ref="AC28:AF28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渡邉 佑亮</cp:lastModifiedBy>
  <dcterms:created xsi:type="dcterms:W3CDTF">2019-08-15T02:40:36Z</dcterms:created>
  <dcterms:modified xsi:type="dcterms:W3CDTF">2020-08-24T04:41:08Z</dcterms:modified>
</cp:coreProperties>
</file>