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80_SAレビュー/20200814/SAレビュー記録票_はなさく追記/"/>
    </mc:Choice>
  </mc:AlternateContent>
  <xr:revisionPtr revIDLastSave="0" documentId="13_ncr:1_{93E7D2B2-E64D-5349-BD94-BC50FEE7BB15}" xr6:coauthVersionLast="45" xr6:coauthVersionMax="45" xr10:uidLastSave="{00000000-0000-0000-0000-000000000000}"/>
  <bookViews>
    <workbookView xWindow="0" yWindow="460" windowWidth="35840" windowHeight="20340" xr2:uid="{00000000-000D-0000-FFFF-FFFF00000000}"/>
  </bookViews>
  <sheets>
    <sheet name="レビュー記録票" sheetId="1" r:id="rId1"/>
  </sheets>
  <definedNames>
    <definedName name="_xlnm.Print_Area" localSheetId="0">レビュー記録票!$A$1:$BM$45</definedName>
    <definedName name="_xlnm.Print_Titles" localSheetId="0">レビュー記録票!$1:$33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U39" i="1" l="1"/>
  <c r="BU40" i="1"/>
  <c r="BU41" i="1"/>
  <c r="BU42" i="1"/>
  <c r="BU43" i="1"/>
  <c r="BU44" i="1"/>
  <c r="BU38" i="1" l="1"/>
  <c r="BU37" i="1" l="1"/>
  <c r="BU35" i="1" l="1"/>
  <c r="BU36" i="1"/>
  <c r="BU34" i="1" l="1"/>
  <c r="AO30" i="1" l="1"/>
  <c r="AK29" i="1"/>
  <c r="AG28" i="1"/>
  <c r="AG22" i="1"/>
  <c r="AC21" i="1"/>
  <c r="AK30" i="1"/>
  <c r="AG29" i="1"/>
  <c r="AC28" i="1"/>
  <c r="Y27" i="1"/>
  <c r="AO25" i="1"/>
  <c r="AK24" i="1"/>
  <c r="AG23" i="1"/>
  <c r="AC22" i="1"/>
  <c r="Y21" i="1"/>
  <c r="Y28" i="1"/>
  <c r="AO26" i="1"/>
  <c r="AK25" i="1"/>
  <c r="AG24" i="1"/>
  <c r="AC23" i="1"/>
  <c r="Y22" i="1"/>
  <c r="AG30" i="1"/>
  <c r="AC29" i="1"/>
  <c r="AC30" i="1"/>
  <c r="Y29" i="1"/>
  <c r="AO27" i="1"/>
  <c r="AK26" i="1"/>
  <c r="AG25" i="1"/>
  <c r="AC24" i="1"/>
  <c r="Y23" i="1"/>
  <c r="AO21" i="1"/>
  <c r="Y26" i="1"/>
  <c r="AO24" i="1"/>
  <c r="AK23" i="1"/>
  <c r="Y30" i="1"/>
  <c r="AO28" i="1"/>
  <c r="AK27" i="1"/>
  <c r="AG26" i="1"/>
  <c r="AC25" i="1"/>
  <c r="Y24" i="1"/>
  <c r="AO22" i="1"/>
  <c r="AK21" i="1"/>
  <c r="AC26" i="1"/>
  <c r="Y25" i="1"/>
  <c r="AO23" i="1"/>
  <c r="AG21" i="1"/>
  <c r="AO29" i="1"/>
  <c r="AK28" i="1"/>
  <c r="AG27" i="1"/>
  <c r="AK22" i="1"/>
  <c r="AC27" i="1"/>
  <c r="H29" i="1"/>
  <c r="K29" i="1" s="1"/>
  <c r="AG31" i="1" l="1"/>
  <c r="AS30" i="1"/>
  <c r="AS27" i="1"/>
  <c r="AK31" i="1"/>
  <c r="AS23" i="1"/>
  <c r="Y31" i="1"/>
  <c r="AO31" i="1"/>
  <c r="AC31" i="1"/>
  <c r="AS24" i="1"/>
  <c r="AS28" i="1"/>
  <c r="AS25" i="1"/>
  <c r="AS22" i="1"/>
  <c r="AS26" i="1"/>
  <c r="AS29" i="1"/>
  <c r="AS21" i="1"/>
  <c r="H31" i="1" l="1"/>
  <c r="A34" i="1"/>
  <c r="E31" i="1"/>
  <c r="AS31" i="1"/>
  <c r="K31" i="1" s="1"/>
  <c r="A35" i="1" l="1"/>
  <c r="A36" i="1" s="1"/>
  <c r="A37" i="1" l="1"/>
  <c r="A38" i="1" s="1"/>
  <c r="A39" i="1" l="1"/>
  <c r="A40" i="1" l="1"/>
  <c r="A41" i="1" l="1"/>
  <c r="A42" i="1" s="1"/>
  <c r="A43" i="1" s="1"/>
  <c r="A4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岩澤智也</author>
    <author>zhoucg</author>
    <author>kobayashi</author>
    <author>MAKI</author>
    <author>pni15201</author>
  </authors>
  <commentList>
    <comment ref="K8" authorId="0" shapeId="0" xr:uid="{00000000-0006-0000-0000-000001000000}">
      <text>
        <r>
          <rPr>
            <b/>
            <sz val="9"/>
            <color rgb="FF000000"/>
            <rFont val="MS P ゴシック"/>
            <charset val="128"/>
          </rPr>
          <t>（注意）</t>
        </r>
        <r>
          <rPr>
            <b/>
            <sz val="9"/>
            <color rgb="FF000000"/>
            <rFont val="MS P ゴシック"/>
            <charset val="128"/>
          </rPr>
          <t xml:space="preserve">
</t>
        </r>
        <r>
          <rPr>
            <b/>
            <sz val="9"/>
            <color rgb="FF000000"/>
            <rFont val="MS P ゴシック"/>
            <charset val="128"/>
          </rPr>
          <t>・初回は全ページ数を記載。</t>
        </r>
        <r>
          <rPr>
            <b/>
            <sz val="9"/>
            <color rgb="FF000000"/>
            <rFont val="MS P ゴシック"/>
            <charset val="128"/>
          </rPr>
          <t xml:space="preserve">
</t>
        </r>
        <r>
          <rPr>
            <b/>
            <sz val="9"/>
            <color rgb="FF000000"/>
            <rFont val="MS P ゴシック"/>
            <charset val="128"/>
          </rPr>
          <t>・再レビューを実施する場合には、再レビュー対象の修正ページ数のみを記載。</t>
        </r>
        <r>
          <rPr>
            <b/>
            <sz val="9"/>
            <color rgb="FF000000"/>
            <rFont val="MS P ゴシック"/>
            <charset val="128"/>
          </rPr>
          <t xml:space="preserve">
</t>
        </r>
      </text>
    </comment>
    <comment ref="W10" authorId="1" shapeId="0" xr:uid="{00000000-0006-0000-0000-000002000000}">
      <text>
        <r>
          <rPr>
            <sz val="9"/>
            <color indexed="81"/>
            <rFont val="ＭＳ Ｐゴシック"/>
            <family val="3"/>
            <charset val="128"/>
          </rPr>
          <t>”ＨＨ：ＭＭ”形式であること</t>
        </r>
      </text>
    </comment>
    <comment ref="E19" authorId="2" shapeId="0" xr:uid="{00000000-0006-0000-0000-000003000000}">
      <text>
        <r>
          <rPr>
            <b/>
            <sz val="9"/>
            <color rgb="FF000000"/>
            <rFont val="ＭＳ Ｐゴシック"/>
            <family val="2"/>
            <charset val="128"/>
          </rPr>
          <t>完了基準</t>
        </r>
        <r>
          <rPr>
            <b/>
            <sz val="9"/>
            <color rgb="FF000000"/>
            <rFont val="ＭＳ Ｐゴシック"/>
            <family val="2"/>
            <charset val="128"/>
          </rPr>
          <t xml:space="preserve">:
</t>
        </r>
        <r>
          <rPr>
            <sz val="9"/>
            <color rgb="FF000000"/>
            <rFont val="ＭＳ Ｐゴシック"/>
            <family val="2"/>
            <charset val="128"/>
          </rPr>
          <t xml:space="preserve">OK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エラー無し、もしくは重大度３のエラーの場合</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フォローアップ確認</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重大度１のエラーがある場合</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担当者確認</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重大度２までのエラーの場合</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再レビュー</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 xml:space="preserve"> </t>
        </r>
        <r>
          <rPr>
            <sz val="9"/>
            <color rgb="FF000000"/>
            <rFont val="ＭＳ Ｐゴシック"/>
            <family val="2"/>
            <charset val="128"/>
          </rPr>
          <t>文書またはコードが不完全で書き直しが必要である。</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 xml:space="preserve"> </t>
        </r>
        <r>
          <rPr>
            <sz val="9"/>
            <color rgb="FF000000"/>
            <rFont val="ＭＳ Ｐゴシック"/>
            <family val="2"/>
            <charset val="128"/>
          </rPr>
          <t>レビュー中に解決できなかった課題がある。</t>
        </r>
        <r>
          <rPr>
            <sz val="9"/>
            <color rgb="FF000000"/>
            <rFont val="ＭＳ Ｐゴシック"/>
            <family val="2"/>
            <charset val="128"/>
          </rPr>
          <t>(</t>
        </r>
        <r>
          <rPr>
            <sz val="9"/>
            <color rgb="FF000000"/>
            <rFont val="ＭＳ Ｐゴシック"/>
            <family val="2"/>
            <charset val="128"/>
          </rPr>
          <t>重大度９のエラー</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 xml:space="preserve"> </t>
        </r>
        <r>
          <rPr>
            <sz val="9"/>
            <color rgb="FF000000"/>
            <rFont val="ＭＳ Ｐゴシック"/>
            <family val="2"/>
            <charset val="128"/>
          </rPr>
          <t>コードが適用規則および規約に従っていない。</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 xml:space="preserve"> </t>
        </r>
        <r>
          <rPr>
            <sz val="9"/>
            <color rgb="FF000000"/>
            <rFont val="ＭＳ Ｐゴシック"/>
            <family val="2"/>
            <charset val="128"/>
          </rPr>
          <t>機能面で当初の要件からの大きな逸脱がある。</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 xml:space="preserve">
</t>
        </r>
      </text>
    </comment>
    <comment ref="Y19" authorId="3" shapeId="0" xr:uid="{00000000-0006-0000-0000-000004000000}">
      <text>
        <r>
          <rPr>
            <b/>
            <sz val="9"/>
            <color rgb="FF000000"/>
            <rFont val="ＭＳ Ｐゴシック"/>
            <family val="2"/>
            <charset val="128"/>
          </rPr>
          <t>(</t>
        </r>
        <r>
          <rPr>
            <b/>
            <sz val="9"/>
            <color rgb="FF000000"/>
            <rFont val="ＭＳ Ｐゴシック"/>
            <family val="2"/>
            <charset val="128"/>
          </rPr>
          <t>ピアレビュー標準での定義）</t>
        </r>
        <r>
          <rPr>
            <sz val="9"/>
            <color rgb="FF000000"/>
            <rFont val="ＭＳ Ｐゴシック"/>
            <family val="2"/>
            <charset val="128"/>
          </rPr>
          <t xml:space="preserve">
</t>
        </r>
        <r>
          <rPr>
            <sz val="9"/>
            <color rgb="FF000000"/>
            <rFont val="ＭＳ Ｐゴシック"/>
            <family val="2"/>
            <charset val="128"/>
          </rPr>
          <t>　１：大・・・エラー内容への修正対応が必要であり、修正後のフォローアップが</t>
        </r>
        <r>
          <rPr>
            <sz val="9"/>
            <color rgb="FF000000"/>
            <rFont val="ＭＳ Ｐゴシック"/>
            <family val="2"/>
            <charset val="128"/>
          </rPr>
          <t xml:space="preserve">
</t>
        </r>
        <r>
          <rPr>
            <sz val="9"/>
            <color rgb="FF000000"/>
            <rFont val="ＭＳ Ｐゴシック"/>
            <family val="2"/>
            <charset val="128"/>
          </rPr>
          <t>　　　　　必要なエラー（欠陥）</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　２：中・・・スペル間違いやフォーマット・エラーなどのエラー</t>
        </r>
        <r>
          <rPr>
            <sz val="9"/>
            <color rgb="FF000000"/>
            <rFont val="ＭＳ Ｐゴシック"/>
            <family val="2"/>
            <charset val="128"/>
          </rPr>
          <t xml:space="preserve">
</t>
        </r>
        <r>
          <rPr>
            <sz val="9"/>
            <color rgb="FF000000"/>
            <rFont val="ＭＳ Ｐゴシック"/>
            <family val="2"/>
            <charset val="128"/>
          </rPr>
          <t>　　　　　エラー内容への修正対応は必要であるが、修正後のフォローアップは</t>
        </r>
        <r>
          <rPr>
            <sz val="9"/>
            <color rgb="FF000000"/>
            <rFont val="ＭＳ Ｐゴシック"/>
            <family val="2"/>
            <charset val="128"/>
          </rPr>
          <t xml:space="preserve">
</t>
        </r>
        <r>
          <rPr>
            <sz val="9"/>
            <color rgb="FF000000"/>
            <rFont val="ＭＳ Ｐゴシック"/>
            <family val="2"/>
            <charset val="128"/>
          </rPr>
          <t>　　　　　必要としないエラー</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　３：小・・・内容への修正対応は、作業成果物作成者に一任し、修正後のフォロー</t>
        </r>
        <r>
          <rPr>
            <sz val="9"/>
            <color rgb="FF000000"/>
            <rFont val="ＭＳ Ｐゴシック"/>
            <family val="2"/>
            <charset val="128"/>
          </rPr>
          <t xml:space="preserve">
</t>
        </r>
        <r>
          <rPr>
            <sz val="9"/>
            <color rgb="FF000000"/>
            <rFont val="ＭＳ Ｐゴシック"/>
            <family val="2"/>
            <charset val="128"/>
          </rPr>
          <t>　　　　　アップは必要としない。（主に指摘事項）</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　９：保留・・・ミーティングの場では、判断できない継続検討が必要な事項</t>
        </r>
        <r>
          <rPr>
            <sz val="9"/>
            <color rgb="FF000000"/>
            <rFont val="ＭＳ Ｐゴシック"/>
            <family val="2"/>
            <charset val="128"/>
          </rPr>
          <t xml:space="preserve">
</t>
        </r>
        <r>
          <rPr>
            <sz val="9"/>
            <color rgb="FF000000"/>
            <rFont val="ＭＳ Ｐゴシック"/>
            <family val="2"/>
            <charset val="128"/>
          </rPr>
          <t>　　　　　　重大度１レベルになる可能性がある指摘事項　</t>
        </r>
      </text>
    </comment>
    <comment ref="P21" authorId="4" shapeId="0" xr:uid="{00000000-0006-0000-0000-000005000000}">
      <text>
        <r>
          <rPr>
            <b/>
            <sz val="9"/>
            <color indexed="81"/>
            <rFont val="ＭＳ Ｐゴシック"/>
            <family val="3"/>
            <charset val="128"/>
          </rPr>
          <t xml:space="preserve">エラータイプ
</t>
        </r>
        <r>
          <rPr>
            <sz val="9"/>
            <color indexed="81"/>
            <rFont val="ＭＳ Ｐゴシック"/>
            <family val="3"/>
            <charset val="128"/>
          </rPr>
          <t xml:space="preserve">A:機能落ち
 必要な機能が抜け落ちている
 （当該フェーズで、設計/開発する機能の要件が3つあるはずなのに、1つの機能が抜け落ちている場合など）
B:設計ﾐｽ
 必要な機能は全て含まれているが、機能の設計にミスがある場合
 （上記「機能落ち」に対して、当該フェーズで設計/開発する機能は含まれているが、機能の設計にミスがある場合など）
C:ｲﾝﾀｰﾌｪｰｽﾐｽ
 外部（ファイル、クラス間など）とのインターフェースにミスがある場合（必要なパラメータの記述がない場合など）
D:論理ﾐｽ
 つじつまが合わない、論理的なミスがある場合
 （成果物整合性も含む）（例えば、A = B , B = C であるにも関わらず、A ≠Cになっている場合など）
E:設計改善
 ミスではないが、メンテナンス性やパフォーマンス性の観点から、改善したほうが望ましい場合
F:標準化ﾐｽ
 標準アプリケーション構造やコーディングルールを守っていない場合や、横展開周知事項の修正不備等
G:説明ﾐｽ
 記述表現の誤り。用語の不備は説明ﾐｽとする。
H:表現上の記述不良
 誤字、脱字、形式要件に限った記述不備。
Z:その他
 上記以外
</t>
        </r>
      </text>
    </comment>
  </commentList>
</comments>
</file>

<file path=xl/sharedStrings.xml><?xml version="1.0" encoding="utf-8"?>
<sst xmlns="http://schemas.openxmlformats.org/spreadsheetml/2006/main" count="197" uniqueCount="173">
  <si>
    <t xml:space="preserve"> レ ビ ュ ー 記 録 票</t>
    <phoneticPr fontId="5"/>
  </si>
  <si>
    <t>お客様</t>
    <rPh sb="1" eb="3">
      <t>キャクサマ</t>
    </rPh>
    <phoneticPr fontId="5"/>
  </si>
  <si>
    <t>PM</t>
    <phoneticPr fontId="5"/>
  </si>
  <si>
    <t>担当</t>
    <rPh sb="0" eb="2">
      <t>タントウ</t>
    </rPh>
    <phoneticPr fontId="5"/>
  </si>
  <si>
    <t>プロジェクト</t>
    <phoneticPr fontId="5"/>
  </si>
  <si>
    <t>文書名（機能）</t>
    <rPh sb="0" eb="2">
      <t>ブンショ</t>
    </rPh>
    <rPh sb="2" eb="3">
      <t>メイ</t>
    </rPh>
    <rPh sb="4" eb="6">
      <t>キノウ</t>
    </rPh>
    <phoneticPr fontId="5"/>
  </si>
  <si>
    <t>システム/サブシステム名</t>
    <rPh sb="11" eb="12">
      <t>メイ</t>
    </rPh>
    <phoneticPr fontId="5"/>
  </si>
  <si>
    <t>重要度
（難易度）</t>
    <rPh sb="0" eb="3">
      <t>ジュウヨウド</t>
    </rPh>
    <rPh sb="5" eb="8">
      <t>ナンイド</t>
    </rPh>
    <phoneticPr fontId="5"/>
  </si>
  <si>
    <t>レビュー対象
ドキュメント枚数</t>
    <rPh sb="4" eb="6">
      <t>タイショウ</t>
    </rPh>
    <rPh sb="13" eb="15">
      <t>マイスウ</t>
    </rPh>
    <phoneticPr fontId="5"/>
  </si>
  <si>
    <t>開発規模</t>
    <rPh sb="0" eb="2">
      <t>カイハツ</t>
    </rPh>
    <rPh sb="2" eb="4">
      <t>キボ</t>
    </rPh>
    <phoneticPr fontId="5"/>
  </si>
  <si>
    <t>レビュー方式</t>
    <rPh sb="4" eb="6">
      <t>ホウシキ</t>
    </rPh>
    <phoneticPr fontId="5"/>
  </si>
  <si>
    <t>実施フェーズ</t>
    <rPh sb="0" eb="2">
      <t>ジッシ</t>
    </rPh>
    <phoneticPr fontId="5"/>
  </si>
  <si>
    <t>実施日時</t>
    <rPh sb="0" eb="2">
      <t>ジッシ</t>
    </rPh>
    <rPh sb="2" eb="4">
      <t>ニチジ</t>
    </rPh>
    <phoneticPr fontId="5"/>
  </si>
  <si>
    <t>準備時間</t>
    <rPh sb="0" eb="2">
      <t>ジュンビ</t>
    </rPh>
    <rPh sb="2" eb="4">
      <t>ジカン</t>
    </rPh>
    <phoneticPr fontId="5"/>
  </si>
  <si>
    <t>場　　所</t>
    <rPh sb="0" eb="4">
      <t>バショ</t>
    </rPh>
    <phoneticPr fontId="5"/>
  </si>
  <si>
    <t>レビュー区分</t>
    <rPh sb="4" eb="6">
      <t>クブン</t>
    </rPh>
    <phoneticPr fontId="5"/>
  </si>
  <si>
    <t>実施フェーズ</t>
    <rPh sb="0" eb="2">
      <t>ジッシ</t>
    </rPh>
    <phoneticPr fontId="11"/>
  </si>
  <si>
    <t>重要度（難易度）</t>
    <rPh sb="0" eb="3">
      <t>ジュウヨウド</t>
    </rPh>
    <rPh sb="4" eb="6">
      <t>ナンイ</t>
    </rPh>
    <rPh sb="6" eb="7">
      <t>ド</t>
    </rPh>
    <phoneticPr fontId="11"/>
  </si>
  <si>
    <t>レビュー方式</t>
    <rPh sb="4" eb="6">
      <t>ホウシキ</t>
    </rPh>
    <phoneticPr fontId="11"/>
  </si>
  <si>
    <t>レビュー区分</t>
    <rPh sb="4" eb="6">
      <t>クブン</t>
    </rPh>
    <phoneticPr fontId="11"/>
  </si>
  <si>
    <t>判定</t>
    <rPh sb="0" eb="2">
      <t>ハンテイ</t>
    </rPh>
    <phoneticPr fontId="11"/>
  </si>
  <si>
    <t>エラータイプ</t>
    <phoneticPr fontId="11"/>
  </si>
  <si>
    <t>エラー原因</t>
    <rPh sb="3" eb="5">
      <t>ゲンイン</t>
    </rPh>
    <phoneticPr fontId="11"/>
  </si>
  <si>
    <t>重大度</t>
    <rPh sb="0" eb="2">
      <t>ジュウダイ</t>
    </rPh>
    <rPh sb="2" eb="3">
      <t>ド</t>
    </rPh>
    <phoneticPr fontId="11"/>
  </si>
  <si>
    <t>潜入ﾌｪｰｽﾞ</t>
    <rPh sb="0" eb="2">
      <t>センニュウ</t>
    </rPh>
    <phoneticPr fontId="11"/>
  </si>
  <si>
    <t>会社</t>
    <rPh sb="0" eb="2">
      <t>カイシャ</t>
    </rPh>
    <phoneticPr fontId="5"/>
  </si>
  <si>
    <t>役職</t>
    <rPh sb="0" eb="2">
      <t>ヤクショク</t>
    </rPh>
    <phoneticPr fontId="5"/>
  </si>
  <si>
    <t>氏名</t>
    <rPh sb="0" eb="2">
      <t>シメイ</t>
    </rPh>
    <phoneticPr fontId="5"/>
  </si>
  <si>
    <t>ＳＰ</t>
    <phoneticPr fontId="11"/>
  </si>
  <si>
    <t>Ｈ</t>
    <phoneticPr fontId="11"/>
  </si>
  <si>
    <t>高い</t>
    <rPh sb="0" eb="1">
      <t>タカ</t>
    </rPh>
    <phoneticPr fontId="11"/>
  </si>
  <si>
    <t>インスペクション</t>
    <phoneticPr fontId="11"/>
  </si>
  <si>
    <t>チーム内レビュー</t>
    <phoneticPr fontId="13"/>
  </si>
  <si>
    <t>ＯＫ</t>
    <phoneticPr fontId="11"/>
  </si>
  <si>
    <t>Ａ</t>
    <phoneticPr fontId="5"/>
  </si>
  <si>
    <t>機能落ち</t>
    <rPh sb="0" eb="2">
      <t>キノウ</t>
    </rPh>
    <rPh sb="2" eb="3">
      <t>オ</t>
    </rPh>
    <phoneticPr fontId="5"/>
  </si>
  <si>
    <t>要求の確認不足</t>
    <rPh sb="0" eb="2">
      <t>ヨウキュウ</t>
    </rPh>
    <rPh sb="3" eb="5">
      <t>カクニン</t>
    </rPh>
    <rPh sb="5" eb="7">
      <t>フソク</t>
    </rPh>
    <phoneticPr fontId="5"/>
  </si>
  <si>
    <t>大</t>
    <rPh sb="0" eb="1">
      <t>ダイ</t>
    </rPh>
    <phoneticPr fontId="11"/>
  </si>
  <si>
    <t>モデレータ
（司会）</t>
    <rPh sb="7" eb="9">
      <t>シカイ</t>
    </rPh>
    <phoneticPr fontId="5"/>
  </si>
  <si>
    <t>ＳＡ</t>
    <phoneticPr fontId="11"/>
  </si>
  <si>
    <t>Ｍ</t>
    <phoneticPr fontId="11"/>
  </si>
  <si>
    <t>中程度</t>
    <rPh sb="0" eb="3">
      <t>チュウテイド</t>
    </rPh>
    <phoneticPr fontId="11"/>
  </si>
  <si>
    <t>チームレビュー</t>
    <phoneticPr fontId="11"/>
  </si>
  <si>
    <t>領域レビュー</t>
    <phoneticPr fontId="11"/>
  </si>
  <si>
    <t>フォローアップ確認</t>
    <rPh sb="7" eb="9">
      <t>カクニン</t>
    </rPh>
    <phoneticPr fontId="11"/>
  </si>
  <si>
    <t>Ｂ</t>
    <phoneticPr fontId="5"/>
  </si>
  <si>
    <t>設計ミス</t>
    <rPh sb="0" eb="2">
      <t>セッケイ</t>
    </rPh>
    <phoneticPr fontId="5"/>
  </si>
  <si>
    <t>設計条件の確認不足</t>
    <rPh sb="0" eb="2">
      <t>セッケイ</t>
    </rPh>
    <rPh sb="2" eb="4">
      <t>ジョウケン</t>
    </rPh>
    <rPh sb="5" eb="7">
      <t>カクニン</t>
    </rPh>
    <rPh sb="7" eb="9">
      <t>フソク</t>
    </rPh>
    <phoneticPr fontId="5"/>
  </si>
  <si>
    <t>中</t>
    <rPh sb="0" eb="1">
      <t>チュウ</t>
    </rPh>
    <phoneticPr fontId="11"/>
  </si>
  <si>
    <t>ＳＡ</t>
    <phoneticPr fontId="11"/>
  </si>
  <si>
    <t>説明者
（担当者）</t>
    <rPh sb="0" eb="3">
      <t>セツメイシャ</t>
    </rPh>
    <rPh sb="5" eb="8">
      <t>タントウシャ</t>
    </rPh>
    <phoneticPr fontId="5"/>
  </si>
  <si>
    <t>ＵＩ</t>
    <phoneticPr fontId="11"/>
  </si>
  <si>
    <t>Ｌ</t>
    <phoneticPr fontId="11"/>
  </si>
  <si>
    <t>低い</t>
    <rPh sb="0" eb="1">
      <t>ヒク</t>
    </rPh>
    <phoneticPr fontId="11"/>
  </si>
  <si>
    <t>ウォークスルー</t>
    <phoneticPr fontId="11"/>
  </si>
  <si>
    <t>デザインレビュー</t>
    <phoneticPr fontId="11"/>
  </si>
  <si>
    <t>担当者確認</t>
    <rPh sb="0" eb="3">
      <t>タントウシャ</t>
    </rPh>
    <rPh sb="3" eb="5">
      <t>カクニン</t>
    </rPh>
    <phoneticPr fontId="11"/>
  </si>
  <si>
    <t>Ｃ</t>
    <phoneticPr fontId="5"/>
  </si>
  <si>
    <t>インターフェースミス</t>
    <phoneticPr fontId="5"/>
  </si>
  <si>
    <t>実現方式の検討不足</t>
    <rPh sb="0" eb="2">
      <t>ジツゲン</t>
    </rPh>
    <rPh sb="2" eb="4">
      <t>ホウシキ</t>
    </rPh>
    <rPh sb="5" eb="7">
      <t>ケントウ</t>
    </rPh>
    <rPh sb="7" eb="9">
      <t>フソク</t>
    </rPh>
    <phoneticPr fontId="5"/>
  </si>
  <si>
    <t>小</t>
    <rPh sb="0" eb="1">
      <t>ショウ</t>
    </rPh>
    <phoneticPr fontId="11"/>
  </si>
  <si>
    <t>ＵＩ</t>
    <phoneticPr fontId="11"/>
  </si>
  <si>
    <t>ＳＳ</t>
    <phoneticPr fontId="11"/>
  </si>
  <si>
    <t>その他</t>
    <rPh sb="2" eb="3">
      <t>タ</t>
    </rPh>
    <phoneticPr fontId="11"/>
  </si>
  <si>
    <t>所管レビュー</t>
    <rPh sb="0" eb="2">
      <t>ショカン</t>
    </rPh>
    <phoneticPr fontId="11"/>
  </si>
  <si>
    <t>再レビュー</t>
    <rPh sb="0" eb="1">
      <t>サイ</t>
    </rPh>
    <phoneticPr fontId="11"/>
  </si>
  <si>
    <t>Ｄ</t>
    <phoneticPr fontId="5"/>
  </si>
  <si>
    <t>論理ミス</t>
    <rPh sb="0" eb="2">
      <t>ロンリ</t>
    </rPh>
    <phoneticPr fontId="5"/>
  </si>
  <si>
    <t>設計技術の習熟不足</t>
    <rPh sb="0" eb="2">
      <t>セッケイ</t>
    </rPh>
    <rPh sb="2" eb="4">
      <t>ギジュツ</t>
    </rPh>
    <rPh sb="5" eb="7">
      <t>シュウジュク</t>
    </rPh>
    <rPh sb="7" eb="9">
      <t>フソク</t>
    </rPh>
    <phoneticPr fontId="5"/>
  </si>
  <si>
    <t>保留</t>
    <rPh sb="0" eb="2">
      <t>ホリュウ</t>
    </rPh>
    <phoneticPr fontId="11"/>
  </si>
  <si>
    <t>ＳＳ</t>
    <phoneticPr fontId="11"/>
  </si>
  <si>
    <t>ＰＳ</t>
    <phoneticPr fontId="11"/>
  </si>
  <si>
    <t>Ｅ</t>
    <phoneticPr fontId="5"/>
  </si>
  <si>
    <t>設計改善</t>
    <rPh sb="0" eb="2">
      <t>セッケイ</t>
    </rPh>
    <rPh sb="2" eb="4">
      <t>カイゼン</t>
    </rPh>
    <phoneticPr fontId="5"/>
  </si>
  <si>
    <t>業務知識の習熟不足</t>
    <rPh sb="0" eb="2">
      <t>ギョウム</t>
    </rPh>
    <rPh sb="2" eb="4">
      <t>チシキ</t>
    </rPh>
    <rPh sb="5" eb="7">
      <t>シュウジュク</t>
    </rPh>
    <rPh sb="7" eb="9">
      <t>フソク</t>
    </rPh>
    <phoneticPr fontId="5"/>
  </si>
  <si>
    <t>ＰＳ</t>
    <phoneticPr fontId="11"/>
  </si>
  <si>
    <t>ＰＧ</t>
    <phoneticPr fontId="11"/>
  </si>
  <si>
    <t>Ｆ</t>
    <phoneticPr fontId="5"/>
  </si>
  <si>
    <t>標準化ミス</t>
    <rPh sb="0" eb="2">
      <t>ヒョウジュン</t>
    </rPh>
    <rPh sb="2" eb="3">
      <t>カ</t>
    </rPh>
    <phoneticPr fontId="5"/>
  </si>
  <si>
    <t>周知連絡の不徹底</t>
    <rPh sb="0" eb="2">
      <t>シュウチ</t>
    </rPh>
    <rPh sb="2" eb="4">
      <t>レンラク</t>
    </rPh>
    <rPh sb="5" eb="8">
      <t>フテッテイ</t>
    </rPh>
    <phoneticPr fontId="5"/>
  </si>
  <si>
    <t>ＰＧ</t>
    <phoneticPr fontId="11"/>
  </si>
  <si>
    <t>レ　ビ　ュ　ー　結　果</t>
    <rPh sb="8" eb="11">
      <t>ケッカ</t>
    </rPh>
    <phoneticPr fontId="5"/>
  </si>
  <si>
    <t>ＰＴ</t>
    <phoneticPr fontId="11"/>
  </si>
  <si>
    <t>Ｇ</t>
    <phoneticPr fontId="5"/>
  </si>
  <si>
    <t>説明ミス</t>
    <rPh sb="0" eb="2">
      <t>セツメイ</t>
    </rPh>
    <phoneticPr fontId="5"/>
  </si>
  <si>
    <t>表現上の配慮不足</t>
    <rPh sb="0" eb="2">
      <t>ヒョウゲン</t>
    </rPh>
    <rPh sb="2" eb="3">
      <t>ジョウ</t>
    </rPh>
    <rPh sb="4" eb="6">
      <t>ハイリョ</t>
    </rPh>
    <rPh sb="6" eb="8">
      <t>フソク</t>
    </rPh>
    <phoneticPr fontId="5"/>
  </si>
  <si>
    <t>ＰＴ</t>
    <phoneticPr fontId="11"/>
  </si>
  <si>
    <t>判定</t>
    <rPh sb="0" eb="2">
      <t>ハンテイ</t>
    </rPh>
    <phoneticPr fontId="5"/>
  </si>
  <si>
    <t>エラー集計</t>
    <rPh sb="3" eb="5">
      <t>シュウケイ</t>
    </rPh>
    <phoneticPr fontId="5"/>
  </si>
  <si>
    <t>重大度</t>
    <rPh sb="0" eb="2">
      <t>ジュウダイ</t>
    </rPh>
    <rPh sb="2" eb="3">
      <t>ド</t>
    </rPh>
    <phoneticPr fontId="5"/>
  </si>
  <si>
    <t>合計</t>
    <rPh sb="0" eb="2">
      <t>ゴウケイ</t>
    </rPh>
    <phoneticPr fontId="5"/>
  </si>
  <si>
    <t>ＩＴ</t>
    <phoneticPr fontId="11"/>
  </si>
  <si>
    <t>Ｈ</t>
    <phoneticPr fontId="5"/>
  </si>
  <si>
    <t>表現上の記述不良</t>
    <rPh sb="0" eb="2">
      <t>ヒョウゲン</t>
    </rPh>
    <rPh sb="2" eb="3">
      <t>ジョウ</t>
    </rPh>
    <rPh sb="4" eb="6">
      <t>キジュツ</t>
    </rPh>
    <rPh sb="6" eb="8">
      <t>フリョウ</t>
    </rPh>
    <phoneticPr fontId="5"/>
  </si>
  <si>
    <t>修正ミス</t>
    <rPh sb="0" eb="2">
      <t>シュウセイ</t>
    </rPh>
    <phoneticPr fontId="5"/>
  </si>
  <si>
    <t>ＩＴ</t>
    <phoneticPr fontId="11"/>
  </si>
  <si>
    <t>：大</t>
    <phoneticPr fontId="5"/>
  </si>
  <si>
    <t>：中</t>
    <phoneticPr fontId="5"/>
  </si>
  <si>
    <t>：小</t>
    <phoneticPr fontId="5"/>
  </si>
  <si>
    <t>：保留</t>
    <phoneticPr fontId="5"/>
  </si>
  <si>
    <t>Ｘ</t>
    <phoneticPr fontId="11"/>
  </si>
  <si>
    <t>：未記入</t>
    <phoneticPr fontId="11"/>
  </si>
  <si>
    <t>ＳＴ</t>
    <phoneticPr fontId="11"/>
  </si>
  <si>
    <t>Ｚ</t>
    <phoneticPr fontId="5"/>
  </si>
  <si>
    <t>その他（追加要望など）</t>
    <rPh sb="2" eb="3">
      <t>タ</t>
    </rPh>
    <rPh sb="4" eb="6">
      <t>ツイカ</t>
    </rPh>
    <rPh sb="6" eb="8">
      <t>ヨウボウ</t>
    </rPh>
    <phoneticPr fontId="5"/>
  </si>
  <si>
    <t>その他
（追加要望など）</t>
    <rPh sb="2" eb="3">
      <t>タ</t>
    </rPh>
    <phoneticPr fontId="5"/>
  </si>
  <si>
    <t>ＳＴ</t>
    <phoneticPr fontId="11"/>
  </si>
  <si>
    <t>Ａ</t>
    <phoneticPr fontId="5"/>
  </si>
  <si>
    <t>：機能落ち</t>
    <rPh sb="1" eb="3">
      <t>キノウ</t>
    </rPh>
    <rPh sb="3" eb="4">
      <t>オ</t>
    </rPh>
    <phoneticPr fontId="5"/>
  </si>
  <si>
    <t>ＯＴ</t>
    <phoneticPr fontId="11"/>
  </si>
  <si>
    <t>エラータイプ</t>
    <phoneticPr fontId="5"/>
  </si>
  <si>
    <t>Ｂ</t>
    <phoneticPr fontId="5"/>
  </si>
  <si>
    <t>：設計ミス</t>
    <rPh sb="1" eb="3">
      <t>セッケイ</t>
    </rPh>
    <phoneticPr fontId="5"/>
  </si>
  <si>
    <t>ＯＰ</t>
    <phoneticPr fontId="11"/>
  </si>
  <si>
    <t>Ｃ</t>
    <phoneticPr fontId="5"/>
  </si>
  <si>
    <t>：インターフェースミス</t>
    <phoneticPr fontId="5"/>
  </si>
  <si>
    <t>その他</t>
    <phoneticPr fontId="11"/>
  </si>
  <si>
    <t>Ｄ</t>
    <phoneticPr fontId="5"/>
  </si>
  <si>
    <t>：論理ミス</t>
    <rPh sb="1" eb="3">
      <t>ロンリ</t>
    </rPh>
    <phoneticPr fontId="5"/>
  </si>
  <si>
    <t>：設計改善</t>
    <rPh sb="1" eb="3">
      <t>セッケイ</t>
    </rPh>
    <rPh sb="3" eb="5">
      <t>カイゼン</t>
    </rPh>
    <phoneticPr fontId="5"/>
  </si>
  <si>
    <t>Ｆ</t>
    <phoneticPr fontId="5"/>
  </si>
  <si>
    <t>：標準化ミス</t>
    <rPh sb="1" eb="3">
      <t>ヒョウジュン</t>
    </rPh>
    <rPh sb="3" eb="4">
      <t>カ</t>
    </rPh>
    <phoneticPr fontId="5"/>
  </si>
  <si>
    <t>Ｇ</t>
    <phoneticPr fontId="5"/>
  </si>
  <si>
    <t>：説明ミス</t>
    <rPh sb="1" eb="3">
      <t>セツメイ</t>
    </rPh>
    <phoneticPr fontId="5"/>
  </si>
  <si>
    <t>工数</t>
    <rPh sb="0" eb="2">
      <t>コウスウ</t>
    </rPh>
    <phoneticPr fontId="5"/>
  </si>
  <si>
    <t>人数</t>
    <rPh sb="0" eb="2">
      <t>ニンズウ</t>
    </rPh>
    <phoneticPr fontId="5"/>
  </si>
  <si>
    <t>時間</t>
    <rPh sb="0" eb="2">
      <t>ジカン</t>
    </rPh>
    <phoneticPr fontId="5"/>
  </si>
  <si>
    <t>工数(時間)</t>
    <rPh sb="0" eb="2">
      <t>コウスウ</t>
    </rPh>
    <rPh sb="3" eb="5">
      <t>ジカン</t>
    </rPh>
    <phoneticPr fontId="5"/>
  </si>
  <si>
    <t>Ｈ</t>
    <phoneticPr fontId="5"/>
  </si>
  <si>
    <t>：表現上の記述不良</t>
    <rPh sb="1" eb="3">
      <t>ヒョウゲン</t>
    </rPh>
    <rPh sb="3" eb="4">
      <t>ジョウ</t>
    </rPh>
    <rPh sb="5" eb="7">
      <t>キジュツ</t>
    </rPh>
    <rPh sb="7" eb="9">
      <t>フリョウ</t>
    </rPh>
    <phoneticPr fontId="5"/>
  </si>
  <si>
    <t>Ｚ</t>
    <phoneticPr fontId="5"/>
  </si>
  <si>
    <t>：その他（追加要望など）</t>
    <rPh sb="3" eb="4">
      <t>タ</t>
    </rPh>
    <rPh sb="5" eb="7">
      <t>ツイカ</t>
    </rPh>
    <rPh sb="7" eb="9">
      <t>ヨウボウ</t>
    </rPh>
    <phoneticPr fontId="5"/>
  </si>
  <si>
    <t>件数</t>
    <rPh sb="0" eb="2">
      <t>ケンスウ</t>
    </rPh>
    <phoneticPr fontId="5"/>
  </si>
  <si>
    <t>対応要</t>
    <rPh sb="0" eb="2">
      <t>タイオウ</t>
    </rPh>
    <rPh sb="2" eb="3">
      <t>フヨウ</t>
    </rPh>
    <phoneticPr fontId="5"/>
  </si>
  <si>
    <t>対応不要</t>
    <rPh sb="0" eb="2">
      <t>タイオウ</t>
    </rPh>
    <rPh sb="2" eb="4">
      <t>フヨウ</t>
    </rPh>
    <phoneticPr fontId="5"/>
  </si>
  <si>
    <t>Ｘ</t>
    <phoneticPr fontId="11"/>
  </si>
  <si>
    <t>：未記入</t>
    <phoneticPr fontId="5"/>
  </si>
  <si>
    <t>項番</t>
    <rPh sb="0" eb="1">
      <t>コウモク</t>
    </rPh>
    <rPh sb="1" eb="2">
      <t>バンゴウ</t>
    </rPh>
    <phoneticPr fontId="5"/>
  </si>
  <si>
    <t>指摘場所</t>
    <rPh sb="0" eb="2">
      <t>シテキ</t>
    </rPh>
    <rPh sb="2" eb="4">
      <t>バショ</t>
    </rPh>
    <phoneticPr fontId="5"/>
  </si>
  <si>
    <t>エラー
タイプ</t>
    <phoneticPr fontId="5"/>
  </si>
  <si>
    <t>エラー
原因</t>
    <rPh sb="4" eb="6">
      <t>ゲンイン</t>
    </rPh>
    <phoneticPr fontId="5"/>
  </si>
  <si>
    <t>潜入ﾌｪｰｽﾞ</t>
    <rPh sb="0" eb="2">
      <t>センニュウ</t>
    </rPh>
    <phoneticPr fontId="5"/>
  </si>
  <si>
    <t>内容（再レビューが必要な場合は再レビュー予定日も記入）</t>
    <rPh sb="0" eb="2">
      <t>ナイヨウ</t>
    </rPh>
    <rPh sb="3" eb="4">
      <t>サイ</t>
    </rPh>
    <rPh sb="9" eb="11">
      <t>ヒツヨウ</t>
    </rPh>
    <rPh sb="12" eb="14">
      <t>バアイ</t>
    </rPh>
    <rPh sb="15" eb="16">
      <t>サイ</t>
    </rPh>
    <rPh sb="20" eb="23">
      <t>ヨテイビ</t>
    </rPh>
    <rPh sb="24" eb="26">
      <t>キニュウ</t>
    </rPh>
    <phoneticPr fontId="5"/>
  </si>
  <si>
    <t>対応者</t>
    <rPh sb="0" eb="2">
      <t>タイオウ</t>
    </rPh>
    <rPh sb="2" eb="3">
      <t>シャ</t>
    </rPh>
    <phoneticPr fontId="5"/>
  </si>
  <si>
    <t>対応
期限</t>
    <rPh sb="0" eb="2">
      <t>タイオウ</t>
    </rPh>
    <rPh sb="3" eb="5">
      <t>キゲン</t>
    </rPh>
    <phoneticPr fontId="5"/>
  </si>
  <si>
    <t>対応
要否</t>
    <rPh sb="0" eb="2">
      <t>タイオウ</t>
    </rPh>
    <rPh sb="3" eb="5">
      <t>ヨウヒ</t>
    </rPh>
    <phoneticPr fontId="5"/>
  </si>
  <si>
    <t>対応
日付</t>
    <phoneticPr fontId="11"/>
  </si>
  <si>
    <t>確認
日付</t>
    <phoneticPr fontId="11"/>
  </si>
  <si>
    <t>備考　（対応内容を記入）</t>
    <rPh sb="0" eb="2">
      <t>ビコウ</t>
    </rPh>
    <rPh sb="4" eb="6">
      <t>タイオウ</t>
    </rPh>
    <rPh sb="6" eb="8">
      <t>ナイヨウ</t>
    </rPh>
    <rPh sb="9" eb="11">
      <t>キニュウ</t>
    </rPh>
    <phoneticPr fontId="5"/>
  </si>
  <si>
    <t>（KSTEP)</t>
    <phoneticPr fontId="5"/>
  </si>
  <si>
    <t>（FP）</t>
    <phoneticPr fontId="5"/>
  </si>
  <si>
    <t>～</t>
    <phoneticPr fontId="5"/>
  </si>
  <si>
    <t>レビュアー</t>
    <phoneticPr fontId="5"/>
  </si>
  <si>
    <t>レビュアー</t>
    <phoneticPr fontId="5"/>
  </si>
  <si>
    <t>指摘者</t>
    <rPh sb="0" eb="2">
      <t>シテキ</t>
    </rPh>
    <rPh sb="2" eb="3">
      <t>シャ</t>
    </rPh>
    <phoneticPr fontId="5"/>
  </si>
  <si>
    <t>Webダイレクト販売プロジェクト</t>
    <rPh sb="8" eb="10">
      <t>ハンバイ</t>
    </rPh>
    <phoneticPr fontId="3"/>
  </si>
  <si>
    <t>Sasuke financial lab</t>
    <phoneticPr fontId="3"/>
  </si>
  <si>
    <t>Ａ</t>
  </si>
  <si>
    <t>ＳＰ</t>
  </si>
  <si>
    <t>要</t>
    <rPh sb="0" eb="1">
      <t xml:space="preserve">ヨウ </t>
    </rPh>
    <phoneticPr fontId="3"/>
  </si>
  <si>
    <t>Webダイレクト販売</t>
    <rPh sb="8" eb="10">
      <t xml:space="preserve">ハンバイ </t>
    </rPh>
    <phoneticPr fontId="3"/>
  </si>
  <si>
    <t>04.画面設計書_G0114_ご本人さま確認に関して画面.xlsx</t>
    <phoneticPr fontId="3"/>
  </si>
  <si>
    <t>小川</t>
    <rPh sb="0" eb="2">
      <t xml:space="preserve">オガワ </t>
    </rPh>
    <phoneticPr fontId="3"/>
  </si>
  <si>
    <t>須永</t>
    <rPh sb="0" eb="2">
      <t xml:space="preserve">スナガ </t>
    </rPh>
    <phoneticPr fontId="3"/>
  </si>
  <si>
    <t>画面名称について、はなさく生命側で検討している為、変更の可能性があり</t>
    <rPh sb="0" eb="2">
      <t xml:space="preserve">ガメン </t>
    </rPh>
    <rPh sb="2" eb="4">
      <t xml:space="preserve">メイショウ </t>
    </rPh>
    <rPh sb="15" eb="16">
      <t xml:space="preserve">ガワ </t>
    </rPh>
    <rPh sb="17" eb="19">
      <t xml:space="preserve">ケントウ </t>
    </rPh>
    <rPh sb="25" eb="27">
      <t xml:space="preserve">ヘンコウ </t>
    </rPh>
    <rPh sb="28" eb="31">
      <t xml:space="preserve">カノウセイ </t>
    </rPh>
    <phoneticPr fontId="3"/>
  </si>
  <si>
    <t>画面レイアウト</t>
    <phoneticPr fontId="3"/>
  </si>
  <si>
    <t>A</t>
    <phoneticPr fontId="3"/>
  </si>
  <si>
    <t>A領域の注意文言は、全文を読んで初めて、チェックボックボックスのチェックを押せる必要がある可能性がる。
（はなさく生命殿内でコンプライアンス確認要）</t>
    <rPh sb="1" eb="3">
      <t xml:space="preserve">リョウイキ </t>
    </rPh>
    <rPh sb="4" eb="6">
      <t xml:space="preserve">チュウイ </t>
    </rPh>
    <rPh sb="6" eb="8">
      <t xml:space="preserve">モンゴン </t>
    </rPh>
    <rPh sb="10" eb="12">
      <t xml:space="preserve">ゼンブン </t>
    </rPh>
    <rPh sb="13" eb="14">
      <t xml:space="preserve">ヨンデ </t>
    </rPh>
    <rPh sb="16" eb="17">
      <t xml:space="preserve">ハジメテ </t>
    </rPh>
    <rPh sb="37" eb="38">
      <t xml:space="preserve">オセル </t>
    </rPh>
    <rPh sb="40" eb="42">
      <t xml:space="preserve">ヒツヨウガ </t>
    </rPh>
    <rPh sb="59" eb="60">
      <t xml:space="preserve">トノ </t>
    </rPh>
    <rPh sb="60" eb="61">
      <t xml:space="preserve">ナイ </t>
    </rPh>
    <rPh sb="70" eb="72">
      <t xml:space="preserve">カクニン </t>
    </rPh>
    <rPh sb="72" eb="73">
      <t xml:space="preserve">ヨウ </t>
    </rPh>
    <phoneticPr fontId="3"/>
  </si>
  <si>
    <t>証跡を取得する箇所については、別途はなさく生命様側で確認要</t>
    <phoneticPr fontId="3"/>
  </si>
  <si>
    <t>設計書全般</t>
    <rPh sb="0" eb="3">
      <t xml:space="preserve">セッケイショ </t>
    </rPh>
    <rPh sb="3" eb="5">
      <t xml:space="preserve">ゼンパン </t>
    </rPh>
    <phoneticPr fontId="3"/>
  </si>
  <si>
    <t>説明設計書にスクロール量検出を行い、最後まで読了されたことを確認してからのチェックボックス押下可能にする旨を追記</t>
    <rPh sb="0" eb="5">
      <t>セツメイ</t>
    </rPh>
    <rPh sb="11" eb="12">
      <t xml:space="preserve">リョウ </t>
    </rPh>
    <rPh sb="12" eb="14">
      <t xml:space="preserve">ケンシュツ </t>
    </rPh>
    <rPh sb="15" eb="16">
      <t xml:space="preserve">オコナイ </t>
    </rPh>
    <rPh sb="18" eb="20">
      <t xml:space="preserve">サイゴマデ </t>
    </rPh>
    <rPh sb="22" eb="24">
      <t xml:space="preserve">ドクリョウ </t>
    </rPh>
    <rPh sb="30" eb="32">
      <t xml:space="preserve">カクニン </t>
    </rPh>
    <rPh sb="45" eb="47">
      <t xml:space="preserve">オウカ </t>
    </rPh>
    <rPh sb="47" eb="49">
      <t xml:space="preserve">カノウ </t>
    </rPh>
    <rPh sb="52" eb="53">
      <t xml:space="preserve">ムネ </t>
    </rPh>
    <rPh sb="54" eb="56">
      <t xml:space="preserve">ツイキ </t>
    </rPh>
    <phoneticPr fontId="3"/>
  </si>
  <si>
    <t>2020/8/24渡邉
UI工程中に決定します。</t>
    <rPh sb="9" eb="11">
      <t>ワタナベ</t>
    </rPh>
    <rPh sb="14" eb="16">
      <t>コウテイ</t>
    </rPh>
    <rPh sb="16" eb="17">
      <t>チュウ</t>
    </rPh>
    <rPh sb="18" eb="20">
      <t>ケッテイ</t>
    </rPh>
    <phoneticPr fontId="3"/>
  </si>
  <si>
    <t>2020/8/24渡邉
すべての同時事項にチェックを入れた状態のみ画面遷移が可能である前提ですが、この画面で「お客さま情報の入力」ボタンを押下したタイミング（YYYYMMDDMMSS）を保持いただくよう設計をお願いします。
2020/8/25小川
同項目に押下時のタイミングで時刻の保管を行い、個人情報入力後のDBへの保存タイミングで同時に保存を行う旨を追記</t>
    <rPh sb="9" eb="11">
      <t>ワタナベ</t>
    </rPh>
    <rPh sb="16" eb="18">
      <t>ドウジ</t>
    </rPh>
    <rPh sb="18" eb="20">
      <t>ジコウ</t>
    </rPh>
    <rPh sb="26" eb="27">
      <t>イ</t>
    </rPh>
    <rPh sb="29" eb="31">
      <t>ジョウタイ</t>
    </rPh>
    <rPh sb="33" eb="35">
      <t>ガメン</t>
    </rPh>
    <rPh sb="35" eb="37">
      <t>センイ</t>
    </rPh>
    <rPh sb="38" eb="40">
      <t>カノウ</t>
    </rPh>
    <rPh sb="43" eb="45">
      <t>ゼンテイ</t>
    </rPh>
    <rPh sb="51" eb="53">
      <t>ガメン</t>
    </rPh>
    <rPh sb="56" eb="57">
      <t>キャク</t>
    </rPh>
    <rPh sb="59" eb="61">
      <t>ジョウホウ</t>
    </rPh>
    <rPh sb="62" eb="64">
      <t>ニュウリョク</t>
    </rPh>
    <rPh sb="69" eb="71">
      <t>オウカ</t>
    </rPh>
    <rPh sb="93" eb="95">
      <t>ホジ</t>
    </rPh>
    <rPh sb="101" eb="103">
      <t>セッケイ</t>
    </rPh>
    <rPh sb="105" eb="106">
      <t>ネガ</t>
    </rPh>
    <rPh sb="122" eb="124">
      <t xml:space="preserve">オガワ </t>
    </rPh>
    <rPh sb="125" eb="128">
      <t xml:space="preserve">ドウコウモク </t>
    </rPh>
    <rPh sb="129" eb="132">
      <t xml:space="preserve">オウカジノ </t>
    </rPh>
    <rPh sb="139" eb="141">
      <t xml:space="preserve">ジコク </t>
    </rPh>
    <rPh sb="145" eb="146">
      <t xml:space="preserve">オコナイ </t>
    </rPh>
    <rPh sb="148" eb="155">
      <t>コジンジョウホウ</t>
    </rPh>
    <rPh sb="160" eb="162">
      <t xml:space="preserve">ホゾンタイミングデ </t>
    </rPh>
    <rPh sb="168" eb="170">
      <t xml:space="preserve">ドウジニ </t>
    </rPh>
    <rPh sb="171" eb="173">
      <t xml:space="preserve">ホゾン </t>
    </rPh>
    <rPh sb="176" eb="177">
      <t xml:space="preserve">ムネ </t>
    </rPh>
    <rPh sb="178" eb="180">
      <t xml:space="preserve">ツイキ </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</si>
</sst>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yyyy/mm/dd"/>
    <numFmt numFmtId="177" formatCode="[h]:mm"/>
    <numFmt numFmtId="178" formatCode="#,##0;[Red]\-#;&quot;&quot;"/>
    <numFmt numFmtId="179" formatCode="0&quot;件&quot;;0&quot;件&quot;;&quot;&quot;"/>
    <numFmt numFmtId="180" formatCode="0&quot;人&quot;"/>
    <numFmt numFmtId="181" formatCode="mm/dd"/>
  </numFmts>
  <fonts count="25">
    <font>
      <sz val="11"/>
      <color theme="1"/>
      <name val="游ゴシック"/>
      <family val="2"/>
      <charset val="128"/>
      <scheme val="minor"/>
    </font>
    <font>
      <sz val="11"/>
      <name val="ＭＳ Ｐゴシック"/>
      <family val="3"/>
      <charset val="128"/>
    </font>
    <font>
      <sz val="10"/>
      <name val="ＭＳ Ｐゴシック"/>
      <family val="3"/>
      <charset val="128"/>
    </font>
    <font>
      <sz val="6"/>
      <name val="游ゴシック"/>
      <family val="2"/>
      <charset val="128"/>
      <scheme val="minor"/>
    </font>
    <font>
      <i/>
      <u/>
      <sz val="24"/>
      <name val="ＭＳ Ｐゴシック"/>
      <family val="3"/>
      <charset val="128"/>
    </font>
    <font>
      <sz val="6"/>
      <name val="ＭＳ Ｐゴシック"/>
      <family val="3"/>
      <charset val="128"/>
    </font>
    <font>
      <i/>
      <sz val="10"/>
      <name val="ＭＳ Ｐゴシック"/>
      <family val="3"/>
      <charset val="128"/>
    </font>
    <font>
      <b/>
      <sz val="10"/>
      <name val="ＭＳ Ｐゴシック"/>
      <family val="3"/>
      <charset val="128"/>
    </font>
    <font>
      <sz val="11"/>
      <color theme="1"/>
      <name val="ＭＳ Ｐゴシック"/>
      <family val="2"/>
      <charset val="128"/>
    </font>
    <font>
      <sz val="10"/>
      <color rgb="FF000000"/>
      <name val="ＭＳ Ｐゴシック"/>
      <family val="3"/>
      <charset val="128"/>
    </font>
    <font>
      <sz val="10"/>
      <name val="ＭＳ Ｐ明朝"/>
      <family val="1"/>
      <charset val="128"/>
    </font>
    <font>
      <sz val="6"/>
      <name val="ＭＳ Ｐ明朝"/>
      <family val="1"/>
      <charset val="128"/>
    </font>
    <font>
      <sz val="10"/>
      <name val="ＭＳ ゴシック"/>
      <family val="3"/>
      <charset val="128"/>
    </font>
    <font>
      <sz val="6"/>
      <name val="ＭＳ Ｐゴシック"/>
      <family val="2"/>
      <charset val="128"/>
    </font>
    <font>
      <sz val="7"/>
      <name val="ＭＳ Ｐゴシック"/>
      <family val="3"/>
      <charset val="128"/>
    </font>
    <font>
      <u/>
      <sz val="11"/>
      <color theme="10"/>
      <name val="ＭＳ Ｐゴシック"/>
      <family val="3"/>
      <charset val="128"/>
    </font>
    <font>
      <sz val="9"/>
      <color indexed="81"/>
      <name val="ＭＳ Ｐゴシック"/>
      <family val="3"/>
      <charset val="128"/>
    </font>
    <font>
      <b/>
      <sz val="9"/>
      <color indexed="81"/>
      <name val="ＭＳ Ｐゴシック"/>
      <family val="3"/>
      <charset val="128"/>
    </font>
    <font>
      <sz val="10"/>
      <color rgb="FFFF0000"/>
      <name val="ＭＳ Ｐゴシック"/>
      <family val="3"/>
      <charset val="128"/>
    </font>
    <font>
      <b/>
      <sz val="10"/>
      <color theme="1"/>
      <name val="ＭＳ Ｐゴシック"/>
      <family val="3"/>
      <charset val="128"/>
    </font>
    <font>
      <sz val="11"/>
      <color theme="1"/>
      <name val="ＭＳ Ｐゴシック"/>
      <family val="3"/>
      <charset val="128"/>
    </font>
    <font>
      <sz val="10"/>
      <color theme="1"/>
      <name val="ＭＳ Ｐゴシック"/>
      <family val="3"/>
      <charset val="128"/>
    </font>
    <font>
      <b/>
      <sz val="9"/>
      <color rgb="FF000000"/>
      <name val="ＭＳ Ｐゴシック"/>
      <family val="2"/>
      <charset val="128"/>
    </font>
    <font>
      <sz val="9"/>
      <color rgb="FF000000"/>
      <name val="ＭＳ Ｐゴシック"/>
      <family val="2"/>
      <charset val="128"/>
    </font>
    <font>
      <b/>
      <sz val="9"/>
      <color rgb="FF000000"/>
      <name val="MS P ゴシック"/>
      <charset val="128"/>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2"/>
        <bgColor indexed="64"/>
      </patternFill>
    </fill>
  </fills>
  <borders count="3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dotted">
        <color indexed="64"/>
      </left>
      <right style="medium">
        <color indexed="64"/>
      </right>
      <top style="double">
        <color indexed="64"/>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dotted">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otted">
        <color indexed="64"/>
      </right>
      <top style="double">
        <color indexed="64"/>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dotted">
        <color indexed="64"/>
      </left>
      <right style="medium">
        <color indexed="64"/>
      </right>
      <top style="thin">
        <color indexed="64"/>
      </top>
      <bottom style="medium">
        <color indexed="64"/>
      </bottom>
      <diagonal/>
    </border>
    <border>
      <left style="medium">
        <color indexed="64"/>
      </left>
      <right style="dotted">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6">
    <xf numFmtId="0" fontId="0" fillId="0" borderId="0">
      <alignment vertical="center"/>
    </xf>
    <xf numFmtId="0" fontId="1" fillId="0" borderId="0"/>
    <xf numFmtId="0" fontId="1" fillId="0" borderId="0">
      <alignment vertical="center"/>
    </xf>
    <xf numFmtId="0" fontId="8" fillId="0" borderId="0">
      <alignment vertical="center"/>
    </xf>
    <xf numFmtId="0" fontId="10" fillId="0" borderId="0"/>
    <xf numFmtId="0" fontId="15" fillId="0" borderId="0" applyNumberFormat="0" applyFill="0" applyBorder="0" applyAlignment="0" applyProtection="0">
      <alignment vertical="top"/>
      <protection locked="0"/>
    </xf>
  </cellStyleXfs>
  <cellXfs count="255">
    <xf numFmtId="0" fontId="0" fillId="0" borderId="0" xfId="0">
      <alignment vertical="center"/>
    </xf>
    <xf numFmtId="0" fontId="2" fillId="0" borderId="0" xfId="1" applyFont="1" applyAlignment="1" applyProtection="1">
      <alignment vertical="center"/>
      <protection locked="0"/>
    </xf>
    <xf numFmtId="0" fontId="2" fillId="0" borderId="0" xfId="1" applyFont="1" applyAlignment="1" applyProtection="1">
      <protection locked="0"/>
    </xf>
    <xf numFmtId="0" fontId="2" fillId="0" borderId="0" xfId="1" applyFont="1" applyAlignment="1" applyProtection="1"/>
    <xf numFmtId="0" fontId="6" fillId="0" borderId="0" xfId="1" applyFont="1" applyAlignment="1" applyProtection="1">
      <alignment vertical="center"/>
      <protection locked="0"/>
    </xf>
    <xf numFmtId="0" fontId="6" fillId="0" borderId="4" xfId="1" applyFont="1" applyBorder="1" applyAlignment="1" applyProtection="1">
      <alignment vertical="center"/>
      <protection locked="0"/>
    </xf>
    <xf numFmtId="0" fontId="6" fillId="0" borderId="5" xfId="1" applyFont="1" applyBorder="1" applyAlignment="1" applyProtection="1">
      <alignment vertical="center"/>
      <protection locked="0"/>
    </xf>
    <xf numFmtId="0" fontId="2" fillId="2" borderId="6" xfId="1" applyFont="1" applyFill="1" applyBorder="1" applyAlignment="1" applyProtection="1">
      <alignment horizontal="left" vertical="center"/>
      <protection locked="0"/>
    </xf>
    <xf numFmtId="0" fontId="2" fillId="2" borderId="7" xfId="1" applyFont="1" applyFill="1" applyBorder="1" applyAlignment="1" applyProtection="1">
      <alignment horizontal="left" vertical="center"/>
      <protection locked="0"/>
    </xf>
    <xf numFmtId="0" fontId="2" fillId="2" borderId="5" xfId="1" applyFont="1" applyFill="1" applyBorder="1" applyAlignment="1" applyProtection="1">
      <alignment horizontal="left" vertical="center"/>
      <protection locked="0"/>
    </xf>
    <xf numFmtId="0" fontId="2" fillId="0" borderId="6" xfId="1" applyFont="1" applyFill="1" applyBorder="1" applyAlignment="1" applyProtection="1">
      <alignment horizontal="left" vertical="center"/>
      <protection locked="0"/>
    </xf>
    <xf numFmtId="0" fontId="2" fillId="0" borderId="7" xfId="1" applyFont="1" applyBorder="1" applyAlignment="1" applyProtection="1">
      <alignment horizontal="left" vertical="center"/>
      <protection locked="0"/>
    </xf>
    <xf numFmtId="0" fontId="2" fillId="0" borderId="6" xfId="1" applyFont="1" applyBorder="1" applyAlignment="1" applyProtection="1">
      <alignment horizontal="left" vertical="center"/>
      <protection locked="0"/>
    </xf>
    <xf numFmtId="0" fontId="2" fillId="0" borderId="7" xfId="1" applyFont="1" applyBorder="1" applyAlignment="1" applyProtection="1">
      <alignment vertical="center"/>
      <protection locked="0"/>
    </xf>
    <xf numFmtId="0" fontId="2" fillId="0" borderId="5" xfId="1" applyFont="1" applyBorder="1" applyAlignment="1" applyProtection="1">
      <alignment vertical="center"/>
      <protection locked="0"/>
    </xf>
    <xf numFmtId="0" fontId="2" fillId="0" borderId="0" xfId="1" applyFont="1" applyBorder="1" applyAlignment="1" applyProtection="1">
      <alignment vertical="center"/>
      <protection locked="0"/>
    </xf>
    <xf numFmtId="0" fontId="2" fillId="0" borderId="8" xfId="1" applyFont="1" applyBorder="1" applyAlignment="1" applyProtection="1">
      <alignment vertical="center"/>
      <protection locked="0"/>
    </xf>
    <xf numFmtId="0" fontId="2" fillId="0" borderId="4" xfId="1" applyFont="1" applyBorder="1" applyAlignment="1" applyProtection="1">
      <alignment vertical="center"/>
      <protection locked="0"/>
    </xf>
    <xf numFmtId="0" fontId="2" fillId="0" borderId="9" xfId="1" applyFont="1" applyBorder="1" applyAlignment="1" applyProtection="1">
      <alignment vertical="center"/>
      <protection locked="0"/>
    </xf>
    <xf numFmtId="0" fontId="2" fillId="0" borderId="10" xfId="1" applyFont="1" applyBorder="1" applyAlignment="1" applyProtection="1">
      <alignment vertical="center"/>
      <protection locked="0"/>
    </xf>
    <xf numFmtId="0" fontId="2" fillId="0" borderId="11" xfId="1" applyFont="1" applyBorder="1" applyAlignment="1" applyProtection="1">
      <alignment vertical="center"/>
      <protection locked="0"/>
    </xf>
    <xf numFmtId="0" fontId="2" fillId="0" borderId="0" xfId="1" applyFont="1" applyAlignment="1" applyProtection="1">
      <alignment horizontal="left" vertical="center"/>
      <protection locked="0"/>
    </xf>
    <xf numFmtId="0" fontId="6" fillId="0" borderId="0" xfId="1" applyFont="1" applyAlignment="1" applyProtection="1">
      <alignment horizontal="left" vertical="center"/>
      <protection locked="0"/>
    </xf>
    <xf numFmtId="0" fontId="2" fillId="0" borderId="0" xfId="1" applyFont="1" applyAlignment="1" applyProtection="1">
      <alignment horizontal="left"/>
      <protection locked="0"/>
    </xf>
    <xf numFmtId="0" fontId="2" fillId="0" borderId="0" xfId="1" applyFont="1" applyAlignment="1" applyProtection="1">
      <alignment horizontal="left"/>
    </xf>
    <xf numFmtId="0" fontId="2" fillId="0" borderId="0" xfId="1" applyFont="1" applyBorder="1" applyAlignment="1" applyProtection="1">
      <alignment horizontal="left" vertical="top"/>
      <protection locked="0"/>
    </xf>
    <xf numFmtId="0" fontId="2" fillId="0" borderId="0" xfId="1" applyFont="1" applyBorder="1" applyAlignment="1" applyProtection="1">
      <alignment horizontal="left"/>
      <protection locked="0"/>
    </xf>
    <xf numFmtId="0" fontId="9" fillId="0" borderId="0" xfId="3" applyFont="1">
      <alignment vertical="center"/>
    </xf>
    <xf numFmtId="0" fontId="2" fillId="0" borderId="0" xfId="1" applyFont="1" applyBorder="1" applyAlignment="1" applyProtection="1">
      <alignment horizontal="left"/>
    </xf>
    <xf numFmtId="0" fontId="7" fillId="0" borderId="2" xfId="1" applyFont="1" applyFill="1" applyBorder="1" applyAlignment="1" applyProtection="1">
      <alignment horizontal="center" vertical="center"/>
      <protection locked="0"/>
    </xf>
    <xf numFmtId="0" fontId="7" fillId="0" borderId="3" xfId="1" applyFont="1" applyFill="1" applyBorder="1" applyAlignment="1" applyProtection="1">
      <alignment horizontal="center" vertical="center"/>
      <protection locked="0"/>
    </xf>
    <xf numFmtId="0" fontId="2" fillId="0" borderId="3" xfId="1" applyFont="1" applyBorder="1" applyAlignment="1" applyProtection="1">
      <alignment horizontal="right" vertical="top"/>
      <protection locked="0"/>
    </xf>
    <xf numFmtId="0" fontId="2" fillId="0" borderId="2" xfId="1" applyFont="1" applyBorder="1" applyAlignment="1" applyProtection="1">
      <alignment horizontal="left" vertical="top"/>
      <protection locked="0"/>
    </xf>
    <xf numFmtId="0" fontId="7" fillId="0" borderId="3" xfId="1" applyFont="1" applyBorder="1" applyAlignment="1" applyProtection="1">
      <alignment horizontal="right" vertical="center"/>
      <protection locked="0"/>
    </xf>
    <xf numFmtId="0" fontId="2" fillId="0" borderId="0" xfId="1" applyFont="1" applyBorder="1" applyAlignment="1" applyProtection="1">
      <alignment horizontal="left" vertical="center"/>
      <protection locked="0"/>
    </xf>
    <xf numFmtId="0" fontId="2" fillId="0" borderId="13" xfId="1" applyFont="1" applyBorder="1" applyAlignment="1" applyProtection="1">
      <alignment horizontal="left"/>
      <protection locked="0"/>
    </xf>
    <xf numFmtId="0" fontId="2" fillId="0" borderId="13" xfId="1" applyFont="1" applyBorder="1" applyAlignment="1" applyProtection="1">
      <alignment horizontal="left"/>
    </xf>
    <xf numFmtId="0" fontId="2" fillId="0" borderId="0" xfId="1" applyFont="1" applyFill="1" applyBorder="1" applyAlignment="1" applyProtection="1">
      <alignment horizontal="left"/>
      <protection locked="0"/>
    </xf>
    <xf numFmtId="0" fontId="2" fillId="2" borderId="1" xfId="1" applyFont="1" applyFill="1" applyBorder="1" applyAlignment="1" applyProtection="1">
      <alignment horizontal="left" vertical="center"/>
      <protection locked="0"/>
    </xf>
    <xf numFmtId="0" fontId="7" fillId="2" borderId="2" xfId="1" applyFont="1" applyFill="1" applyBorder="1" applyAlignment="1" applyProtection="1">
      <alignment horizontal="left" vertical="center"/>
      <protection locked="0"/>
    </xf>
    <xf numFmtId="0" fontId="7" fillId="2" borderId="3" xfId="1" applyFont="1" applyFill="1" applyBorder="1" applyAlignment="1" applyProtection="1">
      <alignment horizontal="left" vertical="center"/>
      <protection locked="0"/>
    </xf>
    <xf numFmtId="0" fontId="7" fillId="2" borderId="6" xfId="1" applyFont="1" applyFill="1" applyBorder="1" applyAlignment="1" applyProtection="1">
      <alignment horizontal="left" vertical="center"/>
      <protection locked="0"/>
    </xf>
    <xf numFmtId="0" fontId="7" fillId="2" borderId="7" xfId="1" applyFont="1" applyFill="1" applyBorder="1" applyAlignment="1" applyProtection="1">
      <alignment horizontal="left" vertical="center"/>
      <protection locked="0"/>
    </xf>
    <xf numFmtId="0" fontId="7" fillId="2" borderId="5" xfId="1" applyFont="1" applyFill="1" applyBorder="1" applyAlignment="1" applyProtection="1">
      <alignment horizontal="left" vertical="center"/>
      <protection locked="0"/>
    </xf>
    <xf numFmtId="0" fontId="12" fillId="0" borderId="14" xfId="1" applyFont="1" applyBorder="1" applyAlignment="1" applyProtection="1">
      <alignment horizontal="left"/>
      <protection locked="0"/>
    </xf>
    <xf numFmtId="0" fontId="2" fillId="0" borderId="15" xfId="1" applyFont="1" applyBorder="1" applyAlignment="1" applyProtection="1">
      <alignment horizontal="left"/>
      <protection locked="0"/>
    </xf>
    <xf numFmtId="0" fontId="2" fillId="0" borderId="16" xfId="1" applyFont="1" applyBorder="1" applyAlignment="1" applyProtection="1">
      <alignment horizontal="left"/>
      <protection locked="0"/>
    </xf>
    <xf numFmtId="0" fontId="2" fillId="0" borderId="17" xfId="1" applyFont="1" applyBorder="1" applyAlignment="1" applyProtection="1">
      <alignment horizontal="left"/>
      <protection locked="0"/>
    </xf>
    <xf numFmtId="0" fontId="2" fillId="0" borderId="17" xfId="1" applyFont="1" applyBorder="1" applyAlignment="1" applyProtection="1">
      <alignment horizontal="left"/>
    </xf>
    <xf numFmtId="0" fontId="2" fillId="0" borderId="18" xfId="1" applyFont="1" applyFill="1" applyBorder="1" applyAlignment="1" applyProtection="1">
      <alignment horizontal="left"/>
    </xf>
    <xf numFmtId="0" fontId="2" fillId="2" borderId="19" xfId="1" applyFont="1" applyFill="1" applyBorder="1" applyAlignment="1" applyProtection="1">
      <alignment horizontal="left" vertical="center"/>
      <protection locked="0"/>
    </xf>
    <xf numFmtId="0" fontId="2" fillId="0" borderId="20" xfId="1" applyFont="1" applyFill="1" applyBorder="1" applyAlignment="1" applyProtection="1">
      <alignment horizontal="left"/>
      <protection locked="0"/>
    </xf>
    <xf numFmtId="0" fontId="2" fillId="0" borderId="21" xfId="1" applyFont="1" applyBorder="1" applyAlignment="1" applyProtection="1">
      <alignment horizontal="left"/>
      <protection locked="0"/>
    </xf>
    <xf numFmtId="0" fontId="2" fillId="0" borderId="22" xfId="1" applyFont="1" applyBorder="1" applyAlignment="1" applyProtection="1">
      <alignment horizontal="left"/>
      <protection locked="0"/>
    </xf>
    <xf numFmtId="0" fontId="12" fillId="0" borderId="20" xfId="1" applyFont="1" applyBorder="1" applyAlignment="1" applyProtection="1">
      <alignment horizontal="left"/>
      <protection locked="0"/>
    </xf>
    <xf numFmtId="0" fontId="2" fillId="0" borderId="23" xfId="1" applyFont="1" applyBorder="1" applyAlignment="1" applyProtection="1">
      <alignment horizontal="left"/>
      <protection locked="0"/>
    </xf>
    <xf numFmtId="0" fontId="2" fillId="0" borderId="24" xfId="1" applyFont="1" applyBorder="1" applyAlignment="1" applyProtection="1">
      <alignment horizontal="left"/>
      <protection locked="0"/>
    </xf>
    <xf numFmtId="0" fontId="2" fillId="0" borderId="20" xfId="1" applyFont="1" applyBorder="1" applyAlignment="1" applyProtection="1">
      <alignment horizontal="left"/>
      <protection locked="0"/>
    </xf>
    <xf numFmtId="0" fontId="2" fillId="0" borderId="20" xfId="1" applyFont="1" applyBorder="1" applyAlignment="1" applyProtection="1">
      <alignment horizontal="left"/>
    </xf>
    <xf numFmtId="0" fontId="2" fillId="0" borderId="18" xfId="1" applyFont="1" applyFill="1" applyBorder="1" applyAlignment="1" applyProtection="1">
      <alignment horizontal="left"/>
      <protection locked="0"/>
    </xf>
    <xf numFmtId="0" fontId="2" fillId="0" borderId="19" xfId="1" applyFont="1" applyBorder="1" applyAlignment="1" applyProtection="1">
      <alignment horizontal="left"/>
      <protection locked="0"/>
    </xf>
    <xf numFmtId="0" fontId="2" fillId="2" borderId="8" xfId="1" applyFont="1" applyFill="1" applyBorder="1" applyAlignment="1" applyProtection="1">
      <alignment horizontal="left" vertical="center"/>
      <protection locked="0"/>
    </xf>
    <xf numFmtId="0" fontId="2" fillId="2" borderId="0" xfId="1" applyFont="1" applyFill="1" applyBorder="1" applyAlignment="1" applyProtection="1">
      <alignment horizontal="left" vertical="center"/>
      <protection locked="0"/>
    </xf>
    <xf numFmtId="0" fontId="2" fillId="2" borderId="4" xfId="1" applyFont="1" applyFill="1" applyBorder="1" applyAlignment="1" applyProtection="1">
      <alignment horizontal="left" vertical="center"/>
      <protection locked="0"/>
    </xf>
    <xf numFmtId="0" fontId="7" fillId="2" borderId="9" xfId="1" applyFont="1" applyFill="1" applyBorder="1" applyAlignment="1" applyProtection="1">
      <alignment horizontal="left" vertical="center"/>
      <protection locked="0"/>
    </xf>
    <xf numFmtId="0" fontId="7" fillId="2" borderId="10" xfId="1" applyFont="1" applyFill="1" applyBorder="1" applyAlignment="1" applyProtection="1">
      <alignment horizontal="left" vertical="center"/>
      <protection locked="0"/>
    </xf>
    <xf numFmtId="0" fontId="7" fillId="2" borderId="11" xfId="1" applyFont="1" applyFill="1" applyBorder="1" applyAlignment="1" applyProtection="1">
      <alignment horizontal="left" vertical="center"/>
      <protection locked="0"/>
    </xf>
    <xf numFmtId="0" fontId="2" fillId="2" borderId="9" xfId="1" applyFont="1" applyFill="1" applyBorder="1" applyAlignment="1" applyProtection="1">
      <alignment horizontal="left" vertical="center"/>
      <protection locked="0"/>
    </xf>
    <xf numFmtId="0" fontId="2" fillId="2" borderId="10" xfId="1" applyFont="1" applyFill="1" applyBorder="1" applyAlignment="1" applyProtection="1">
      <alignment horizontal="left" vertical="center"/>
      <protection locked="0"/>
    </xf>
    <xf numFmtId="0" fontId="2" fillId="2" borderId="11" xfId="1" applyFont="1" applyFill="1" applyBorder="1" applyAlignment="1" applyProtection="1">
      <alignment horizontal="left" vertical="center"/>
      <protection locked="0"/>
    </xf>
    <xf numFmtId="0" fontId="2" fillId="0" borderId="23" xfId="1" applyFont="1" applyFill="1" applyBorder="1" applyAlignment="1" applyProtection="1">
      <alignment horizontal="left"/>
      <protection locked="0"/>
    </xf>
    <xf numFmtId="0" fontId="2" fillId="0" borderId="24" xfId="1" applyFont="1" applyFill="1" applyBorder="1" applyAlignment="1" applyProtection="1">
      <alignment horizontal="left"/>
      <protection locked="0"/>
    </xf>
    <xf numFmtId="0" fontId="2" fillId="0" borderId="20" xfId="1" applyFont="1" applyFill="1" applyBorder="1" applyAlignment="1" applyProtection="1">
      <alignment horizontal="left"/>
    </xf>
    <xf numFmtId="0" fontId="2" fillId="0" borderId="19" xfId="1" applyFont="1" applyFill="1" applyBorder="1" applyAlignment="1" applyProtection="1">
      <alignment horizontal="left"/>
      <protection locked="0"/>
    </xf>
    <xf numFmtId="0" fontId="2" fillId="2" borderId="28" xfId="1" applyFont="1" applyFill="1" applyBorder="1" applyAlignment="1" applyProtection="1">
      <alignment horizontal="center" vertical="center"/>
      <protection locked="0"/>
    </xf>
    <xf numFmtId="0" fontId="2" fillId="2" borderId="29" xfId="1" applyFont="1" applyFill="1" applyBorder="1" applyAlignment="1" applyProtection="1">
      <alignment horizontal="center" vertical="center"/>
      <protection locked="0"/>
    </xf>
    <xf numFmtId="0" fontId="2" fillId="2" borderId="30" xfId="1" applyFont="1" applyFill="1" applyBorder="1" applyAlignment="1" applyProtection="1">
      <alignment horizontal="center" vertical="center"/>
      <protection locked="0"/>
    </xf>
    <xf numFmtId="0" fontId="2" fillId="2" borderId="29" xfId="1" applyFont="1" applyFill="1" applyBorder="1" applyAlignment="1" applyProtection="1">
      <alignment horizontal="left" vertical="center"/>
      <protection locked="0"/>
    </xf>
    <xf numFmtId="0" fontId="12" fillId="0" borderId="20" xfId="1" applyFont="1" applyFill="1" applyBorder="1" applyAlignment="1" applyProtection="1">
      <alignment horizontal="left"/>
      <protection locked="0"/>
    </xf>
    <xf numFmtId="0" fontId="2" fillId="2" borderId="19" xfId="1" applyFont="1" applyFill="1" applyBorder="1" applyAlignment="1" applyProtection="1">
      <alignment horizontal="left" vertical="center" wrapText="1"/>
      <protection locked="0"/>
    </xf>
    <xf numFmtId="0" fontId="2" fillId="0" borderId="20" xfId="1" applyFont="1" applyFill="1" applyBorder="1" applyAlignment="1" applyProtection="1">
      <alignment horizontal="left" wrapText="1"/>
      <protection locked="0"/>
    </xf>
    <xf numFmtId="0" fontId="7" fillId="2" borderId="8" xfId="1" applyFont="1" applyFill="1" applyBorder="1" applyAlignment="1" applyProtection="1">
      <alignment horizontal="center" vertical="center"/>
      <protection locked="0"/>
    </xf>
    <xf numFmtId="0" fontId="7" fillId="2" borderId="0" xfId="1" applyFont="1" applyFill="1" applyBorder="1" applyAlignment="1" applyProtection="1">
      <alignment horizontal="center" vertical="center"/>
      <protection locked="0"/>
    </xf>
    <xf numFmtId="0" fontId="2" fillId="2" borderId="9" xfId="1" applyFont="1" applyFill="1" applyBorder="1" applyAlignment="1" applyProtection="1">
      <alignment horizontal="center" vertical="center"/>
      <protection locked="0"/>
    </xf>
    <xf numFmtId="0" fontId="7" fillId="2" borderId="31" xfId="1" applyFont="1" applyFill="1" applyBorder="1" applyAlignment="1" applyProtection="1">
      <alignment horizontal="left" vertical="center"/>
      <protection locked="0"/>
    </xf>
    <xf numFmtId="0" fontId="7" fillId="2" borderId="32" xfId="1" applyFont="1" applyFill="1" applyBorder="1" applyAlignment="1" applyProtection="1">
      <alignment horizontal="left" vertical="center"/>
      <protection locked="0"/>
    </xf>
    <xf numFmtId="0" fontId="2" fillId="2" borderId="1" xfId="1" applyFont="1" applyFill="1" applyBorder="1" applyAlignment="1" applyProtection="1">
      <alignment horizontal="center" vertical="center"/>
      <protection locked="0"/>
    </xf>
    <xf numFmtId="0" fontId="2" fillId="2" borderId="2" xfId="1" applyFont="1" applyFill="1" applyBorder="1" applyAlignment="1" applyProtection="1">
      <alignment horizontal="left" vertical="center"/>
      <protection locked="0"/>
    </xf>
    <xf numFmtId="0" fontId="2" fillId="2" borderId="3" xfId="1" applyFont="1" applyFill="1" applyBorder="1" applyAlignment="1" applyProtection="1">
      <alignment horizontal="left" vertical="center"/>
      <protection locked="0"/>
    </xf>
    <xf numFmtId="0" fontId="2" fillId="0" borderId="34" xfId="1" applyFont="1" applyFill="1" applyBorder="1" applyAlignment="1" applyProtection="1">
      <alignment horizontal="left"/>
      <protection locked="0"/>
    </xf>
    <xf numFmtId="0" fontId="2" fillId="0" borderId="35" xfId="1" applyFont="1" applyFill="1" applyBorder="1" applyAlignment="1" applyProtection="1">
      <alignment horizontal="left"/>
      <protection locked="0"/>
    </xf>
    <xf numFmtId="0" fontId="2" fillId="0" borderId="36" xfId="1" applyFont="1" applyFill="1" applyBorder="1" applyAlignment="1" applyProtection="1">
      <alignment horizontal="left"/>
      <protection locked="0"/>
    </xf>
    <xf numFmtId="0" fontId="2" fillId="0" borderId="34" xfId="1" applyFont="1" applyFill="1" applyBorder="1" applyAlignment="1" applyProtection="1">
      <alignment horizontal="left"/>
    </xf>
    <xf numFmtId="0" fontId="2" fillId="0" borderId="37" xfId="1" applyFont="1" applyFill="1" applyBorder="1" applyAlignment="1" applyProtection="1">
      <alignment horizontal="left"/>
      <protection locked="0"/>
    </xf>
    <xf numFmtId="0" fontId="2" fillId="0" borderId="38" xfId="1" applyFont="1" applyFill="1" applyBorder="1" applyAlignment="1" applyProtection="1">
      <alignment horizontal="left"/>
      <protection locked="0"/>
    </xf>
    <xf numFmtId="0" fontId="2" fillId="0" borderId="0" xfId="1" applyFont="1" applyFill="1" applyBorder="1" applyAlignment="1" applyProtection="1">
      <alignment horizontal="left"/>
    </xf>
    <xf numFmtId="0" fontId="2" fillId="2" borderId="6" xfId="1" applyFont="1" applyFill="1" applyBorder="1" applyAlignment="1" applyProtection="1">
      <alignment horizontal="center" vertical="center"/>
      <protection locked="0"/>
    </xf>
    <xf numFmtId="0" fontId="2" fillId="2" borderId="8" xfId="1" applyFont="1" applyFill="1" applyBorder="1" applyAlignment="1" applyProtection="1">
      <alignment horizontal="center" vertical="center"/>
      <protection locked="0"/>
    </xf>
    <xf numFmtId="0" fontId="2" fillId="2" borderId="30" xfId="1" applyFont="1" applyFill="1" applyBorder="1" applyAlignment="1" applyProtection="1">
      <alignment horizontal="left" vertical="center"/>
      <protection locked="0"/>
    </xf>
    <xf numFmtId="0" fontId="2" fillId="0" borderId="0" xfId="1" applyFont="1" applyBorder="1" applyAlignment="1" applyProtection="1">
      <alignment horizontal="left" vertical="top"/>
    </xf>
    <xf numFmtId="0" fontId="1" fillId="0" borderId="0" xfId="1" applyAlignment="1" applyProtection="1">
      <protection locked="0"/>
    </xf>
    <xf numFmtId="0" fontId="1" fillId="0" borderId="0" xfId="1" applyAlignment="1" applyProtection="1">
      <alignment wrapText="1"/>
      <protection locked="0"/>
    </xf>
    <xf numFmtId="0" fontId="1" fillId="0" borderId="0" xfId="1" applyAlignment="1" applyProtection="1"/>
    <xf numFmtId="20" fontId="2" fillId="0" borderId="2" xfId="1" applyNumberFormat="1" applyFont="1" applyBorder="1" applyAlignment="1" applyProtection="1">
      <alignment horizontal="center" vertical="center"/>
      <protection locked="0"/>
    </xf>
    <xf numFmtId="0" fontId="2" fillId="0" borderId="2" xfId="1" applyFont="1" applyBorder="1" applyAlignment="1" applyProtection="1">
      <alignment horizontal="left" vertical="center"/>
      <protection locked="0"/>
    </xf>
    <xf numFmtId="0" fontId="2" fillId="0" borderId="3" xfId="1" applyFont="1" applyBorder="1" applyAlignment="1" applyProtection="1">
      <alignment horizontal="left" vertical="center"/>
      <protection locked="0"/>
    </xf>
    <xf numFmtId="0" fontId="2" fillId="0" borderId="8" xfId="1" applyFont="1" applyBorder="1" applyAlignment="1" applyProtection="1">
      <alignment vertical="center" wrapText="1"/>
      <protection locked="0"/>
    </xf>
    <xf numFmtId="0" fontId="2" fillId="0" borderId="0" xfId="1" applyFont="1" applyBorder="1" applyAlignment="1" applyProtection="1">
      <alignment vertical="center" wrapText="1"/>
      <protection locked="0"/>
    </xf>
    <xf numFmtId="0" fontId="7" fillId="0" borderId="8" xfId="1" applyFont="1" applyFill="1" applyBorder="1" applyAlignment="1" applyProtection="1">
      <alignment vertical="center" wrapText="1"/>
      <protection locked="0"/>
    </xf>
    <xf numFmtId="0" fontId="7" fillId="0" borderId="0" xfId="1" applyFont="1" applyFill="1" applyBorder="1" applyAlignment="1" applyProtection="1">
      <alignment vertical="center" wrapText="1"/>
      <protection locked="0"/>
    </xf>
    <xf numFmtId="0" fontId="2" fillId="4" borderId="1" xfId="1" applyFont="1" applyFill="1" applyBorder="1" applyAlignment="1" applyProtection="1">
      <alignment horizontal="center" vertical="center"/>
    </xf>
    <xf numFmtId="0" fontId="2" fillId="4" borderId="3" xfId="1" applyFont="1" applyFill="1" applyBorder="1" applyAlignment="1" applyProtection="1">
      <alignment horizontal="center" vertical="center"/>
    </xf>
    <xf numFmtId="0" fontId="15" fillId="0" borderId="1" xfId="5" applyBorder="1" applyAlignment="1" applyProtection="1">
      <alignment horizontal="left" vertical="center" wrapText="1"/>
      <protection locked="0"/>
    </xf>
    <xf numFmtId="0" fontId="2" fillId="0" borderId="2" xfId="1" applyFont="1" applyBorder="1" applyAlignment="1" applyProtection="1">
      <alignment horizontal="left" vertical="center" wrapText="1"/>
      <protection locked="0"/>
    </xf>
    <xf numFmtId="0" fontId="2" fillId="0" borderId="3" xfId="1" applyFont="1" applyBorder="1" applyAlignment="1" applyProtection="1">
      <alignment horizontal="left" vertical="center" wrapText="1"/>
      <protection locked="0"/>
    </xf>
    <xf numFmtId="0" fontId="2" fillId="0" borderId="1" xfId="1" applyFont="1" applyBorder="1" applyAlignment="1" applyProtection="1">
      <alignment horizontal="center" vertical="center"/>
      <protection locked="0"/>
    </xf>
    <xf numFmtId="0" fontId="2" fillId="0" borderId="2" xfId="1" applyFont="1" applyBorder="1" applyAlignment="1" applyProtection="1">
      <alignment horizontal="center" vertical="center"/>
      <protection locked="0"/>
    </xf>
    <xf numFmtId="0" fontId="2" fillId="0" borderId="3" xfId="1" applyFont="1" applyBorder="1" applyAlignment="1" applyProtection="1">
      <alignment horizontal="center" vertical="center"/>
      <protection locked="0"/>
    </xf>
    <xf numFmtId="0" fontId="14" fillId="0" borderId="1" xfId="1" applyFont="1" applyBorder="1" applyAlignment="1" applyProtection="1">
      <alignment horizontal="center" vertical="center" wrapText="1" shrinkToFit="1"/>
      <protection locked="0"/>
    </xf>
    <xf numFmtId="0" fontId="14" fillId="0" borderId="2" xfId="1" applyFont="1" applyBorder="1" applyAlignment="1" applyProtection="1">
      <alignment horizontal="center" vertical="center" wrapText="1" shrinkToFit="1"/>
      <protection locked="0"/>
    </xf>
    <xf numFmtId="0" fontId="14" fillId="0" borderId="3" xfId="1" applyFont="1" applyBorder="1" applyAlignment="1" applyProtection="1">
      <alignment horizontal="center" vertical="center" wrapText="1" shrinkToFit="1"/>
      <protection locked="0"/>
    </xf>
    <xf numFmtId="0" fontId="2" fillId="0" borderId="1" xfId="1" applyFont="1" applyBorder="1" applyAlignment="1" applyProtection="1">
      <alignment horizontal="left" vertical="center" wrapText="1"/>
      <protection locked="0"/>
    </xf>
    <xf numFmtId="181" fontId="2" fillId="0" borderId="1" xfId="1" applyNumberFormat="1" applyFont="1" applyBorder="1" applyAlignment="1" applyProtection="1">
      <alignment horizontal="center" vertical="center"/>
      <protection locked="0"/>
    </xf>
    <xf numFmtId="181" fontId="2" fillId="0" borderId="3" xfId="1" applyNumberFormat="1" applyFont="1" applyBorder="1" applyAlignment="1" applyProtection="1">
      <alignment horizontal="center" vertical="center"/>
      <protection locked="0"/>
    </xf>
    <xf numFmtId="181" fontId="2" fillId="0" borderId="1" xfId="1" applyNumberFormat="1" applyFont="1" applyBorder="1" applyAlignment="1" applyProtection="1">
      <alignment horizontal="center" vertical="center"/>
    </xf>
    <xf numFmtId="181" fontId="2" fillId="0" borderId="2" xfId="1" applyNumberFormat="1" applyFont="1" applyBorder="1" applyAlignment="1" applyProtection="1">
      <alignment horizontal="center" vertical="center"/>
    </xf>
    <xf numFmtId="181" fontId="2" fillId="0" borderId="3" xfId="1" applyNumberFormat="1" applyFont="1" applyBorder="1" applyAlignment="1" applyProtection="1">
      <alignment horizontal="center" vertical="center"/>
    </xf>
    <xf numFmtId="0" fontId="2" fillId="0" borderId="1" xfId="1" applyNumberFormat="1" applyFont="1" applyBorder="1" applyAlignment="1" applyProtection="1">
      <alignment horizontal="center" vertical="center" wrapText="1"/>
      <protection locked="0"/>
    </xf>
    <xf numFmtId="0" fontId="2" fillId="0" borderId="3" xfId="1" applyNumberFormat="1" applyFont="1" applyBorder="1" applyAlignment="1" applyProtection="1">
      <alignment horizontal="center" vertical="center" wrapText="1"/>
      <protection locked="0"/>
    </xf>
    <xf numFmtId="179" fontId="2" fillId="4" borderId="28" xfId="1" applyNumberFormat="1" applyFont="1" applyFill="1" applyBorder="1" applyAlignment="1" applyProtection="1">
      <alignment horizontal="right" vertical="center"/>
    </xf>
    <xf numFmtId="179" fontId="2" fillId="4" borderId="29" xfId="1" applyNumberFormat="1" applyFont="1" applyFill="1" applyBorder="1" applyAlignment="1" applyProtection="1">
      <alignment horizontal="right" vertical="center"/>
    </xf>
    <xf numFmtId="179" fontId="2" fillId="4" borderId="30" xfId="1" applyNumberFormat="1" applyFont="1" applyFill="1" applyBorder="1" applyAlignment="1" applyProtection="1">
      <alignment horizontal="right" vertical="center"/>
    </xf>
    <xf numFmtId="179" fontId="2" fillId="4" borderId="9" xfId="1" applyNumberFormat="1" applyFont="1" applyFill="1" applyBorder="1" applyAlignment="1" applyProtection="1">
      <alignment horizontal="right" vertical="center"/>
    </xf>
    <xf numFmtId="179" fontId="2" fillId="4" borderId="10" xfId="1" applyNumberFormat="1" applyFont="1" applyFill="1" applyBorder="1" applyAlignment="1" applyProtection="1">
      <alignment horizontal="right" vertical="center"/>
    </xf>
    <xf numFmtId="179" fontId="2" fillId="4" borderId="11" xfId="1" applyNumberFormat="1" applyFont="1" applyFill="1" applyBorder="1" applyAlignment="1" applyProtection="1">
      <alignment horizontal="right" vertical="center"/>
    </xf>
    <xf numFmtId="179" fontId="2" fillId="4" borderId="1" xfId="1" applyNumberFormat="1" applyFont="1" applyFill="1" applyBorder="1" applyAlignment="1" applyProtection="1">
      <alignment horizontal="right" vertical="center"/>
    </xf>
    <xf numFmtId="179" fontId="2" fillId="4" borderId="2" xfId="1" applyNumberFormat="1" applyFont="1" applyFill="1" applyBorder="1" applyAlignment="1" applyProtection="1">
      <alignment horizontal="right" vertical="center"/>
    </xf>
    <xf numFmtId="179" fontId="2" fillId="4" borderId="3" xfId="1" applyNumberFormat="1" applyFont="1" applyFill="1" applyBorder="1" applyAlignment="1" applyProtection="1">
      <alignment horizontal="right" vertical="center"/>
    </xf>
    <xf numFmtId="0" fontId="7" fillId="2" borderId="1" xfId="1" applyFont="1" applyFill="1" applyBorder="1" applyAlignment="1" applyProtection="1">
      <alignment horizontal="center" vertical="center" wrapText="1"/>
      <protection locked="0"/>
    </xf>
    <xf numFmtId="0" fontId="7" fillId="2" borderId="3" xfId="1" applyFont="1" applyFill="1" applyBorder="1" applyAlignment="1" applyProtection="1">
      <alignment horizontal="center" vertical="center"/>
      <protection locked="0"/>
    </xf>
    <xf numFmtId="0" fontId="7" fillId="2" borderId="2" xfId="1" applyFont="1" applyFill="1" applyBorder="1" applyAlignment="1" applyProtection="1">
      <alignment horizontal="center" vertical="center" wrapText="1"/>
      <protection locked="0"/>
    </xf>
    <xf numFmtId="0" fontId="7" fillId="2" borderId="3" xfId="1" applyFont="1" applyFill="1" applyBorder="1" applyAlignment="1" applyProtection="1">
      <alignment horizontal="center" vertical="center" wrapText="1"/>
      <protection locked="0"/>
    </xf>
    <xf numFmtId="181" fontId="2" fillId="0" borderId="2" xfId="1" applyNumberFormat="1" applyFont="1" applyBorder="1" applyAlignment="1" applyProtection="1">
      <alignment horizontal="center" vertical="center"/>
      <protection locked="0"/>
    </xf>
    <xf numFmtId="0" fontId="7" fillId="2" borderId="1" xfId="1" applyFont="1" applyFill="1" applyBorder="1" applyAlignment="1" applyProtection="1">
      <alignment horizontal="center" vertical="center"/>
      <protection locked="0"/>
    </xf>
    <xf numFmtId="0" fontId="7" fillId="2" borderId="2" xfId="1" applyFont="1" applyFill="1" applyBorder="1" applyAlignment="1" applyProtection="1">
      <alignment horizontal="center" vertical="center"/>
      <protection locked="0"/>
    </xf>
    <xf numFmtId="0" fontId="7" fillId="2" borderId="6" xfId="1" applyFont="1" applyFill="1" applyBorder="1" applyAlignment="1" applyProtection="1">
      <alignment horizontal="center" vertical="center" wrapText="1"/>
      <protection locked="0"/>
    </xf>
    <xf numFmtId="0" fontId="7" fillId="2" borderId="7" xfId="1" applyFont="1" applyFill="1" applyBorder="1" applyAlignment="1" applyProtection="1">
      <alignment horizontal="center" vertical="center"/>
      <protection locked="0"/>
    </xf>
    <xf numFmtId="0" fontId="7" fillId="2" borderId="5" xfId="1" applyFont="1" applyFill="1" applyBorder="1" applyAlignment="1" applyProtection="1">
      <alignment horizontal="center" vertical="center"/>
      <protection locked="0"/>
    </xf>
    <xf numFmtId="0" fontId="1" fillId="0" borderId="2" xfId="1" applyBorder="1" applyAlignment="1">
      <alignment horizontal="center" vertical="center"/>
    </xf>
    <xf numFmtId="0" fontId="7" fillId="2" borderId="1" xfId="1" applyFont="1" applyFill="1" applyBorder="1" applyAlignment="1" applyProtection="1">
      <alignment horizontal="center" vertical="center" shrinkToFit="1"/>
      <protection locked="0"/>
    </xf>
    <xf numFmtId="0" fontId="1" fillId="0" borderId="3" xfId="1" applyBorder="1" applyAlignment="1">
      <alignment horizontal="center" vertical="center" shrinkToFit="1"/>
    </xf>
    <xf numFmtId="0" fontId="7" fillId="2" borderId="1" xfId="1" applyFont="1" applyFill="1" applyBorder="1" applyAlignment="1" applyProtection="1">
      <alignment horizontal="center" vertical="center" wrapText="1" shrinkToFit="1"/>
      <protection locked="0"/>
    </xf>
    <xf numFmtId="0" fontId="7" fillId="2" borderId="12" xfId="1" applyFont="1" applyFill="1" applyBorder="1" applyAlignment="1" applyProtection="1">
      <alignment horizontal="center" vertical="center" wrapText="1"/>
      <protection locked="0"/>
    </xf>
    <xf numFmtId="0" fontId="1" fillId="0" borderId="12" xfId="1" applyBorder="1" applyAlignment="1">
      <alignment horizontal="center" vertical="center" wrapText="1"/>
    </xf>
    <xf numFmtId="0" fontId="7" fillId="2" borderId="6" xfId="1" applyFont="1" applyFill="1" applyBorder="1" applyAlignment="1" applyProtection="1">
      <alignment horizontal="center" vertical="center"/>
      <protection locked="0"/>
    </xf>
    <xf numFmtId="0" fontId="7" fillId="2" borderId="9" xfId="1" applyFont="1" applyFill="1" applyBorder="1" applyAlignment="1" applyProtection="1">
      <alignment horizontal="center" vertical="center"/>
      <protection locked="0"/>
    </xf>
    <xf numFmtId="0" fontId="7" fillId="2" borderId="10" xfId="1" applyFont="1" applyFill="1" applyBorder="1" applyAlignment="1" applyProtection="1">
      <alignment horizontal="center" vertical="center"/>
      <protection locked="0"/>
    </xf>
    <xf numFmtId="0" fontId="7" fillId="2" borderId="11" xfId="1" applyFont="1" applyFill="1" applyBorder="1" applyAlignment="1" applyProtection="1">
      <alignment horizontal="center" vertical="center"/>
      <protection locked="0"/>
    </xf>
    <xf numFmtId="179" fontId="2" fillId="4" borderId="2" xfId="1" applyNumberFormat="1" applyFont="1" applyFill="1" applyBorder="1" applyAlignment="1" applyProtection="1">
      <alignment horizontal="center" vertical="center"/>
    </xf>
    <xf numFmtId="179" fontId="2" fillId="4" borderId="3" xfId="1" applyNumberFormat="1" applyFont="1" applyFill="1" applyBorder="1" applyAlignment="1" applyProtection="1">
      <alignment horizontal="center" vertical="center"/>
    </xf>
    <xf numFmtId="179" fontId="2" fillId="4" borderId="1" xfId="1" applyNumberFormat="1" applyFont="1" applyFill="1" applyBorder="1" applyAlignment="1" applyProtection="1">
      <alignment horizontal="center" vertical="center"/>
    </xf>
    <xf numFmtId="0" fontId="2" fillId="2" borderId="33" xfId="1" applyFont="1" applyFill="1" applyBorder="1" applyAlignment="1" applyProtection="1">
      <alignment horizontal="center" vertical="top"/>
      <protection locked="0"/>
    </xf>
    <xf numFmtId="0" fontId="2" fillId="2" borderId="31" xfId="1" applyFont="1" applyFill="1" applyBorder="1" applyAlignment="1" applyProtection="1">
      <alignment horizontal="center" vertical="top"/>
      <protection locked="0"/>
    </xf>
    <xf numFmtId="0" fontId="2" fillId="2" borderId="11" xfId="1" applyFont="1" applyFill="1" applyBorder="1" applyAlignment="1" applyProtection="1">
      <alignment horizontal="center" vertical="top"/>
      <protection locked="0"/>
    </xf>
    <xf numFmtId="180" fontId="2" fillId="0" borderId="1" xfId="1" applyNumberFormat="1" applyFont="1" applyFill="1" applyBorder="1" applyAlignment="1" applyProtection="1">
      <alignment horizontal="center" vertical="center"/>
    </xf>
    <xf numFmtId="180" fontId="2" fillId="0" borderId="2" xfId="1" applyNumberFormat="1" applyFont="1" applyFill="1" applyBorder="1" applyAlignment="1" applyProtection="1">
      <alignment horizontal="center" vertical="center"/>
    </xf>
    <xf numFmtId="180" fontId="2" fillId="0" borderId="3" xfId="1" applyNumberFormat="1" applyFont="1" applyFill="1" applyBorder="1" applyAlignment="1" applyProtection="1">
      <alignment horizontal="center" vertical="center"/>
    </xf>
    <xf numFmtId="20" fontId="2" fillId="4" borderId="1" xfId="1" applyNumberFormat="1" applyFont="1" applyFill="1" applyBorder="1" applyAlignment="1" applyProtection="1">
      <alignment horizontal="center" vertical="center"/>
    </xf>
    <xf numFmtId="0" fontId="2" fillId="4" borderId="2" xfId="1" applyFont="1" applyFill="1" applyBorder="1" applyAlignment="1" applyProtection="1">
      <alignment horizontal="center" vertical="center"/>
    </xf>
    <xf numFmtId="177" fontId="2" fillId="4" borderId="1" xfId="1" applyNumberFormat="1" applyFont="1" applyFill="1" applyBorder="1" applyAlignment="1" applyProtection="1">
      <alignment horizontal="center" vertical="center"/>
    </xf>
    <xf numFmtId="177" fontId="2" fillId="4" borderId="2" xfId="1" applyNumberFormat="1" applyFont="1" applyFill="1" applyBorder="1" applyAlignment="1" applyProtection="1">
      <alignment horizontal="center" vertical="center"/>
    </xf>
    <xf numFmtId="177" fontId="2" fillId="4" borderId="3" xfId="1" applyNumberFormat="1" applyFont="1" applyFill="1" applyBorder="1" applyAlignment="1" applyProtection="1">
      <alignment horizontal="center" vertical="center"/>
    </xf>
    <xf numFmtId="0" fontId="2" fillId="2" borderId="1" xfId="1" applyFont="1" applyFill="1" applyBorder="1" applyAlignment="1" applyProtection="1">
      <alignment horizontal="center" vertical="center"/>
    </xf>
    <xf numFmtId="0" fontId="2" fillId="2" borderId="2" xfId="1" applyFont="1" applyFill="1" applyBorder="1" applyAlignment="1" applyProtection="1">
      <alignment horizontal="center" vertical="center"/>
    </xf>
    <xf numFmtId="0" fontId="2" fillId="2" borderId="3" xfId="1" applyFont="1" applyFill="1" applyBorder="1" applyAlignment="1" applyProtection="1">
      <alignment horizontal="center" vertical="center"/>
    </xf>
    <xf numFmtId="0" fontId="7" fillId="2" borderId="1" xfId="1" applyFont="1" applyFill="1" applyBorder="1" applyAlignment="1" applyProtection="1">
      <alignment horizontal="center" vertical="center"/>
    </xf>
    <xf numFmtId="0" fontId="7" fillId="2" borderId="3" xfId="1" applyFont="1" applyFill="1" applyBorder="1" applyAlignment="1" applyProtection="1">
      <alignment horizontal="center" vertical="center"/>
    </xf>
    <xf numFmtId="0" fontId="7" fillId="2" borderId="8" xfId="1" applyFont="1" applyFill="1" applyBorder="1" applyAlignment="1" applyProtection="1">
      <alignment horizontal="center" vertical="center" textRotation="255"/>
      <protection locked="0"/>
    </xf>
    <xf numFmtId="0" fontId="7" fillId="2" borderId="4" xfId="1" applyFont="1" applyFill="1" applyBorder="1" applyAlignment="1" applyProtection="1">
      <alignment horizontal="center" vertical="center" textRotation="255"/>
      <protection locked="0"/>
    </xf>
    <xf numFmtId="0" fontId="7" fillId="2" borderId="25" xfId="1" applyFont="1" applyFill="1" applyBorder="1" applyAlignment="1" applyProtection="1">
      <alignment horizontal="center" vertical="center" textRotation="255"/>
      <protection locked="0"/>
    </xf>
    <xf numFmtId="0" fontId="7" fillId="2" borderId="27" xfId="1" applyFont="1" applyFill="1" applyBorder="1" applyAlignment="1" applyProtection="1">
      <alignment horizontal="center" vertical="center" textRotation="255"/>
      <protection locked="0"/>
    </xf>
    <xf numFmtId="0" fontId="2" fillId="0" borderId="1" xfId="1" quotePrefix="1" applyFont="1" applyBorder="1" applyAlignment="1" applyProtection="1">
      <alignment horizontal="center" vertical="center"/>
      <protection locked="0"/>
    </xf>
    <xf numFmtId="0" fontId="4" fillId="0" borderId="0" xfId="1" applyFont="1" applyAlignment="1" applyProtection="1">
      <alignment horizontal="left" vertical="center"/>
      <protection locked="0"/>
    </xf>
    <xf numFmtId="0" fontId="2" fillId="2" borderId="1" xfId="1" applyFont="1" applyFill="1" applyBorder="1" applyAlignment="1" applyProtection="1">
      <alignment horizontal="center" vertical="center"/>
      <protection locked="0"/>
    </xf>
    <xf numFmtId="0" fontId="2" fillId="2" borderId="2" xfId="1" applyFont="1" applyFill="1" applyBorder="1" applyAlignment="1" applyProtection="1">
      <alignment horizontal="center" vertical="center"/>
      <protection locked="0"/>
    </xf>
    <xf numFmtId="0" fontId="2" fillId="2" borderId="3" xfId="1" applyFont="1" applyFill="1" applyBorder="1" applyAlignment="1" applyProtection="1">
      <alignment horizontal="center" vertical="center"/>
      <protection locked="0"/>
    </xf>
    <xf numFmtId="176" fontId="2" fillId="0" borderId="1" xfId="1" applyNumberFormat="1" applyFont="1" applyBorder="1" applyAlignment="1" applyProtection="1">
      <alignment horizontal="center" vertical="center"/>
      <protection locked="0"/>
    </xf>
    <xf numFmtId="176" fontId="2" fillId="0" borderId="2" xfId="1" applyNumberFormat="1" applyFont="1" applyBorder="1" applyAlignment="1" applyProtection="1">
      <alignment horizontal="center" vertical="center"/>
      <protection locked="0"/>
    </xf>
    <xf numFmtId="176" fontId="2" fillId="0" borderId="3" xfId="1" applyNumberFormat="1" applyFont="1" applyBorder="1" applyAlignment="1" applyProtection="1">
      <alignment horizontal="center" vertical="center"/>
      <protection locked="0"/>
    </xf>
    <xf numFmtId="0" fontId="7" fillId="2" borderId="2" xfId="1" applyFont="1" applyFill="1" applyBorder="1" applyAlignment="1" applyProtection="1">
      <alignment horizontal="center" vertical="center" shrinkToFit="1"/>
      <protection locked="0"/>
    </xf>
    <xf numFmtId="0" fontId="7" fillId="2" borderId="3" xfId="1" applyFont="1" applyFill="1" applyBorder="1" applyAlignment="1" applyProtection="1">
      <alignment horizontal="center" vertical="center" shrinkToFit="1"/>
      <protection locked="0"/>
    </xf>
    <xf numFmtId="0" fontId="10" fillId="0" borderId="2" xfId="4" applyBorder="1" applyAlignment="1">
      <alignment horizontal="center" vertical="center"/>
    </xf>
    <xf numFmtId="0" fontId="2" fillId="0" borderId="1" xfId="1" applyFont="1" applyFill="1" applyBorder="1" applyAlignment="1" applyProtection="1">
      <alignment horizontal="center" vertical="center"/>
      <protection locked="0"/>
    </xf>
    <xf numFmtId="0" fontId="10" fillId="0" borderId="3" xfId="4" applyBorder="1" applyAlignment="1">
      <alignment horizontal="center" vertical="center"/>
    </xf>
    <xf numFmtId="0" fontId="2" fillId="0" borderId="1" xfId="1" applyNumberFormat="1" applyFont="1" applyBorder="1" applyAlignment="1" applyProtection="1">
      <alignment horizontal="center" vertical="center"/>
      <protection locked="0"/>
    </xf>
    <xf numFmtId="0" fontId="2" fillId="0" borderId="2" xfId="1" applyNumberFormat="1" applyFont="1" applyBorder="1" applyAlignment="1" applyProtection="1">
      <alignment horizontal="center" vertical="center"/>
      <protection locked="0"/>
    </xf>
    <xf numFmtId="0" fontId="2" fillId="0" borderId="9" xfId="1" applyFont="1" applyFill="1" applyBorder="1" applyAlignment="1" applyProtection="1">
      <alignment horizontal="left" vertical="center"/>
      <protection locked="0"/>
    </xf>
    <xf numFmtId="0" fontId="2" fillId="0" borderId="10" xfId="1" applyFont="1" applyFill="1" applyBorder="1" applyAlignment="1" applyProtection="1">
      <alignment horizontal="left" vertical="center"/>
      <protection locked="0"/>
    </xf>
    <xf numFmtId="0" fontId="2" fillId="0" borderId="11" xfId="1" applyFont="1" applyFill="1" applyBorder="1" applyAlignment="1" applyProtection="1">
      <alignment horizontal="left" vertical="center"/>
      <protection locked="0"/>
    </xf>
    <xf numFmtId="0" fontId="2" fillId="0" borderId="9" xfId="1" applyFont="1" applyBorder="1" applyAlignment="1" applyProtection="1">
      <alignment horizontal="left" vertical="center"/>
      <protection locked="0"/>
    </xf>
    <xf numFmtId="0" fontId="2" fillId="0" borderId="10" xfId="1" applyFont="1" applyBorder="1" applyAlignment="1" applyProtection="1">
      <alignment horizontal="left" vertical="center"/>
      <protection locked="0"/>
    </xf>
    <xf numFmtId="0" fontId="2" fillId="0" borderId="11" xfId="1" applyFont="1" applyBorder="1" applyAlignment="1" applyProtection="1">
      <alignment horizontal="left" vertical="center"/>
      <protection locked="0"/>
    </xf>
    <xf numFmtId="0" fontId="2" fillId="0" borderId="1" xfId="1" applyFont="1" applyFill="1" applyBorder="1" applyAlignment="1" applyProtection="1">
      <alignment horizontal="center" vertical="center" wrapText="1"/>
      <protection locked="0"/>
    </xf>
    <xf numFmtId="0" fontId="2" fillId="0" borderId="2" xfId="1" applyFont="1" applyFill="1" applyBorder="1" applyAlignment="1" applyProtection="1">
      <alignment horizontal="center" vertical="center" wrapText="1"/>
      <protection locked="0"/>
    </xf>
    <xf numFmtId="0" fontId="2" fillId="0" borderId="3" xfId="1" applyFont="1" applyFill="1" applyBorder="1" applyAlignment="1" applyProtection="1">
      <alignment horizontal="center" vertical="center" wrapText="1"/>
      <protection locked="0"/>
    </xf>
    <xf numFmtId="0" fontId="7" fillId="2" borderId="2" xfId="1" applyFont="1" applyFill="1" applyBorder="1" applyAlignment="1" applyProtection="1">
      <alignment horizontal="center" vertical="center" wrapText="1" shrinkToFit="1"/>
      <protection locked="0"/>
    </xf>
    <xf numFmtId="0" fontId="7" fillId="2" borderId="3" xfId="1" applyFont="1" applyFill="1" applyBorder="1" applyAlignment="1" applyProtection="1">
      <alignment horizontal="center" vertical="center" wrapText="1" shrinkToFit="1"/>
      <protection locked="0"/>
    </xf>
    <xf numFmtId="0" fontId="2" fillId="0" borderId="1" xfId="1" applyFont="1" applyBorder="1" applyAlignment="1" applyProtection="1">
      <alignment horizontal="left" vertical="center"/>
      <protection locked="0"/>
    </xf>
    <xf numFmtId="0" fontId="2" fillId="0" borderId="2" xfId="1" applyFont="1" applyBorder="1" applyAlignment="1" applyProtection="1">
      <alignment horizontal="left" vertical="center"/>
      <protection locked="0"/>
    </xf>
    <xf numFmtId="0" fontId="2" fillId="0" borderId="3" xfId="1" applyFont="1" applyBorder="1" applyAlignment="1" applyProtection="1">
      <alignment horizontal="left" vertical="center"/>
      <protection locked="0"/>
    </xf>
    <xf numFmtId="0" fontId="7" fillId="2" borderId="8" xfId="1" applyFont="1" applyFill="1" applyBorder="1" applyAlignment="1" applyProtection="1">
      <alignment horizontal="center" vertical="center"/>
      <protection locked="0"/>
    </xf>
    <xf numFmtId="0" fontId="7" fillId="2" borderId="0" xfId="1" applyFont="1" applyFill="1" applyBorder="1" applyAlignment="1" applyProtection="1">
      <alignment horizontal="center" vertical="center"/>
      <protection locked="0"/>
    </xf>
    <xf numFmtId="0" fontId="7" fillId="2" borderId="4" xfId="1" applyFont="1" applyFill="1" applyBorder="1" applyAlignment="1" applyProtection="1">
      <alignment horizontal="center" vertical="center"/>
      <protection locked="0"/>
    </xf>
    <xf numFmtId="0" fontId="2" fillId="0" borderId="6" xfId="1" applyFont="1" applyFill="1" applyBorder="1" applyAlignment="1" applyProtection="1">
      <alignment horizontal="center" vertical="center"/>
      <protection locked="0"/>
    </xf>
    <xf numFmtId="0" fontId="2" fillId="0" borderId="7" xfId="1" applyFont="1" applyFill="1" applyBorder="1" applyAlignment="1" applyProtection="1">
      <alignment horizontal="center" vertical="center"/>
      <protection locked="0"/>
    </xf>
    <xf numFmtId="0" fontId="2" fillId="0" borderId="5" xfId="1" applyFont="1" applyFill="1" applyBorder="1" applyAlignment="1" applyProtection="1">
      <alignment horizontal="center" vertical="center"/>
      <protection locked="0"/>
    </xf>
    <xf numFmtId="0" fontId="2" fillId="0" borderId="8" xfId="1" applyFont="1" applyFill="1" applyBorder="1" applyAlignment="1" applyProtection="1">
      <alignment horizontal="center" vertical="center"/>
      <protection locked="0"/>
    </xf>
    <xf numFmtId="0" fontId="2" fillId="0" borderId="0" xfId="1" applyFont="1" applyFill="1" applyBorder="1" applyAlignment="1" applyProtection="1">
      <alignment horizontal="center" vertical="center"/>
      <protection locked="0"/>
    </xf>
    <xf numFmtId="0" fontId="2" fillId="0" borderId="4" xfId="1" applyFont="1" applyFill="1" applyBorder="1" applyAlignment="1" applyProtection="1">
      <alignment horizontal="center" vertical="center"/>
      <protection locked="0"/>
    </xf>
    <xf numFmtId="0" fontId="2" fillId="0" borderId="9" xfId="1" applyFont="1" applyFill="1" applyBorder="1" applyAlignment="1" applyProtection="1">
      <alignment horizontal="center" vertical="center"/>
      <protection locked="0"/>
    </xf>
    <xf numFmtId="0" fontId="2" fillId="0" borderId="10" xfId="1" applyFont="1" applyFill="1" applyBorder="1" applyAlignment="1" applyProtection="1">
      <alignment horizontal="center" vertical="center"/>
      <protection locked="0"/>
    </xf>
    <xf numFmtId="0" fontId="2" fillId="0" borderId="11" xfId="1" applyFont="1" applyFill="1" applyBorder="1" applyAlignment="1" applyProtection="1">
      <alignment horizontal="center" vertical="center"/>
      <protection locked="0"/>
    </xf>
    <xf numFmtId="0" fontId="7" fillId="2" borderId="25" xfId="1" applyFont="1" applyFill="1" applyBorder="1" applyAlignment="1" applyProtection="1">
      <alignment horizontal="center" vertical="center"/>
      <protection locked="0"/>
    </xf>
    <xf numFmtId="0" fontId="7" fillId="2" borderId="26" xfId="1" applyFont="1" applyFill="1" applyBorder="1" applyAlignment="1" applyProtection="1">
      <alignment horizontal="center" vertical="center"/>
      <protection locked="0"/>
    </xf>
    <xf numFmtId="0" fontId="7" fillId="2" borderId="27" xfId="1" applyFont="1" applyFill="1" applyBorder="1" applyAlignment="1" applyProtection="1">
      <alignment horizontal="center" vertical="center"/>
      <protection locked="0"/>
    </xf>
    <xf numFmtId="178" fontId="7" fillId="2" borderId="6" xfId="1" applyNumberFormat="1" applyFont="1" applyFill="1" applyBorder="1" applyAlignment="1" applyProtection="1">
      <alignment horizontal="center" vertical="center"/>
      <protection locked="0"/>
    </xf>
    <xf numFmtId="178" fontId="7" fillId="2" borderId="7" xfId="1" applyNumberFormat="1" applyFont="1" applyFill="1" applyBorder="1" applyAlignment="1" applyProtection="1">
      <alignment horizontal="center" vertical="center"/>
      <protection locked="0"/>
    </xf>
    <xf numFmtId="178" fontId="7" fillId="2" borderId="5" xfId="1" applyNumberFormat="1" applyFont="1" applyFill="1" applyBorder="1" applyAlignment="1" applyProtection="1">
      <alignment horizontal="center" vertical="center"/>
      <protection locked="0"/>
    </xf>
    <xf numFmtId="0" fontId="2" fillId="2" borderId="6" xfId="1" applyFont="1" applyFill="1" applyBorder="1" applyAlignment="1" applyProtection="1">
      <alignment horizontal="center" vertical="center"/>
      <protection locked="0"/>
    </xf>
    <xf numFmtId="0" fontId="2" fillId="2" borderId="7" xfId="1" applyFont="1" applyFill="1" applyBorder="1" applyAlignment="1" applyProtection="1">
      <alignment horizontal="center" vertical="center"/>
      <protection locked="0"/>
    </xf>
    <xf numFmtId="0" fontId="2" fillId="2" borderId="5" xfId="1" applyFont="1" applyFill="1" applyBorder="1" applyAlignment="1" applyProtection="1">
      <alignment horizontal="center" vertical="center"/>
      <protection locked="0"/>
    </xf>
    <xf numFmtId="0" fontId="2" fillId="2" borderId="25" xfId="1" applyFont="1" applyFill="1" applyBorder="1" applyAlignment="1" applyProtection="1">
      <alignment horizontal="center" vertical="center"/>
      <protection locked="0"/>
    </xf>
    <xf numFmtId="0" fontId="2" fillId="2" borderId="26" xfId="1" applyFont="1" applyFill="1" applyBorder="1" applyAlignment="1" applyProtection="1">
      <alignment horizontal="center" vertical="center"/>
      <protection locked="0"/>
    </xf>
    <xf numFmtId="0" fontId="2" fillId="2" borderId="27" xfId="1" applyFont="1" applyFill="1" applyBorder="1" applyAlignment="1" applyProtection="1">
      <alignment horizontal="center" vertical="center"/>
      <protection locked="0"/>
    </xf>
    <xf numFmtId="179" fontId="2" fillId="4" borderId="33" xfId="1" applyNumberFormat="1" applyFont="1" applyFill="1" applyBorder="1" applyAlignment="1" applyProtection="1">
      <alignment horizontal="right" vertical="center"/>
    </xf>
    <xf numFmtId="179" fontId="2" fillId="4" borderId="31" xfId="1" applyNumberFormat="1" applyFont="1" applyFill="1" applyBorder="1" applyAlignment="1" applyProtection="1">
      <alignment horizontal="right" vertical="center"/>
    </xf>
    <xf numFmtId="179" fontId="2" fillId="4" borderId="32" xfId="1" applyNumberFormat="1" applyFont="1" applyFill="1" applyBorder="1" applyAlignment="1" applyProtection="1">
      <alignment horizontal="right" vertical="center"/>
    </xf>
    <xf numFmtId="0" fontId="2" fillId="3" borderId="1" xfId="1" applyFont="1" applyFill="1" applyBorder="1" applyAlignment="1" applyProtection="1">
      <alignment horizontal="center" vertical="center" wrapText="1"/>
      <protection locked="0"/>
    </xf>
    <xf numFmtId="0" fontId="2" fillId="3" borderId="2" xfId="1" applyFont="1" applyFill="1" applyBorder="1" applyAlignment="1" applyProtection="1">
      <alignment horizontal="center" vertical="center" wrapText="1"/>
      <protection locked="0"/>
    </xf>
    <xf numFmtId="0" fontId="1" fillId="3" borderId="2" xfId="2" applyFont="1" applyFill="1" applyBorder="1" applyAlignment="1">
      <alignment horizontal="center" vertical="center" wrapText="1"/>
    </xf>
    <xf numFmtId="0" fontId="1" fillId="3" borderId="3" xfId="2" applyFont="1" applyFill="1" applyBorder="1" applyAlignment="1">
      <alignment horizontal="center" vertical="center" wrapText="1"/>
    </xf>
    <xf numFmtId="176" fontId="2" fillId="0" borderId="6" xfId="1" applyNumberFormat="1" applyFont="1" applyBorder="1" applyAlignment="1" applyProtection="1">
      <alignment horizontal="center" vertical="center"/>
      <protection locked="0"/>
    </xf>
    <xf numFmtId="176" fontId="2" fillId="0" borderId="7" xfId="1" applyNumberFormat="1" applyFont="1" applyBorder="1" applyAlignment="1" applyProtection="1">
      <alignment horizontal="center" vertical="center"/>
      <protection locked="0"/>
    </xf>
    <xf numFmtId="176" fontId="2" fillId="0" borderId="5" xfId="1" applyNumberFormat="1" applyFont="1" applyBorder="1" applyAlignment="1" applyProtection="1">
      <alignment horizontal="center" vertical="center"/>
      <protection locked="0"/>
    </xf>
    <xf numFmtId="20" fontId="2" fillId="0" borderId="1" xfId="1" applyNumberFormat="1" applyFont="1" applyBorder="1" applyAlignment="1" applyProtection="1">
      <alignment horizontal="center" vertical="center"/>
      <protection locked="0"/>
    </xf>
    <xf numFmtId="20" fontId="2" fillId="0" borderId="2" xfId="1" applyNumberFormat="1" applyFont="1" applyBorder="1" applyAlignment="1" applyProtection="1">
      <alignment horizontal="center" vertical="center"/>
      <protection locked="0"/>
    </xf>
    <xf numFmtId="177" fontId="2" fillId="0" borderId="1" xfId="1" applyNumberFormat="1" applyFont="1" applyBorder="1" applyAlignment="1" applyProtection="1">
      <alignment horizontal="center" vertical="center"/>
      <protection locked="0"/>
    </xf>
    <xf numFmtId="177" fontId="2" fillId="0" borderId="2" xfId="1" applyNumberFormat="1" applyFont="1" applyBorder="1" applyAlignment="1" applyProtection="1">
      <alignment horizontal="center" vertical="center"/>
      <protection locked="0"/>
    </xf>
    <xf numFmtId="177" fontId="2" fillId="0" borderId="3" xfId="1" applyNumberFormat="1" applyFont="1" applyBorder="1" applyAlignment="1" applyProtection="1">
      <alignment horizontal="center" vertical="center"/>
      <protection locked="0"/>
    </xf>
    <xf numFmtId="0" fontId="18" fillId="0" borderId="1" xfId="1" applyNumberFormat="1" applyFont="1" applyBorder="1" applyAlignment="1" applyProtection="1">
      <alignment horizontal="center" vertical="center" wrapText="1"/>
      <protection locked="0"/>
    </xf>
    <xf numFmtId="0" fontId="18" fillId="0" borderId="3" xfId="1" applyNumberFormat="1" applyFont="1" applyBorder="1" applyAlignment="1" applyProtection="1">
      <alignment horizontal="center" vertical="center" wrapText="1"/>
      <protection locked="0"/>
    </xf>
    <xf numFmtId="0" fontId="19" fillId="2" borderId="1" xfId="1" applyFont="1" applyFill="1" applyBorder="1" applyAlignment="1" applyProtection="1">
      <alignment horizontal="center" vertical="center" wrapText="1" shrinkToFit="1"/>
      <protection locked="0"/>
    </xf>
    <xf numFmtId="0" fontId="20" fillId="0" borderId="3" xfId="1" applyFont="1" applyBorder="1" applyAlignment="1">
      <alignment horizontal="center" vertical="center" shrinkToFit="1"/>
    </xf>
    <xf numFmtId="0" fontId="21" fillId="0" borderId="1" xfId="1" applyNumberFormat="1" applyFont="1" applyBorder="1" applyAlignment="1" applyProtection="1">
      <alignment horizontal="center" vertical="center" wrapText="1"/>
      <protection locked="0"/>
    </xf>
    <xf numFmtId="0" fontId="21" fillId="0" borderId="3" xfId="1" applyNumberFormat="1" applyFont="1" applyBorder="1" applyAlignment="1" applyProtection="1">
      <alignment horizontal="center" vertical="center" wrapText="1"/>
      <protection locked="0"/>
    </xf>
  </cellXfs>
  <cellStyles count="6">
    <cellStyle name="ハイパーリンク" xfId="5" builtinId="8"/>
    <cellStyle name="標準" xfId="0" builtinId="0"/>
    <cellStyle name="標準 2" xfId="1" xr:uid="{00000000-0005-0000-0000-000002000000}"/>
    <cellStyle name="標準 3" xfId="3" xr:uid="{00000000-0005-0000-0000-000003000000}"/>
    <cellStyle name="標準_MG01201_ピアレビュー記録票フォーマット_V2" xfId="2" xr:uid="{00000000-0005-0000-0000-000004000000}"/>
    <cellStyle name="標準_レビュー評価ver.2.1"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CW44"/>
  <sheetViews>
    <sheetView tabSelected="1" view="pageBreakPreview" topLeftCell="A31" zoomScale="125" zoomScaleNormal="100" zoomScaleSheetLayoutView="100" workbookViewId="0">
      <selection activeCell="BP36" sqref="BP36"/>
    </sheetView>
  </sheetViews>
  <sheetFormatPr baseColWidth="10" defaultColWidth="9" defaultRowHeight="14"/>
  <cols>
    <col min="1" max="2" width="2.83203125" style="100" customWidth="1"/>
    <col min="3" max="6" width="2.83203125" style="101" customWidth="1"/>
    <col min="7" max="48" width="2.83203125" style="100" customWidth="1"/>
    <col min="49" max="65" width="3" style="100" customWidth="1"/>
    <col min="66" max="66" width="10.1640625" style="100" customWidth="1"/>
    <col min="67" max="67" width="3" style="100" customWidth="1"/>
    <col min="68" max="68" width="10.1640625" style="100" customWidth="1"/>
    <col min="69" max="70" width="12.6640625" style="100" customWidth="1"/>
    <col min="71" max="71" width="14.83203125" style="102" customWidth="1"/>
    <col min="72" max="72" width="2.83203125" style="100" customWidth="1"/>
    <col min="73" max="74" width="17" style="100" customWidth="1"/>
    <col min="75" max="75" width="2.6640625" style="100" customWidth="1"/>
    <col min="76" max="76" width="4.6640625" style="100" customWidth="1"/>
    <col min="77" max="77" width="10.33203125" style="100" customWidth="1"/>
    <col min="78" max="81" width="2.6640625" style="100" customWidth="1"/>
    <col min="82" max="82" width="2.5" style="100" customWidth="1"/>
    <col min="83" max="132" width="2.6640625" style="100" customWidth="1"/>
    <col min="133" max="16384" width="9" style="100"/>
  </cols>
  <sheetData>
    <row r="1" spans="1:101" s="2" customFormat="1">
      <c r="A1" s="1"/>
      <c r="B1" s="182" t="s">
        <v>0</v>
      </c>
      <c r="C1" s="182"/>
      <c r="D1" s="182"/>
      <c r="E1" s="182"/>
      <c r="F1" s="182"/>
      <c r="G1" s="182"/>
      <c r="H1" s="182"/>
      <c r="I1" s="182"/>
      <c r="J1" s="182"/>
      <c r="K1" s="182"/>
      <c r="L1" s="182"/>
      <c r="M1" s="182"/>
      <c r="N1" s="182"/>
      <c r="O1" s="182"/>
      <c r="P1" s="182"/>
      <c r="Q1" s="182"/>
      <c r="R1" s="182"/>
      <c r="S1" s="182"/>
      <c r="T1" s="182"/>
      <c r="U1" s="182"/>
      <c r="V1" s="182"/>
      <c r="W1" s="182"/>
      <c r="X1" s="182"/>
      <c r="Y1" s="182"/>
      <c r="Z1" s="182"/>
      <c r="AA1" s="182"/>
      <c r="AB1" s="182"/>
      <c r="AC1" s="182"/>
      <c r="AD1" s="182"/>
      <c r="AE1" s="1"/>
      <c r="AF1" s="1"/>
      <c r="AG1" s="1"/>
      <c r="AH1" s="1"/>
      <c r="AI1" s="1"/>
      <c r="AJ1" s="1"/>
      <c r="AK1" s="183" t="s">
        <v>1</v>
      </c>
      <c r="AL1" s="184"/>
      <c r="AM1" s="184"/>
      <c r="AN1" s="185"/>
      <c r="AO1" s="183" t="s">
        <v>2</v>
      </c>
      <c r="AP1" s="184"/>
      <c r="AQ1" s="184"/>
      <c r="AR1" s="185"/>
      <c r="AS1" s="183" t="s">
        <v>3</v>
      </c>
      <c r="AT1" s="184"/>
      <c r="AU1" s="184"/>
      <c r="AV1" s="185"/>
      <c r="BS1" s="3"/>
    </row>
    <row r="2" spans="1:101" s="2" customFormat="1">
      <c r="A2" s="1"/>
      <c r="B2" s="182"/>
      <c r="C2" s="182"/>
      <c r="D2" s="182"/>
      <c r="E2" s="182"/>
      <c r="F2" s="182"/>
      <c r="G2" s="182"/>
      <c r="H2" s="182"/>
      <c r="I2" s="182"/>
      <c r="J2" s="182"/>
      <c r="K2" s="182"/>
      <c r="L2" s="182"/>
      <c r="M2" s="182"/>
      <c r="N2" s="182"/>
      <c r="O2" s="182"/>
      <c r="P2" s="182"/>
      <c r="Q2" s="182"/>
      <c r="R2" s="182"/>
      <c r="S2" s="182"/>
      <c r="T2" s="182"/>
      <c r="U2" s="182"/>
      <c r="V2" s="182"/>
      <c r="W2" s="182"/>
      <c r="X2" s="182"/>
      <c r="Y2" s="182"/>
      <c r="Z2" s="182"/>
      <c r="AA2" s="182"/>
      <c r="AB2" s="182"/>
      <c r="AC2" s="182"/>
      <c r="AD2" s="182"/>
      <c r="AE2" s="1"/>
      <c r="AF2" s="1"/>
      <c r="AG2" s="1"/>
      <c r="AH2" s="1"/>
      <c r="AI2" s="1"/>
      <c r="AJ2" s="1"/>
      <c r="AK2" s="186"/>
      <c r="AL2" s="187"/>
      <c r="AM2" s="187"/>
      <c r="AN2" s="188"/>
      <c r="AO2" s="186"/>
      <c r="AP2" s="187"/>
      <c r="AQ2" s="187"/>
      <c r="AR2" s="188"/>
      <c r="AS2" s="186"/>
      <c r="AT2" s="187"/>
      <c r="AU2" s="187"/>
      <c r="AV2" s="188"/>
      <c r="BS2" s="3"/>
    </row>
    <row r="3" spans="1:101" s="2" customFormat="1">
      <c r="A3" s="1"/>
      <c r="B3" s="4"/>
      <c r="C3" s="1"/>
      <c r="D3" s="4"/>
      <c r="E3" s="1"/>
      <c r="F3" s="4"/>
      <c r="G3" s="1"/>
      <c r="H3" s="4"/>
      <c r="I3" s="1"/>
      <c r="J3" s="4"/>
      <c r="K3" s="1"/>
      <c r="L3" s="4"/>
      <c r="M3" s="1"/>
      <c r="N3" s="4"/>
      <c r="O3" s="1"/>
      <c r="P3" s="4"/>
      <c r="Q3" s="1"/>
      <c r="R3" s="4"/>
      <c r="S3" s="1"/>
      <c r="T3" s="4"/>
      <c r="U3" s="1"/>
      <c r="V3" s="4"/>
      <c r="W3" s="1"/>
      <c r="X3" s="4"/>
      <c r="Y3" s="1"/>
      <c r="Z3" s="4"/>
      <c r="AA3" s="1"/>
      <c r="AB3" s="4"/>
      <c r="AC3" s="1"/>
      <c r="AD3" s="4"/>
      <c r="AE3" s="1"/>
      <c r="AF3" s="4"/>
      <c r="AG3" s="1"/>
      <c r="AH3" s="4"/>
      <c r="AI3" s="1"/>
      <c r="AJ3" s="5"/>
      <c r="AK3" s="1"/>
      <c r="AL3" s="4"/>
      <c r="AM3" s="1"/>
      <c r="AN3" s="6"/>
      <c r="AO3" s="1"/>
      <c r="AP3" s="4"/>
      <c r="AQ3" s="1"/>
      <c r="AR3" s="6"/>
      <c r="AS3" s="1"/>
      <c r="AT3" s="4"/>
      <c r="AU3" s="1"/>
      <c r="AV3" s="6"/>
      <c r="AW3" s="1"/>
      <c r="AX3" s="4"/>
      <c r="AY3" s="1"/>
      <c r="BS3" s="3"/>
    </row>
    <row r="4" spans="1:101" s="2" customFormat="1">
      <c r="A4" s="7"/>
      <c r="B4" s="8"/>
      <c r="C4" s="8"/>
      <c r="D4" s="9"/>
      <c r="E4" s="10"/>
      <c r="F4" s="11"/>
      <c r="G4" s="11"/>
      <c r="H4" s="11"/>
      <c r="I4" s="11"/>
      <c r="J4" s="11"/>
      <c r="K4" s="11"/>
      <c r="L4" s="11"/>
      <c r="M4" s="12"/>
      <c r="N4" s="11"/>
      <c r="O4" s="11"/>
      <c r="P4" s="11"/>
      <c r="Q4" s="11"/>
      <c r="R4" s="11"/>
      <c r="S4" s="11"/>
      <c r="T4" s="11"/>
      <c r="U4" s="11"/>
      <c r="V4" s="11"/>
      <c r="W4" s="11"/>
      <c r="X4" s="11"/>
      <c r="Y4" s="11"/>
      <c r="Z4" s="11"/>
      <c r="AA4" s="13"/>
      <c r="AB4" s="13"/>
      <c r="AC4" s="13"/>
      <c r="AD4" s="13"/>
      <c r="AE4" s="14"/>
      <c r="AF4" s="15"/>
      <c r="AG4" s="1"/>
      <c r="AH4" s="1"/>
      <c r="AI4" s="1"/>
      <c r="AJ4" s="1"/>
      <c r="AK4" s="16"/>
      <c r="AL4" s="15"/>
      <c r="AM4" s="15"/>
      <c r="AN4" s="17"/>
      <c r="AO4" s="16"/>
      <c r="AP4" s="15"/>
      <c r="AQ4" s="15"/>
      <c r="AR4" s="17"/>
      <c r="AS4" s="16"/>
      <c r="AT4" s="15"/>
      <c r="AU4" s="15"/>
      <c r="AV4" s="17"/>
      <c r="BS4" s="3"/>
    </row>
    <row r="5" spans="1:101" s="2" customFormat="1">
      <c r="A5" s="155" t="s">
        <v>4</v>
      </c>
      <c r="B5" s="156"/>
      <c r="C5" s="156"/>
      <c r="D5" s="157"/>
      <c r="E5" s="196"/>
      <c r="F5" s="197"/>
      <c r="G5" s="197"/>
      <c r="H5" s="197"/>
      <c r="I5" s="197"/>
      <c r="J5" s="197"/>
      <c r="K5" s="197"/>
      <c r="L5" s="198"/>
      <c r="M5" s="199" t="s">
        <v>155</v>
      </c>
      <c r="N5" s="200"/>
      <c r="O5" s="200"/>
      <c r="P5" s="200"/>
      <c r="Q5" s="200"/>
      <c r="R5" s="200"/>
      <c r="S5" s="200"/>
      <c r="T5" s="200"/>
      <c r="U5" s="200"/>
      <c r="V5" s="200"/>
      <c r="W5" s="200"/>
      <c r="X5" s="200"/>
      <c r="Y5" s="200"/>
      <c r="Z5" s="200"/>
      <c r="AA5" s="200"/>
      <c r="AB5" s="200"/>
      <c r="AC5" s="200"/>
      <c r="AD5" s="200"/>
      <c r="AE5" s="201"/>
      <c r="AF5" s="15"/>
      <c r="AG5" s="1"/>
      <c r="AH5" s="1"/>
      <c r="AI5" s="1"/>
      <c r="AJ5" s="1"/>
      <c r="AK5" s="18"/>
      <c r="AL5" s="19"/>
      <c r="AM5" s="19"/>
      <c r="AN5" s="20"/>
      <c r="AO5" s="18"/>
      <c r="AP5" s="19"/>
      <c r="AQ5" s="19"/>
      <c r="AR5" s="20"/>
      <c r="AS5" s="18"/>
      <c r="AT5" s="19"/>
      <c r="AU5" s="19"/>
      <c r="AV5" s="20"/>
      <c r="BS5" s="3"/>
    </row>
    <row r="6" spans="1:101" s="23" customFormat="1">
      <c r="A6" s="21"/>
      <c r="B6" s="22"/>
      <c r="C6" s="22"/>
      <c r="D6" s="22"/>
      <c r="E6" s="22"/>
      <c r="F6" s="22"/>
      <c r="G6" s="22"/>
      <c r="H6" s="22"/>
      <c r="I6" s="22"/>
      <c r="J6" s="22"/>
      <c r="K6" s="22"/>
      <c r="L6" s="22"/>
      <c r="M6" s="22"/>
      <c r="N6" s="22"/>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BQ6" s="2"/>
      <c r="BR6" s="2"/>
      <c r="BS6" s="24"/>
    </row>
    <row r="7" spans="1:101" s="26" customFormat="1" ht="81" customHeight="1">
      <c r="A7" s="149" t="s">
        <v>5</v>
      </c>
      <c r="B7" s="189"/>
      <c r="C7" s="189"/>
      <c r="D7" s="190"/>
      <c r="E7" s="202" t="s">
        <v>161</v>
      </c>
      <c r="F7" s="203"/>
      <c r="G7" s="203"/>
      <c r="H7" s="203"/>
      <c r="I7" s="203"/>
      <c r="J7" s="203"/>
      <c r="K7" s="203"/>
      <c r="L7" s="203"/>
      <c r="M7" s="203"/>
      <c r="N7" s="203"/>
      <c r="O7" s="203"/>
      <c r="P7" s="203"/>
      <c r="Q7" s="203"/>
      <c r="R7" s="203"/>
      <c r="S7" s="203"/>
      <c r="T7" s="203"/>
      <c r="U7" s="203"/>
      <c r="V7" s="204"/>
      <c r="W7" s="151" t="s">
        <v>6</v>
      </c>
      <c r="X7" s="205"/>
      <c r="Y7" s="205"/>
      <c r="Z7" s="206"/>
      <c r="AA7" s="237" t="s">
        <v>160</v>
      </c>
      <c r="AB7" s="238"/>
      <c r="AC7" s="238"/>
      <c r="AD7" s="238"/>
      <c r="AE7" s="238"/>
      <c r="AF7" s="238"/>
      <c r="AG7" s="238"/>
      <c r="AH7" s="238"/>
      <c r="AI7" s="238"/>
      <c r="AJ7" s="239"/>
      <c r="AK7" s="239"/>
      <c r="AL7" s="239"/>
      <c r="AM7" s="239"/>
      <c r="AN7" s="239"/>
      <c r="AO7" s="239"/>
      <c r="AP7" s="239"/>
      <c r="AQ7" s="239"/>
      <c r="AR7" s="239"/>
      <c r="AS7" s="239"/>
      <c r="AT7" s="239"/>
      <c r="AU7" s="239"/>
      <c r="AV7" s="240"/>
      <c r="AW7" s="25"/>
      <c r="AX7" s="25"/>
      <c r="AY7" s="25"/>
      <c r="AZ7" s="25"/>
      <c r="BA7" s="25"/>
      <c r="BB7" s="25"/>
      <c r="BC7" s="25"/>
      <c r="BD7" s="25"/>
      <c r="BE7" s="25"/>
      <c r="BF7" s="25"/>
      <c r="BG7" s="25"/>
      <c r="BH7" s="25"/>
      <c r="BI7" s="25"/>
      <c r="BJ7" s="25"/>
      <c r="BK7" s="25"/>
      <c r="BL7" s="25"/>
      <c r="BM7" s="25"/>
      <c r="BQ7" s="2"/>
      <c r="BR7" s="27"/>
      <c r="BS7" s="28"/>
    </row>
    <row r="8" spans="1:101" s="26" customFormat="1" ht="27" customHeight="1">
      <c r="A8" s="138" t="s">
        <v>7</v>
      </c>
      <c r="B8" s="144"/>
      <c r="C8" s="144"/>
      <c r="D8" s="139"/>
      <c r="E8" s="115"/>
      <c r="F8" s="116"/>
      <c r="G8" s="116"/>
      <c r="H8" s="116"/>
      <c r="I8" s="116"/>
      <c r="J8" s="117"/>
      <c r="K8" s="152" t="s">
        <v>8</v>
      </c>
      <c r="L8" s="152"/>
      <c r="M8" s="152"/>
      <c r="N8" s="152"/>
      <c r="O8" s="152"/>
      <c r="P8" s="115"/>
      <c r="Q8" s="116"/>
      <c r="R8" s="116"/>
      <c r="S8" s="116"/>
      <c r="T8" s="116"/>
      <c r="U8" s="116"/>
      <c r="V8" s="117"/>
      <c r="W8" s="143" t="s">
        <v>9</v>
      </c>
      <c r="X8" s="144"/>
      <c r="Y8" s="144"/>
      <c r="Z8" s="139"/>
      <c r="AA8" s="194"/>
      <c r="AB8" s="195"/>
      <c r="AC8" s="195"/>
      <c r="AD8" s="195"/>
      <c r="AE8" s="195"/>
      <c r="AF8" s="195"/>
      <c r="AG8" s="195"/>
      <c r="AH8" s="29"/>
      <c r="AI8" s="30" t="s">
        <v>149</v>
      </c>
      <c r="AJ8" s="31"/>
      <c r="AK8" s="115"/>
      <c r="AL8" s="116"/>
      <c r="AM8" s="116"/>
      <c r="AN8" s="116"/>
      <c r="AO8" s="116"/>
      <c r="AP8" s="116"/>
      <c r="AQ8" s="116"/>
      <c r="AR8" s="116"/>
      <c r="AS8" s="116"/>
      <c r="AT8" s="116"/>
      <c r="AU8" s="32"/>
      <c r="AV8" s="33" t="s">
        <v>150</v>
      </c>
      <c r="BQ8" s="2"/>
      <c r="BR8" s="27"/>
      <c r="BS8" s="28"/>
    </row>
    <row r="9" spans="1:101" s="26" customFormat="1" ht="12" customHeight="1">
      <c r="A9" s="149" t="s">
        <v>10</v>
      </c>
      <c r="B9" s="189"/>
      <c r="C9" s="189"/>
      <c r="D9" s="190"/>
      <c r="E9" s="115"/>
      <c r="F9" s="191"/>
      <c r="G9" s="191"/>
      <c r="H9" s="191"/>
      <c r="I9" s="191"/>
      <c r="J9" s="191"/>
      <c r="K9" s="191"/>
      <c r="L9" s="191"/>
      <c r="M9" s="191"/>
      <c r="N9" s="191"/>
      <c r="O9" s="191"/>
      <c r="P9" s="191"/>
      <c r="Q9" s="191"/>
      <c r="R9" s="191"/>
      <c r="S9" s="191"/>
      <c r="T9" s="191"/>
      <c r="U9" s="191"/>
      <c r="V9" s="191"/>
      <c r="W9" s="151" t="s">
        <v>11</v>
      </c>
      <c r="X9" s="189"/>
      <c r="Y9" s="189"/>
      <c r="Z9" s="190"/>
      <c r="AA9" s="192"/>
      <c r="AB9" s="191"/>
      <c r="AC9" s="191"/>
      <c r="AD9" s="191"/>
      <c r="AE9" s="191"/>
      <c r="AF9" s="191"/>
      <c r="AG9" s="191"/>
      <c r="AH9" s="191"/>
      <c r="AI9" s="191"/>
      <c r="AJ9" s="191"/>
      <c r="AK9" s="191"/>
      <c r="AL9" s="191"/>
      <c r="AM9" s="191"/>
      <c r="AN9" s="191"/>
      <c r="AO9" s="191"/>
      <c r="AP9" s="191"/>
      <c r="AQ9" s="191"/>
      <c r="AR9" s="191"/>
      <c r="AS9" s="191"/>
      <c r="AT9" s="191"/>
      <c r="AU9" s="191"/>
      <c r="AV9" s="193"/>
      <c r="BR9" s="27"/>
      <c r="BS9" s="28"/>
    </row>
    <row r="10" spans="1:101" s="23" customFormat="1" ht="15" thickBot="1">
      <c r="A10" s="143" t="s">
        <v>12</v>
      </c>
      <c r="B10" s="144"/>
      <c r="C10" s="144"/>
      <c r="D10" s="139"/>
      <c r="E10" s="241">
        <v>44057</v>
      </c>
      <c r="F10" s="242"/>
      <c r="G10" s="242"/>
      <c r="H10" s="242"/>
      <c r="I10" s="242"/>
      <c r="J10" s="243"/>
      <c r="K10" s="244">
        <v>0.66666666666666663</v>
      </c>
      <c r="L10" s="245"/>
      <c r="M10" s="245"/>
      <c r="N10" s="245"/>
      <c r="O10" s="245"/>
      <c r="P10" s="103"/>
      <c r="Q10" s="104" t="s">
        <v>151</v>
      </c>
      <c r="R10" s="245">
        <v>0.70833333333333337</v>
      </c>
      <c r="S10" s="245"/>
      <c r="T10" s="245"/>
      <c r="U10" s="245"/>
      <c r="V10" s="105"/>
      <c r="W10" s="143" t="s">
        <v>13</v>
      </c>
      <c r="X10" s="144"/>
      <c r="Y10" s="144"/>
      <c r="Z10" s="139"/>
      <c r="AA10" s="246"/>
      <c r="AB10" s="247"/>
      <c r="AC10" s="247"/>
      <c r="AD10" s="247"/>
      <c r="AE10" s="248"/>
      <c r="AF10" s="143" t="s">
        <v>14</v>
      </c>
      <c r="AG10" s="144"/>
      <c r="AH10" s="144"/>
      <c r="AI10" s="139"/>
      <c r="AJ10" s="115"/>
      <c r="AK10" s="116"/>
      <c r="AL10" s="116"/>
      <c r="AM10" s="116"/>
      <c r="AN10" s="116"/>
      <c r="AO10" s="116"/>
      <c r="AP10" s="116"/>
      <c r="AQ10" s="116"/>
      <c r="AR10" s="116"/>
      <c r="AS10" s="116"/>
      <c r="AT10" s="116"/>
      <c r="AU10" s="116"/>
      <c r="AV10" s="117"/>
      <c r="AW10" s="26"/>
      <c r="AX10" s="26"/>
      <c r="AY10" s="26"/>
      <c r="AZ10" s="26"/>
      <c r="BA10" s="26"/>
      <c r="BB10" s="26"/>
      <c r="BC10" s="26"/>
      <c r="BD10" s="26"/>
      <c r="BE10" s="26"/>
      <c r="BF10" s="26"/>
      <c r="BG10" s="26"/>
      <c r="BH10" s="26"/>
      <c r="BI10" s="26"/>
      <c r="BJ10" s="26"/>
      <c r="BK10" s="26"/>
      <c r="BL10" s="26"/>
      <c r="BR10" s="27"/>
      <c r="BS10" s="24"/>
      <c r="CO10" s="26"/>
      <c r="CP10" s="26"/>
      <c r="CQ10" s="26"/>
      <c r="CR10" s="26"/>
      <c r="CS10" s="26"/>
      <c r="CT10" s="26"/>
      <c r="CU10" s="26"/>
      <c r="CV10" s="26"/>
      <c r="CW10" s="26"/>
    </row>
    <row r="11" spans="1:101" s="23" customFormat="1" ht="15" thickBot="1">
      <c r="A11" s="143" t="s">
        <v>15</v>
      </c>
      <c r="B11" s="144"/>
      <c r="C11" s="144"/>
      <c r="D11" s="144"/>
      <c r="E11" s="207"/>
      <c r="F11" s="208"/>
      <c r="G11" s="208"/>
      <c r="H11" s="208"/>
      <c r="I11" s="208"/>
      <c r="J11" s="209"/>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26"/>
      <c r="AX11" s="26"/>
      <c r="AY11" s="26"/>
      <c r="AZ11" s="26"/>
      <c r="BA11" s="26"/>
      <c r="BB11" s="26"/>
      <c r="BC11" s="26"/>
      <c r="BD11" s="26"/>
      <c r="BE11" s="26"/>
      <c r="BF11" s="26"/>
      <c r="BG11" s="26"/>
      <c r="BH11" s="26"/>
      <c r="BI11" s="26"/>
      <c r="BJ11" s="26"/>
      <c r="BK11" s="26"/>
      <c r="BL11" s="26"/>
      <c r="BN11" s="35" t="s">
        <v>16</v>
      </c>
      <c r="BO11" s="35" t="s">
        <v>17</v>
      </c>
      <c r="BP11" s="35"/>
      <c r="BQ11" s="35" t="s">
        <v>18</v>
      </c>
      <c r="BR11" s="35" t="s">
        <v>19</v>
      </c>
      <c r="BS11" s="36" t="s">
        <v>20</v>
      </c>
      <c r="BT11" s="35" t="s">
        <v>21</v>
      </c>
      <c r="BU11" s="35"/>
      <c r="BV11" s="35" t="s">
        <v>22</v>
      </c>
      <c r="BW11" s="35" t="s">
        <v>23</v>
      </c>
      <c r="BX11" s="35"/>
      <c r="BY11" s="35" t="s">
        <v>24</v>
      </c>
      <c r="CE11" s="37"/>
      <c r="CF11" s="37"/>
      <c r="CG11" s="37"/>
      <c r="CH11" s="37"/>
      <c r="CI11" s="37"/>
      <c r="CJ11" s="37"/>
      <c r="CK11" s="37"/>
      <c r="CL11" s="37"/>
      <c r="CM11" s="37"/>
      <c r="CN11" s="37"/>
    </row>
    <row r="12" spans="1:101" s="23" customFormat="1" ht="15" thickTop="1">
      <c r="A12" s="38"/>
      <c r="B12" s="39"/>
      <c r="C12" s="39"/>
      <c r="D12" s="40"/>
      <c r="E12" s="155" t="s">
        <v>25</v>
      </c>
      <c r="F12" s="156"/>
      <c r="G12" s="156"/>
      <c r="H12" s="156"/>
      <c r="I12" s="157"/>
      <c r="J12" s="155" t="s">
        <v>26</v>
      </c>
      <c r="K12" s="144"/>
      <c r="L12" s="144"/>
      <c r="M12" s="144"/>
      <c r="N12" s="139"/>
      <c r="O12" s="143" t="s">
        <v>27</v>
      </c>
      <c r="P12" s="144"/>
      <c r="Q12" s="144"/>
      <c r="R12" s="144"/>
      <c r="S12" s="144"/>
      <c r="T12" s="144"/>
      <c r="U12" s="144"/>
      <c r="V12" s="139"/>
      <c r="W12" s="41"/>
      <c r="X12" s="42"/>
      <c r="Y12" s="42"/>
      <c r="Z12" s="43"/>
      <c r="AA12" s="143" t="s">
        <v>25</v>
      </c>
      <c r="AB12" s="144"/>
      <c r="AC12" s="144"/>
      <c r="AD12" s="144"/>
      <c r="AE12" s="139"/>
      <c r="AF12" s="143" t="s">
        <v>26</v>
      </c>
      <c r="AG12" s="144"/>
      <c r="AH12" s="144"/>
      <c r="AI12" s="144"/>
      <c r="AJ12" s="139"/>
      <c r="AK12" s="143" t="s">
        <v>27</v>
      </c>
      <c r="AL12" s="144"/>
      <c r="AM12" s="144"/>
      <c r="AN12" s="144"/>
      <c r="AO12" s="144"/>
      <c r="AP12" s="144"/>
      <c r="AQ12" s="144"/>
      <c r="AR12" s="144"/>
      <c r="AS12" s="144"/>
      <c r="AT12" s="144"/>
      <c r="AU12" s="144"/>
      <c r="AV12" s="139"/>
      <c r="AW12" s="26"/>
      <c r="AX12" s="26"/>
      <c r="AY12" s="26"/>
      <c r="AZ12" s="26"/>
      <c r="BA12" s="26"/>
      <c r="BB12" s="26"/>
      <c r="BC12" s="26"/>
      <c r="BD12" s="26"/>
      <c r="BE12" s="26"/>
      <c r="BF12" s="26"/>
      <c r="BG12" s="26"/>
      <c r="BH12" s="26"/>
      <c r="BI12" s="26"/>
      <c r="BJ12" s="26"/>
      <c r="BK12" s="26"/>
      <c r="BL12" s="26"/>
      <c r="BN12" s="44" t="s">
        <v>28</v>
      </c>
      <c r="BO12" s="45" t="s">
        <v>29</v>
      </c>
      <c r="BP12" s="46" t="s">
        <v>30</v>
      </c>
      <c r="BQ12" s="47" t="s">
        <v>31</v>
      </c>
      <c r="BR12" s="27" t="s">
        <v>32</v>
      </c>
      <c r="BS12" s="48" t="s">
        <v>33</v>
      </c>
      <c r="BT12" s="49" t="s">
        <v>34</v>
      </c>
      <c r="BU12" s="50" t="s">
        <v>35</v>
      </c>
      <c r="BV12" s="51" t="s">
        <v>36</v>
      </c>
      <c r="BW12" s="52">
        <v>1</v>
      </c>
      <c r="BX12" s="53" t="s">
        <v>37</v>
      </c>
      <c r="BY12" s="44" t="s">
        <v>28</v>
      </c>
      <c r="CE12" s="37"/>
      <c r="CF12" s="37"/>
      <c r="CG12" s="37"/>
      <c r="CH12" s="37"/>
      <c r="CI12" s="37"/>
      <c r="CJ12" s="37"/>
      <c r="CK12" s="37"/>
      <c r="CL12" s="37"/>
      <c r="CM12" s="37"/>
      <c r="CN12" s="37"/>
    </row>
    <row r="13" spans="1:101" s="26" customFormat="1" ht="12" customHeight="1">
      <c r="A13" s="138" t="s">
        <v>38</v>
      </c>
      <c r="B13" s="144"/>
      <c r="C13" s="144"/>
      <c r="D13" s="139"/>
      <c r="E13" s="115" t="s">
        <v>156</v>
      </c>
      <c r="F13" s="116"/>
      <c r="G13" s="116"/>
      <c r="H13" s="116"/>
      <c r="I13" s="117"/>
      <c r="J13" s="115"/>
      <c r="K13" s="116"/>
      <c r="L13" s="116"/>
      <c r="M13" s="116"/>
      <c r="N13" s="117"/>
      <c r="O13" s="115" t="s">
        <v>162</v>
      </c>
      <c r="P13" s="116"/>
      <c r="Q13" s="116"/>
      <c r="R13" s="116"/>
      <c r="S13" s="116"/>
      <c r="T13" s="116"/>
      <c r="U13" s="116"/>
      <c r="V13" s="117"/>
      <c r="W13" s="154" t="s">
        <v>152</v>
      </c>
      <c r="X13" s="146"/>
      <c r="Y13" s="146"/>
      <c r="Z13" s="147"/>
      <c r="AA13" s="115"/>
      <c r="AB13" s="116"/>
      <c r="AC13" s="116"/>
      <c r="AD13" s="116"/>
      <c r="AE13" s="117"/>
      <c r="AF13" s="115"/>
      <c r="AG13" s="116"/>
      <c r="AH13" s="116"/>
      <c r="AI13" s="116"/>
      <c r="AJ13" s="117"/>
      <c r="AK13" s="115"/>
      <c r="AL13" s="116"/>
      <c r="AM13" s="116"/>
      <c r="AN13" s="116"/>
      <c r="AO13" s="116"/>
      <c r="AP13" s="116"/>
      <c r="AQ13" s="116"/>
      <c r="AR13" s="116"/>
      <c r="AS13" s="116"/>
      <c r="AT13" s="116"/>
      <c r="AU13" s="116"/>
      <c r="AV13" s="117"/>
      <c r="BN13" s="54" t="s">
        <v>39</v>
      </c>
      <c r="BO13" s="55" t="s">
        <v>40</v>
      </c>
      <c r="BP13" s="56" t="s">
        <v>41</v>
      </c>
      <c r="BQ13" s="57" t="s">
        <v>42</v>
      </c>
      <c r="BR13" s="57" t="s">
        <v>43</v>
      </c>
      <c r="BS13" s="58" t="s">
        <v>44</v>
      </c>
      <c r="BT13" s="49" t="s">
        <v>45</v>
      </c>
      <c r="BU13" s="50" t="s">
        <v>46</v>
      </c>
      <c r="BV13" s="51" t="s">
        <v>47</v>
      </c>
      <c r="BW13" s="59">
        <v>2</v>
      </c>
      <c r="BX13" s="60" t="s">
        <v>48</v>
      </c>
      <c r="BY13" s="54" t="s">
        <v>49</v>
      </c>
      <c r="CE13" s="37"/>
      <c r="CF13" s="37"/>
      <c r="CG13" s="37"/>
      <c r="CH13" s="37"/>
      <c r="CI13" s="37"/>
      <c r="CJ13" s="37"/>
      <c r="CK13" s="37"/>
      <c r="CL13" s="37"/>
      <c r="CM13" s="37"/>
      <c r="CN13" s="37"/>
    </row>
    <row r="14" spans="1:101" s="26" customFormat="1" ht="12" customHeight="1">
      <c r="A14" s="138" t="s">
        <v>50</v>
      </c>
      <c r="B14" s="144"/>
      <c r="C14" s="144"/>
      <c r="D14" s="139"/>
      <c r="E14" s="115" t="s">
        <v>156</v>
      </c>
      <c r="F14" s="116"/>
      <c r="G14" s="116"/>
      <c r="H14" s="116"/>
      <c r="I14" s="117"/>
      <c r="J14" s="115"/>
      <c r="K14" s="116"/>
      <c r="L14" s="116"/>
      <c r="M14" s="116"/>
      <c r="N14" s="117"/>
      <c r="O14" s="115" t="s">
        <v>163</v>
      </c>
      <c r="P14" s="116"/>
      <c r="Q14" s="116"/>
      <c r="R14" s="116"/>
      <c r="S14" s="116"/>
      <c r="T14" s="116"/>
      <c r="U14" s="116"/>
      <c r="V14" s="117"/>
      <c r="W14" s="61"/>
      <c r="X14" s="62"/>
      <c r="Y14" s="62"/>
      <c r="Z14" s="63"/>
      <c r="AA14" s="115"/>
      <c r="AB14" s="116"/>
      <c r="AC14" s="116"/>
      <c r="AD14" s="116"/>
      <c r="AE14" s="117"/>
      <c r="AF14" s="115"/>
      <c r="AG14" s="116"/>
      <c r="AH14" s="116"/>
      <c r="AI14" s="116"/>
      <c r="AJ14" s="117"/>
      <c r="AK14" s="115"/>
      <c r="AL14" s="116"/>
      <c r="AM14" s="116"/>
      <c r="AN14" s="116"/>
      <c r="AO14" s="116"/>
      <c r="AP14" s="116"/>
      <c r="AQ14" s="116"/>
      <c r="AR14" s="116"/>
      <c r="AS14" s="116"/>
      <c r="AT14" s="116"/>
      <c r="AU14" s="116"/>
      <c r="AV14" s="117"/>
      <c r="BN14" s="54" t="s">
        <v>51</v>
      </c>
      <c r="BO14" s="55" t="s">
        <v>52</v>
      </c>
      <c r="BP14" s="56" t="s">
        <v>53</v>
      </c>
      <c r="BQ14" s="57" t="s">
        <v>54</v>
      </c>
      <c r="BR14" s="57" t="s">
        <v>55</v>
      </c>
      <c r="BS14" s="58" t="s">
        <v>56</v>
      </c>
      <c r="BT14" s="49" t="s">
        <v>57</v>
      </c>
      <c r="BU14" s="50" t="s">
        <v>58</v>
      </c>
      <c r="BV14" s="51" t="s">
        <v>59</v>
      </c>
      <c r="BW14" s="59">
        <v>3</v>
      </c>
      <c r="BX14" s="60" t="s">
        <v>60</v>
      </c>
      <c r="BY14" s="54" t="s">
        <v>61</v>
      </c>
      <c r="CE14" s="37"/>
      <c r="CF14" s="37"/>
      <c r="CG14" s="37"/>
      <c r="CH14" s="37"/>
      <c r="CI14" s="37"/>
      <c r="CJ14" s="37"/>
      <c r="CK14" s="37"/>
      <c r="CL14" s="37"/>
      <c r="CM14" s="37"/>
      <c r="CN14" s="37"/>
    </row>
    <row r="15" spans="1:101" s="26" customFormat="1">
      <c r="A15" s="154" t="s">
        <v>153</v>
      </c>
      <c r="B15" s="146"/>
      <c r="C15" s="146"/>
      <c r="D15" s="147"/>
      <c r="E15" s="115"/>
      <c r="F15" s="116"/>
      <c r="G15" s="116"/>
      <c r="H15" s="116"/>
      <c r="I15" s="117"/>
      <c r="J15" s="115"/>
      <c r="K15" s="116"/>
      <c r="L15" s="116"/>
      <c r="M15" s="116"/>
      <c r="N15" s="117"/>
      <c r="O15" s="115"/>
      <c r="P15" s="116"/>
      <c r="Q15" s="116"/>
      <c r="R15" s="116"/>
      <c r="S15" s="116"/>
      <c r="T15" s="116"/>
      <c r="U15" s="116"/>
      <c r="V15" s="117"/>
      <c r="W15" s="61"/>
      <c r="X15" s="62"/>
      <c r="Y15" s="62"/>
      <c r="Z15" s="63"/>
      <c r="AA15" s="115"/>
      <c r="AB15" s="116"/>
      <c r="AC15" s="116"/>
      <c r="AD15" s="116"/>
      <c r="AE15" s="117"/>
      <c r="AF15" s="181"/>
      <c r="AG15" s="116"/>
      <c r="AH15" s="116"/>
      <c r="AI15" s="116"/>
      <c r="AJ15" s="117"/>
      <c r="AK15" s="115"/>
      <c r="AL15" s="116"/>
      <c r="AM15" s="116"/>
      <c r="AN15" s="116"/>
      <c r="AO15" s="116"/>
      <c r="AP15" s="116"/>
      <c r="AQ15" s="116"/>
      <c r="AR15" s="116"/>
      <c r="AS15" s="116"/>
      <c r="AT15" s="116"/>
      <c r="AU15" s="116"/>
      <c r="AV15" s="117"/>
      <c r="BN15" s="54" t="s">
        <v>62</v>
      </c>
      <c r="BO15" s="55"/>
      <c r="BP15" s="56"/>
      <c r="BQ15" s="57" t="s">
        <v>63</v>
      </c>
      <c r="BR15" s="57" t="s">
        <v>64</v>
      </c>
      <c r="BS15" s="58" t="s">
        <v>65</v>
      </c>
      <c r="BT15" s="49" t="s">
        <v>66</v>
      </c>
      <c r="BU15" s="50" t="s">
        <v>67</v>
      </c>
      <c r="BV15" s="51" t="s">
        <v>68</v>
      </c>
      <c r="BW15" s="59">
        <v>9</v>
      </c>
      <c r="BX15" s="60" t="s">
        <v>69</v>
      </c>
      <c r="BY15" s="54" t="s">
        <v>70</v>
      </c>
      <c r="CE15" s="37"/>
      <c r="CF15" s="37"/>
      <c r="CG15" s="37"/>
      <c r="CH15" s="37"/>
      <c r="CI15" s="37"/>
      <c r="CJ15" s="37"/>
      <c r="CK15" s="37"/>
      <c r="CL15" s="37"/>
      <c r="CM15" s="37"/>
      <c r="CN15" s="37"/>
    </row>
    <row r="16" spans="1:101" s="26" customFormat="1">
      <c r="A16" s="64"/>
      <c r="B16" s="65"/>
      <c r="C16" s="65"/>
      <c r="D16" s="66"/>
      <c r="E16" s="115"/>
      <c r="F16" s="116"/>
      <c r="G16" s="116"/>
      <c r="H16" s="116"/>
      <c r="I16" s="117"/>
      <c r="J16" s="115"/>
      <c r="K16" s="116"/>
      <c r="L16" s="116"/>
      <c r="M16" s="116"/>
      <c r="N16" s="117"/>
      <c r="O16" s="115"/>
      <c r="P16" s="116"/>
      <c r="Q16" s="116"/>
      <c r="R16" s="116"/>
      <c r="S16" s="116"/>
      <c r="T16" s="116"/>
      <c r="U16" s="116"/>
      <c r="V16" s="117"/>
      <c r="W16" s="67"/>
      <c r="X16" s="68"/>
      <c r="Y16" s="68"/>
      <c r="Z16" s="69"/>
      <c r="AA16" s="115"/>
      <c r="AB16" s="116"/>
      <c r="AC16" s="116"/>
      <c r="AD16" s="116"/>
      <c r="AE16" s="117"/>
      <c r="AF16" s="181"/>
      <c r="AG16" s="116"/>
      <c r="AH16" s="116"/>
      <c r="AI16" s="116"/>
      <c r="AJ16" s="117"/>
      <c r="AK16" s="115"/>
      <c r="AL16" s="116"/>
      <c r="AM16" s="116"/>
      <c r="AN16" s="116"/>
      <c r="AO16" s="116"/>
      <c r="AP16" s="116"/>
      <c r="AQ16" s="116"/>
      <c r="AR16" s="116"/>
      <c r="AS16" s="116"/>
      <c r="AT16" s="116"/>
      <c r="AU16" s="116"/>
      <c r="AV16" s="117"/>
      <c r="BN16" s="54" t="s">
        <v>71</v>
      </c>
      <c r="BO16" s="55"/>
      <c r="BP16" s="56"/>
      <c r="BQ16" s="57"/>
      <c r="BR16" s="57"/>
      <c r="BS16" s="58"/>
      <c r="BT16" s="49" t="s">
        <v>72</v>
      </c>
      <c r="BU16" s="50" t="s">
        <v>73</v>
      </c>
      <c r="BV16" s="51" t="s">
        <v>74</v>
      </c>
      <c r="BW16" s="59"/>
      <c r="BX16" s="60"/>
      <c r="BY16" s="54" t="s">
        <v>75</v>
      </c>
      <c r="CE16" s="37"/>
      <c r="CF16" s="37"/>
      <c r="CG16" s="37"/>
      <c r="CH16" s="37"/>
      <c r="CI16" s="37"/>
      <c r="CJ16" s="37"/>
      <c r="CK16" s="37"/>
      <c r="CL16" s="37"/>
      <c r="CM16" s="37"/>
      <c r="CN16" s="37"/>
    </row>
    <row r="17" spans="1:92" s="26" customFormat="1">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BN17" s="54" t="s">
        <v>76</v>
      </c>
      <c r="BO17" s="55"/>
      <c r="BP17" s="56"/>
      <c r="BQ17" s="57"/>
      <c r="BR17" s="57"/>
      <c r="BS17" s="58"/>
      <c r="BT17" s="49" t="s">
        <v>77</v>
      </c>
      <c r="BU17" s="50" t="s">
        <v>78</v>
      </c>
      <c r="BV17" s="51" t="s">
        <v>79</v>
      </c>
      <c r="BW17" s="59"/>
      <c r="BX17" s="60"/>
      <c r="BY17" s="54" t="s">
        <v>80</v>
      </c>
      <c r="CE17" s="37"/>
      <c r="CF17" s="37"/>
      <c r="CG17" s="37"/>
      <c r="CH17" s="37"/>
      <c r="CI17" s="37"/>
      <c r="CJ17" s="37"/>
      <c r="CK17" s="37"/>
      <c r="CL17" s="37"/>
      <c r="CM17" s="37"/>
      <c r="CN17" s="37"/>
    </row>
    <row r="18" spans="1:92" s="26" customFormat="1">
      <c r="A18" s="143" t="s">
        <v>81</v>
      </c>
      <c r="B18" s="144"/>
      <c r="C18" s="144"/>
      <c r="D18" s="144"/>
      <c r="E18" s="144"/>
      <c r="F18" s="144"/>
      <c r="G18" s="144"/>
      <c r="H18" s="144"/>
      <c r="I18" s="144"/>
      <c r="J18" s="144"/>
      <c r="K18" s="144"/>
      <c r="L18" s="144"/>
      <c r="M18" s="144"/>
      <c r="N18" s="144"/>
      <c r="O18" s="144"/>
      <c r="P18" s="144"/>
      <c r="Q18" s="144"/>
      <c r="R18" s="144"/>
      <c r="S18" s="144"/>
      <c r="T18" s="144"/>
      <c r="U18" s="144"/>
      <c r="V18" s="144"/>
      <c r="W18" s="144"/>
      <c r="X18" s="144"/>
      <c r="Y18" s="144"/>
      <c r="Z18" s="144"/>
      <c r="AA18" s="144"/>
      <c r="AB18" s="144"/>
      <c r="AC18" s="144"/>
      <c r="AD18" s="144"/>
      <c r="AE18" s="144"/>
      <c r="AF18" s="144"/>
      <c r="AG18" s="144"/>
      <c r="AH18" s="144"/>
      <c r="AI18" s="144"/>
      <c r="AJ18" s="144"/>
      <c r="AK18" s="144"/>
      <c r="AL18" s="144"/>
      <c r="AM18" s="144"/>
      <c r="AN18" s="144"/>
      <c r="AO18" s="144"/>
      <c r="AP18" s="144"/>
      <c r="AQ18" s="144"/>
      <c r="AR18" s="144"/>
      <c r="AS18" s="144"/>
      <c r="AT18" s="144"/>
      <c r="AU18" s="144"/>
      <c r="AV18" s="139"/>
      <c r="BN18" s="54" t="s">
        <v>82</v>
      </c>
      <c r="BO18" s="55"/>
      <c r="BP18" s="56"/>
      <c r="BQ18" s="57"/>
      <c r="BR18" s="57"/>
      <c r="BS18" s="58"/>
      <c r="BT18" s="49" t="s">
        <v>83</v>
      </c>
      <c r="BU18" s="50" t="s">
        <v>84</v>
      </c>
      <c r="BV18" s="51" t="s">
        <v>85</v>
      </c>
      <c r="BW18" s="59"/>
      <c r="BX18" s="60"/>
      <c r="BY18" s="54" t="s">
        <v>86</v>
      </c>
      <c r="CE18" s="37"/>
      <c r="CF18" s="37"/>
      <c r="CG18" s="37"/>
      <c r="CH18" s="37"/>
      <c r="CI18" s="37"/>
      <c r="CJ18" s="37"/>
      <c r="CK18" s="37"/>
      <c r="CL18" s="37"/>
      <c r="CM18" s="37"/>
      <c r="CN18" s="37"/>
    </row>
    <row r="19" spans="1:92" s="37" customFormat="1">
      <c r="A19" s="145" t="s">
        <v>87</v>
      </c>
      <c r="B19" s="146"/>
      <c r="C19" s="146"/>
      <c r="D19" s="147"/>
      <c r="E19" s="213"/>
      <c r="F19" s="214"/>
      <c r="G19" s="214"/>
      <c r="H19" s="214"/>
      <c r="I19" s="214"/>
      <c r="J19" s="214"/>
      <c r="K19" s="214"/>
      <c r="L19" s="214"/>
      <c r="M19" s="214"/>
      <c r="N19" s="215"/>
      <c r="O19" s="154" t="s">
        <v>88</v>
      </c>
      <c r="P19" s="146"/>
      <c r="Q19" s="146"/>
      <c r="R19" s="146"/>
      <c r="S19" s="146"/>
      <c r="T19" s="146"/>
      <c r="U19" s="146"/>
      <c r="V19" s="146"/>
      <c r="W19" s="146"/>
      <c r="X19" s="147"/>
      <c r="Y19" s="225" t="s">
        <v>89</v>
      </c>
      <c r="Z19" s="226"/>
      <c r="AA19" s="226"/>
      <c r="AB19" s="226"/>
      <c r="AC19" s="226"/>
      <c r="AD19" s="226"/>
      <c r="AE19" s="226"/>
      <c r="AF19" s="226"/>
      <c r="AG19" s="226"/>
      <c r="AH19" s="226"/>
      <c r="AI19" s="226"/>
      <c r="AJ19" s="226"/>
      <c r="AK19" s="226"/>
      <c r="AL19" s="226"/>
      <c r="AM19" s="226"/>
      <c r="AN19" s="226"/>
      <c r="AO19" s="226"/>
      <c r="AP19" s="226"/>
      <c r="AQ19" s="226"/>
      <c r="AR19" s="227"/>
      <c r="AS19" s="228" t="s">
        <v>90</v>
      </c>
      <c r="AT19" s="229"/>
      <c r="AU19" s="229"/>
      <c r="AV19" s="230"/>
      <c r="BN19" s="54" t="s">
        <v>91</v>
      </c>
      <c r="BO19" s="70"/>
      <c r="BP19" s="71"/>
      <c r="BQ19" s="51"/>
      <c r="BR19" s="51"/>
      <c r="BS19" s="72"/>
      <c r="BT19" s="49" t="s">
        <v>92</v>
      </c>
      <c r="BU19" s="50" t="s">
        <v>93</v>
      </c>
      <c r="BV19" s="51" t="s">
        <v>94</v>
      </c>
      <c r="BW19" s="59"/>
      <c r="BX19" s="73"/>
      <c r="BY19" s="54" t="s">
        <v>95</v>
      </c>
    </row>
    <row r="20" spans="1:92" s="37" customFormat="1" ht="31" thickBot="1">
      <c r="A20" s="210"/>
      <c r="B20" s="211"/>
      <c r="C20" s="211"/>
      <c r="D20" s="212"/>
      <c r="E20" s="216"/>
      <c r="F20" s="217"/>
      <c r="G20" s="217"/>
      <c r="H20" s="217"/>
      <c r="I20" s="217"/>
      <c r="J20" s="217"/>
      <c r="K20" s="217"/>
      <c r="L20" s="217"/>
      <c r="M20" s="217"/>
      <c r="N20" s="218"/>
      <c r="O20" s="222"/>
      <c r="P20" s="223"/>
      <c r="Q20" s="223"/>
      <c r="R20" s="223"/>
      <c r="S20" s="223"/>
      <c r="T20" s="223"/>
      <c r="U20" s="223"/>
      <c r="V20" s="223"/>
      <c r="W20" s="223"/>
      <c r="X20" s="224"/>
      <c r="Y20" s="74">
        <v>1</v>
      </c>
      <c r="Z20" s="75" t="s">
        <v>96</v>
      </c>
      <c r="AA20" s="75"/>
      <c r="AB20" s="76"/>
      <c r="AC20" s="74">
        <v>2</v>
      </c>
      <c r="AD20" s="75" t="s">
        <v>97</v>
      </c>
      <c r="AE20" s="75"/>
      <c r="AF20" s="76"/>
      <c r="AG20" s="74">
        <v>3</v>
      </c>
      <c r="AH20" s="75" t="s">
        <v>98</v>
      </c>
      <c r="AI20" s="75"/>
      <c r="AJ20" s="76"/>
      <c r="AK20" s="74">
        <v>9</v>
      </c>
      <c r="AL20" s="75" t="s">
        <v>99</v>
      </c>
      <c r="AM20" s="75"/>
      <c r="AN20" s="76"/>
      <c r="AO20" s="74" t="s">
        <v>100</v>
      </c>
      <c r="AP20" s="77" t="s">
        <v>101</v>
      </c>
      <c r="AQ20" s="75"/>
      <c r="AR20" s="76"/>
      <c r="AS20" s="231"/>
      <c r="AT20" s="232"/>
      <c r="AU20" s="232"/>
      <c r="AV20" s="233"/>
      <c r="BN20" s="78" t="s">
        <v>102</v>
      </c>
      <c r="BO20" s="70"/>
      <c r="BP20" s="71"/>
      <c r="BQ20" s="51"/>
      <c r="BR20" s="51"/>
      <c r="BS20" s="72"/>
      <c r="BT20" s="49" t="s">
        <v>103</v>
      </c>
      <c r="BU20" s="79" t="s">
        <v>104</v>
      </c>
      <c r="BV20" s="80" t="s">
        <v>105</v>
      </c>
      <c r="BW20" s="59"/>
      <c r="BX20" s="73"/>
      <c r="BY20" s="78" t="s">
        <v>106</v>
      </c>
    </row>
    <row r="21" spans="1:92" s="37" customFormat="1" ht="15" thickTop="1">
      <c r="A21" s="210"/>
      <c r="B21" s="211"/>
      <c r="C21" s="211"/>
      <c r="D21" s="212"/>
      <c r="E21" s="216"/>
      <c r="F21" s="217"/>
      <c r="G21" s="217"/>
      <c r="H21" s="217"/>
      <c r="I21" s="217"/>
      <c r="J21" s="217"/>
      <c r="K21" s="217"/>
      <c r="L21" s="217"/>
      <c r="M21" s="217"/>
      <c r="N21" s="218"/>
      <c r="O21" s="81"/>
      <c r="P21" s="82"/>
      <c r="Q21" s="83" t="s">
        <v>107</v>
      </c>
      <c r="R21" s="68" t="s">
        <v>108</v>
      </c>
      <c r="S21" s="68"/>
      <c r="T21" s="68"/>
      <c r="U21" s="68"/>
      <c r="V21" s="68"/>
      <c r="W21" s="84"/>
      <c r="X21" s="85"/>
      <c r="Y21" s="135">
        <f>COUNTIF($BU$34:$BU$153,$Q21&amp;Y$20)</f>
        <v>3</v>
      </c>
      <c r="Z21" s="136"/>
      <c r="AA21" s="136"/>
      <c r="AB21" s="137"/>
      <c r="AC21" s="234">
        <f t="shared" ref="AC21:AC30" si="0">COUNTIF($BU$34:$BU$153,$Q21&amp;AC$20)</f>
        <v>0</v>
      </c>
      <c r="AD21" s="235"/>
      <c r="AE21" s="235"/>
      <c r="AF21" s="236"/>
      <c r="AG21" s="135">
        <f t="shared" ref="AG21:AG30" si="1">COUNTIF($BU$34:$BU$153,$Q21&amp;AG$20)</f>
        <v>0</v>
      </c>
      <c r="AH21" s="136"/>
      <c r="AI21" s="136"/>
      <c r="AJ21" s="137"/>
      <c r="AK21" s="132">
        <f t="shared" ref="AK21:AK30" si="2">COUNTIF($BU$34:$BU$153,$Q21&amp;AK$20)</f>
        <v>0</v>
      </c>
      <c r="AL21" s="133"/>
      <c r="AM21" s="133"/>
      <c r="AN21" s="134"/>
      <c r="AO21" s="135">
        <f t="shared" ref="AO21:AO30" si="3">COUNTIF($BU$34:$BU$153,$Q21&amp;AO$20)</f>
        <v>0</v>
      </c>
      <c r="AP21" s="136"/>
      <c r="AQ21" s="136"/>
      <c r="AR21" s="137"/>
      <c r="AS21" s="132">
        <f>SUM(Y21:AR21)</f>
        <v>3</v>
      </c>
      <c r="AT21" s="133"/>
      <c r="AU21" s="133"/>
      <c r="AV21" s="134"/>
      <c r="BN21" s="78" t="s">
        <v>109</v>
      </c>
      <c r="BO21" s="70"/>
      <c r="BP21" s="71"/>
      <c r="BQ21" s="51"/>
      <c r="BR21" s="51"/>
      <c r="BS21" s="72"/>
      <c r="BT21" s="49"/>
      <c r="BU21" s="50"/>
      <c r="BV21" s="51"/>
      <c r="BW21" s="59"/>
      <c r="BX21" s="73"/>
      <c r="BY21" s="78" t="s">
        <v>109</v>
      </c>
    </row>
    <row r="22" spans="1:92" s="37" customFormat="1">
      <c r="A22" s="210"/>
      <c r="B22" s="211"/>
      <c r="C22" s="211"/>
      <c r="D22" s="212"/>
      <c r="E22" s="216"/>
      <c r="F22" s="217"/>
      <c r="G22" s="217"/>
      <c r="H22" s="217"/>
      <c r="I22" s="217"/>
      <c r="J22" s="217"/>
      <c r="K22" s="217"/>
      <c r="L22" s="217"/>
      <c r="M22" s="217"/>
      <c r="N22" s="218"/>
      <c r="O22" s="177" t="s">
        <v>110</v>
      </c>
      <c r="P22" s="178"/>
      <c r="Q22" s="86" t="s">
        <v>111</v>
      </c>
      <c r="R22" s="87" t="s">
        <v>112</v>
      </c>
      <c r="S22" s="87"/>
      <c r="T22" s="87"/>
      <c r="U22" s="87"/>
      <c r="V22" s="87"/>
      <c r="W22" s="68"/>
      <c r="X22" s="69"/>
      <c r="Y22" s="135">
        <f t="shared" ref="Y22:Y30" si="4">COUNTIF($BU$34:$BU$153,$Q22&amp;Y$20)</f>
        <v>0</v>
      </c>
      <c r="Z22" s="136"/>
      <c r="AA22" s="136"/>
      <c r="AB22" s="137"/>
      <c r="AC22" s="135">
        <f t="shared" si="0"/>
        <v>0</v>
      </c>
      <c r="AD22" s="136"/>
      <c r="AE22" s="136"/>
      <c r="AF22" s="137"/>
      <c r="AG22" s="135">
        <f t="shared" si="1"/>
        <v>0</v>
      </c>
      <c r="AH22" s="136"/>
      <c r="AI22" s="136"/>
      <c r="AJ22" s="137"/>
      <c r="AK22" s="132">
        <f t="shared" si="2"/>
        <v>0</v>
      </c>
      <c r="AL22" s="133"/>
      <c r="AM22" s="133"/>
      <c r="AN22" s="134"/>
      <c r="AO22" s="135">
        <f t="shared" si="3"/>
        <v>0</v>
      </c>
      <c r="AP22" s="136"/>
      <c r="AQ22" s="136"/>
      <c r="AR22" s="137"/>
      <c r="AS22" s="132">
        <f t="shared" ref="AS22:AS30" si="5">SUM(Y22:AR22)</f>
        <v>0</v>
      </c>
      <c r="AT22" s="133"/>
      <c r="AU22" s="133"/>
      <c r="AV22" s="134"/>
      <c r="BN22" s="78" t="s">
        <v>113</v>
      </c>
      <c r="BO22" s="70"/>
      <c r="BP22" s="71"/>
      <c r="BQ22" s="51"/>
      <c r="BR22" s="51"/>
      <c r="BS22" s="72"/>
      <c r="BT22" s="59"/>
      <c r="BU22" s="73"/>
      <c r="BV22" s="51"/>
      <c r="BW22" s="59"/>
      <c r="BX22" s="73"/>
      <c r="BY22" s="78" t="s">
        <v>113</v>
      </c>
    </row>
    <row r="23" spans="1:92" s="37" customFormat="1">
      <c r="A23" s="210"/>
      <c r="B23" s="211"/>
      <c r="C23" s="211"/>
      <c r="D23" s="212"/>
      <c r="E23" s="216"/>
      <c r="F23" s="217"/>
      <c r="G23" s="217"/>
      <c r="H23" s="217"/>
      <c r="I23" s="217"/>
      <c r="J23" s="217"/>
      <c r="K23" s="217"/>
      <c r="L23" s="217"/>
      <c r="M23" s="217"/>
      <c r="N23" s="218"/>
      <c r="O23" s="177"/>
      <c r="P23" s="178"/>
      <c r="Q23" s="86" t="s">
        <v>114</v>
      </c>
      <c r="R23" s="87" t="s">
        <v>115</v>
      </c>
      <c r="S23" s="87"/>
      <c r="T23" s="87"/>
      <c r="U23" s="87"/>
      <c r="V23" s="87"/>
      <c r="W23" s="87"/>
      <c r="X23" s="88"/>
      <c r="Y23" s="135">
        <f t="shared" si="4"/>
        <v>0</v>
      </c>
      <c r="Z23" s="136"/>
      <c r="AA23" s="136"/>
      <c r="AB23" s="137"/>
      <c r="AC23" s="135">
        <f t="shared" si="0"/>
        <v>0</v>
      </c>
      <c r="AD23" s="136"/>
      <c r="AE23" s="136"/>
      <c r="AF23" s="137"/>
      <c r="AG23" s="135">
        <f t="shared" si="1"/>
        <v>0</v>
      </c>
      <c r="AH23" s="136"/>
      <c r="AI23" s="136"/>
      <c r="AJ23" s="137"/>
      <c r="AK23" s="132">
        <f t="shared" si="2"/>
        <v>0</v>
      </c>
      <c r="AL23" s="133"/>
      <c r="AM23" s="133"/>
      <c r="AN23" s="134"/>
      <c r="AO23" s="135">
        <f t="shared" si="3"/>
        <v>0</v>
      </c>
      <c r="AP23" s="136"/>
      <c r="AQ23" s="136"/>
      <c r="AR23" s="137"/>
      <c r="AS23" s="132">
        <f t="shared" si="5"/>
        <v>0</v>
      </c>
      <c r="AT23" s="133"/>
      <c r="AU23" s="133"/>
      <c r="AV23" s="134"/>
      <c r="BN23" s="78" t="s">
        <v>116</v>
      </c>
      <c r="BO23" s="70"/>
      <c r="BP23" s="71"/>
      <c r="BQ23" s="51"/>
      <c r="BR23" s="51"/>
      <c r="BS23" s="72"/>
      <c r="BT23" s="59"/>
      <c r="BU23" s="73"/>
      <c r="BV23" s="51"/>
      <c r="BW23" s="59"/>
      <c r="BX23" s="73"/>
      <c r="BY23" s="78" t="s">
        <v>116</v>
      </c>
    </row>
    <row r="24" spans="1:92" s="37" customFormat="1" ht="15" thickBot="1">
      <c r="A24" s="210"/>
      <c r="B24" s="211"/>
      <c r="C24" s="211"/>
      <c r="D24" s="212"/>
      <c r="E24" s="216"/>
      <c r="F24" s="217"/>
      <c r="G24" s="217"/>
      <c r="H24" s="217"/>
      <c r="I24" s="217"/>
      <c r="J24" s="217"/>
      <c r="K24" s="217"/>
      <c r="L24" s="217"/>
      <c r="M24" s="217"/>
      <c r="N24" s="218"/>
      <c r="O24" s="177"/>
      <c r="P24" s="178"/>
      <c r="Q24" s="86" t="s">
        <v>117</v>
      </c>
      <c r="R24" s="87" t="s">
        <v>118</v>
      </c>
      <c r="S24" s="87"/>
      <c r="T24" s="87"/>
      <c r="U24" s="87"/>
      <c r="V24" s="87"/>
      <c r="W24" s="87"/>
      <c r="X24" s="88"/>
      <c r="Y24" s="135">
        <f t="shared" si="4"/>
        <v>0</v>
      </c>
      <c r="Z24" s="136"/>
      <c r="AA24" s="136"/>
      <c r="AB24" s="137"/>
      <c r="AC24" s="135">
        <f t="shared" si="0"/>
        <v>0</v>
      </c>
      <c r="AD24" s="136"/>
      <c r="AE24" s="136"/>
      <c r="AF24" s="137"/>
      <c r="AG24" s="135">
        <f t="shared" si="1"/>
        <v>0</v>
      </c>
      <c r="AH24" s="136"/>
      <c r="AI24" s="136"/>
      <c r="AJ24" s="137"/>
      <c r="AK24" s="132">
        <f t="shared" si="2"/>
        <v>0</v>
      </c>
      <c r="AL24" s="133"/>
      <c r="AM24" s="133"/>
      <c r="AN24" s="134"/>
      <c r="AO24" s="135">
        <f t="shared" si="3"/>
        <v>0</v>
      </c>
      <c r="AP24" s="136"/>
      <c r="AQ24" s="136"/>
      <c r="AR24" s="137"/>
      <c r="AS24" s="132">
        <f t="shared" si="5"/>
        <v>0</v>
      </c>
      <c r="AT24" s="133"/>
      <c r="AU24" s="133"/>
      <c r="AV24" s="134"/>
      <c r="BN24" s="89"/>
      <c r="BO24" s="90"/>
      <c r="BP24" s="91"/>
      <c r="BQ24" s="89"/>
      <c r="BR24" s="89"/>
      <c r="BS24" s="92"/>
      <c r="BT24" s="93"/>
      <c r="BU24" s="94"/>
      <c r="BV24" s="89"/>
      <c r="BW24" s="93"/>
      <c r="BX24" s="94"/>
      <c r="BY24" s="89"/>
    </row>
    <row r="25" spans="1:92" s="37" customFormat="1">
      <c r="A25" s="210"/>
      <c r="B25" s="211"/>
      <c r="C25" s="211"/>
      <c r="D25" s="212"/>
      <c r="E25" s="216"/>
      <c r="F25" s="217"/>
      <c r="G25" s="217"/>
      <c r="H25" s="217"/>
      <c r="I25" s="217"/>
      <c r="J25" s="217"/>
      <c r="K25" s="217"/>
      <c r="L25" s="217"/>
      <c r="M25" s="217"/>
      <c r="N25" s="218"/>
      <c r="O25" s="177"/>
      <c r="P25" s="178"/>
      <c r="Q25" s="86" t="s">
        <v>72</v>
      </c>
      <c r="R25" s="87" t="s">
        <v>119</v>
      </c>
      <c r="S25" s="87"/>
      <c r="T25" s="87"/>
      <c r="U25" s="87"/>
      <c r="V25" s="87"/>
      <c r="W25" s="87"/>
      <c r="X25" s="88"/>
      <c r="Y25" s="135">
        <f t="shared" si="4"/>
        <v>0</v>
      </c>
      <c r="Z25" s="136"/>
      <c r="AA25" s="136"/>
      <c r="AB25" s="137"/>
      <c r="AC25" s="135">
        <f t="shared" si="0"/>
        <v>0</v>
      </c>
      <c r="AD25" s="136"/>
      <c r="AE25" s="136"/>
      <c r="AF25" s="137"/>
      <c r="AG25" s="135">
        <f t="shared" si="1"/>
        <v>0</v>
      </c>
      <c r="AH25" s="136"/>
      <c r="AI25" s="136"/>
      <c r="AJ25" s="137"/>
      <c r="AK25" s="132">
        <f t="shared" si="2"/>
        <v>0</v>
      </c>
      <c r="AL25" s="133"/>
      <c r="AM25" s="133"/>
      <c r="AN25" s="134"/>
      <c r="AO25" s="135">
        <f t="shared" si="3"/>
        <v>0</v>
      </c>
      <c r="AP25" s="136"/>
      <c r="AQ25" s="136"/>
      <c r="AR25" s="137"/>
      <c r="AS25" s="132">
        <f t="shared" si="5"/>
        <v>0</v>
      </c>
      <c r="AT25" s="133"/>
      <c r="AU25" s="133"/>
      <c r="AV25" s="134"/>
      <c r="BS25" s="95"/>
    </row>
    <row r="26" spans="1:92" s="37" customFormat="1">
      <c r="A26" s="210"/>
      <c r="B26" s="211"/>
      <c r="C26" s="211"/>
      <c r="D26" s="212"/>
      <c r="E26" s="216"/>
      <c r="F26" s="217"/>
      <c r="G26" s="217"/>
      <c r="H26" s="217"/>
      <c r="I26" s="217"/>
      <c r="J26" s="217"/>
      <c r="K26" s="217"/>
      <c r="L26" s="217"/>
      <c r="M26" s="217"/>
      <c r="N26" s="218"/>
      <c r="O26" s="177"/>
      <c r="P26" s="178"/>
      <c r="Q26" s="86" t="s">
        <v>120</v>
      </c>
      <c r="R26" s="87" t="s">
        <v>121</v>
      </c>
      <c r="S26" s="87"/>
      <c r="T26" s="87"/>
      <c r="U26" s="87"/>
      <c r="V26" s="87"/>
      <c r="W26" s="87"/>
      <c r="X26" s="88"/>
      <c r="Y26" s="135">
        <f t="shared" si="4"/>
        <v>0</v>
      </c>
      <c r="Z26" s="136"/>
      <c r="AA26" s="136"/>
      <c r="AB26" s="137"/>
      <c r="AC26" s="135">
        <f t="shared" si="0"/>
        <v>0</v>
      </c>
      <c r="AD26" s="136"/>
      <c r="AE26" s="136"/>
      <c r="AF26" s="137"/>
      <c r="AG26" s="135">
        <f t="shared" si="1"/>
        <v>0</v>
      </c>
      <c r="AH26" s="136"/>
      <c r="AI26" s="136"/>
      <c r="AJ26" s="137"/>
      <c r="AK26" s="132">
        <f t="shared" si="2"/>
        <v>0</v>
      </c>
      <c r="AL26" s="133"/>
      <c r="AM26" s="133"/>
      <c r="AN26" s="134"/>
      <c r="AO26" s="135">
        <f t="shared" si="3"/>
        <v>0</v>
      </c>
      <c r="AP26" s="136"/>
      <c r="AQ26" s="136"/>
      <c r="AR26" s="137"/>
      <c r="AS26" s="132">
        <f t="shared" si="5"/>
        <v>0</v>
      </c>
      <c r="AT26" s="133"/>
      <c r="AU26" s="133"/>
      <c r="AV26" s="134"/>
      <c r="BS26" s="95"/>
    </row>
    <row r="27" spans="1:92" s="37" customFormat="1">
      <c r="A27" s="155"/>
      <c r="B27" s="156"/>
      <c r="C27" s="156"/>
      <c r="D27" s="157"/>
      <c r="E27" s="219"/>
      <c r="F27" s="220"/>
      <c r="G27" s="220"/>
      <c r="H27" s="220"/>
      <c r="I27" s="220"/>
      <c r="J27" s="220"/>
      <c r="K27" s="220"/>
      <c r="L27" s="220"/>
      <c r="M27" s="220"/>
      <c r="N27" s="221"/>
      <c r="O27" s="177"/>
      <c r="P27" s="178"/>
      <c r="Q27" s="96" t="s">
        <v>122</v>
      </c>
      <c r="R27" s="8" t="s">
        <v>123</v>
      </c>
      <c r="S27" s="87"/>
      <c r="T27" s="87"/>
      <c r="U27" s="87"/>
      <c r="V27" s="87"/>
      <c r="W27" s="87"/>
      <c r="X27" s="88"/>
      <c r="Y27" s="135">
        <f t="shared" si="4"/>
        <v>0</v>
      </c>
      <c r="Z27" s="136"/>
      <c r="AA27" s="136"/>
      <c r="AB27" s="137"/>
      <c r="AC27" s="135">
        <f t="shared" si="0"/>
        <v>0</v>
      </c>
      <c r="AD27" s="136"/>
      <c r="AE27" s="136"/>
      <c r="AF27" s="137"/>
      <c r="AG27" s="135">
        <f t="shared" si="1"/>
        <v>0</v>
      </c>
      <c r="AH27" s="136"/>
      <c r="AI27" s="136"/>
      <c r="AJ27" s="137"/>
      <c r="AK27" s="132">
        <f t="shared" si="2"/>
        <v>0</v>
      </c>
      <c r="AL27" s="133"/>
      <c r="AM27" s="133"/>
      <c r="AN27" s="134"/>
      <c r="AO27" s="135">
        <f t="shared" si="3"/>
        <v>0</v>
      </c>
      <c r="AP27" s="136"/>
      <c r="AQ27" s="136"/>
      <c r="AR27" s="137"/>
      <c r="AS27" s="132">
        <f t="shared" si="5"/>
        <v>0</v>
      </c>
      <c r="AT27" s="133"/>
      <c r="AU27" s="133"/>
      <c r="AV27" s="134"/>
      <c r="BS27" s="95"/>
    </row>
    <row r="28" spans="1:92" s="37" customFormat="1">
      <c r="A28" s="154" t="s">
        <v>124</v>
      </c>
      <c r="B28" s="146"/>
      <c r="C28" s="146"/>
      <c r="D28" s="147"/>
      <c r="E28" s="172" t="s">
        <v>125</v>
      </c>
      <c r="F28" s="173"/>
      <c r="G28" s="174"/>
      <c r="H28" s="172" t="s">
        <v>126</v>
      </c>
      <c r="I28" s="173"/>
      <c r="J28" s="174"/>
      <c r="K28" s="172" t="s">
        <v>127</v>
      </c>
      <c r="L28" s="173"/>
      <c r="M28" s="173"/>
      <c r="N28" s="174"/>
      <c r="O28" s="177"/>
      <c r="P28" s="178"/>
      <c r="Q28" s="86" t="s">
        <v>128</v>
      </c>
      <c r="R28" s="87" t="s">
        <v>129</v>
      </c>
      <c r="S28" s="87"/>
      <c r="T28" s="87"/>
      <c r="U28" s="87"/>
      <c r="V28" s="87"/>
      <c r="W28" s="87"/>
      <c r="X28" s="88"/>
      <c r="Y28" s="135">
        <f t="shared" si="4"/>
        <v>0</v>
      </c>
      <c r="Z28" s="136"/>
      <c r="AA28" s="136"/>
      <c r="AB28" s="137"/>
      <c r="AC28" s="135">
        <f t="shared" si="0"/>
        <v>0</v>
      </c>
      <c r="AD28" s="136"/>
      <c r="AE28" s="136"/>
      <c r="AF28" s="137"/>
      <c r="AG28" s="135">
        <f t="shared" si="1"/>
        <v>0</v>
      </c>
      <c r="AH28" s="136"/>
      <c r="AI28" s="136"/>
      <c r="AJ28" s="137"/>
      <c r="AK28" s="132">
        <f t="shared" si="2"/>
        <v>0</v>
      </c>
      <c r="AL28" s="133"/>
      <c r="AM28" s="133"/>
      <c r="AN28" s="134"/>
      <c r="AO28" s="135">
        <f t="shared" si="3"/>
        <v>0</v>
      </c>
      <c r="AP28" s="136"/>
      <c r="AQ28" s="136"/>
      <c r="AR28" s="137"/>
      <c r="AS28" s="132">
        <f t="shared" si="5"/>
        <v>0</v>
      </c>
      <c r="AT28" s="133"/>
      <c r="AU28" s="133"/>
      <c r="AV28" s="134"/>
      <c r="BS28" s="95"/>
    </row>
    <row r="29" spans="1:92" s="37" customFormat="1">
      <c r="A29" s="155"/>
      <c r="B29" s="156"/>
      <c r="C29" s="156"/>
      <c r="D29" s="157"/>
      <c r="E29" s="164"/>
      <c r="F29" s="165"/>
      <c r="G29" s="166"/>
      <c r="H29" s="167">
        <f>R10-K10</f>
        <v>4.1666666666666741E-2</v>
      </c>
      <c r="I29" s="168"/>
      <c r="J29" s="111"/>
      <c r="K29" s="169">
        <f>E29*H29+AA10</f>
        <v>0</v>
      </c>
      <c r="L29" s="170"/>
      <c r="M29" s="170"/>
      <c r="N29" s="171"/>
      <c r="O29" s="177"/>
      <c r="P29" s="178"/>
      <c r="Q29" s="97" t="s">
        <v>130</v>
      </c>
      <c r="R29" s="62" t="s">
        <v>131</v>
      </c>
      <c r="S29" s="62"/>
      <c r="T29" s="62"/>
      <c r="U29" s="62"/>
      <c r="V29" s="62"/>
      <c r="W29" s="8"/>
      <c r="X29" s="9"/>
      <c r="Y29" s="135">
        <f t="shared" si="4"/>
        <v>0</v>
      </c>
      <c r="Z29" s="136"/>
      <c r="AA29" s="136"/>
      <c r="AB29" s="137"/>
      <c r="AC29" s="135">
        <f t="shared" si="0"/>
        <v>0</v>
      </c>
      <c r="AD29" s="136"/>
      <c r="AE29" s="136"/>
      <c r="AF29" s="137"/>
      <c r="AG29" s="135">
        <f t="shared" si="1"/>
        <v>0</v>
      </c>
      <c r="AH29" s="136"/>
      <c r="AI29" s="136"/>
      <c r="AJ29" s="137"/>
      <c r="AK29" s="132">
        <f t="shared" si="2"/>
        <v>0</v>
      </c>
      <c r="AL29" s="133"/>
      <c r="AM29" s="133"/>
      <c r="AN29" s="134"/>
      <c r="AO29" s="135">
        <f t="shared" si="3"/>
        <v>0</v>
      </c>
      <c r="AP29" s="136"/>
      <c r="AQ29" s="136"/>
      <c r="AR29" s="137"/>
      <c r="AS29" s="132">
        <f t="shared" si="5"/>
        <v>0</v>
      </c>
      <c r="AT29" s="133"/>
      <c r="AU29" s="133"/>
      <c r="AV29" s="134"/>
      <c r="BS29" s="95"/>
    </row>
    <row r="30" spans="1:92" s="37" customFormat="1" ht="15" thickBot="1">
      <c r="A30" s="154" t="s">
        <v>132</v>
      </c>
      <c r="B30" s="146"/>
      <c r="C30" s="146"/>
      <c r="D30" s="147"/>
      <c r="E30" s="173" t="s">
        <v>133</v>
      </c>
      <c r="F30" s="173"/>
      <c r="G30" s="174"/>
      <c r="H30" s="173" t="s">
        <v>134</v>
      </c>
      <c r="I30" s="173"/>
      <c r="J30" s="174"/>
      <c r="K30" s="172" t="s">
        <v>90</v>
      </c>
      <c r="L30" s="173"/>
      <c r="M30" s="173"/>
      <c r="N30" s="174"/>
      <c r="O30" s="179"/>
      <c r="P30" s="180"/>
      <c r="Q30" s="74" t="s">
        <v>135</v>
      </c>
      <c r="R30" s="77" t="s">
        <v>136</v>
      </c>
      <c r="S30" s="77"/>
      <c r="T30" s="77"/>
      <c r="U30" s="77"/>
      <c r="V30" s="77"/>
      <c r="W30" s="77"/>
      <c r="X30" s="98"/>
      <c r="Y30" s="129">
        <f t="shared" si="4"/>
        <v>0</v>
      </c>
      <c r="Z30" s="130"/>
      <c r="AA30" s="130"/>
      <c r="AB30" s="131"/>
      <c r="AC30" s="129">
        <f t="shared" si="0"/>
        <v>0</v>
      </c>
      <c r="AD30" s="130"/>
      <c r="AE30" s="130"/>
      <c r="AF30" s="131"/>
      <c r="AG30" s="129">
        <f t="shared" si="1"/>
        <v>0</v>
      </c>
      <c r="AH30" s="130"/>
      <c r="AI30" s="130"/>
      <c r="AJ30" s="131"/>
      <c r="AK30" s="129">
        <f t="shared" si="2"/>
        <v>0</v>
      </c>
      <c r="AL30" s="130"/>
      <c r="AM30" s="130"/>
      <c r="AN30" s="131"/>
      <c r="AO30" s="129">
        <f t="shared" si="3"/>
        <v>0</v>
      </c>
      <c r="AP30" s="130"/>
      <c r="AQ30" s="130"/>
      <c r="AR30" s="131"/>
      <c r="AS30" s="129">
        <f t="shared" si="5"/>
        <v>0</v>
      </c>
      <c r="AT30" s="130"/>
      <c r="AU30" s="130"/>
      <c r="AV30" s="131"/>
      <c r="BS30" s="95"/>
    </row>
    <row r="31" spans="1:92" s="37" customFormat="1" ht="15" thickTop="1">
      <c r="A31" s="155"/>
      <c r="B31" s="156"/>
      <c r="C31" s="156"/>
      <c r="D31" s="157"/>
      <c r="E31" s="158">
        <f>SUM(Y31:AF31)</f>
        <v>3</v>
      </c>
      <c r="F31" s="158"/>
      <c r="G31" s="159"/>
      <c r="H31" s="158">
        <f>SUM(AG31:AR31)</f>
        <v>0</v>
      </c>
      <c r="I31" s="158"/>
      <c r="J31" s="159"/>
      <c r="K31" s="160">
        <f>AS31</f>
        <v>3</v>
      </c>
      <c r="L31" s="158"/>
      <c r="M31" s="158"/>
      <c r="N31" s="159"/>
      <c r="O31" s="161" t="s">
        <v>90</v>
      </c>
      <c r="P31" s="162"/>
      <c r="Q31" s="162"/>
      <c r="R31" s="162"/>
      <c r="S31" s="162"/>
      <c r="T31" s="162"/>
      <c r="U31" s="162"/>
      <c r="V31" s="162"/>
      <c r="W31" s="162"/>
      <c r="X31" s="163"/>
      <c r="Y31" s="132">
        <f>SUM(Y21:AB30)</f>
        <v>3</v>
      </c>
      <c r="Z31" s="133"/>
      <c r="AA31" s="133"/>
      <c r="AB31" s="134"/>
      <c r="AC31" s="132">
        <f>SUM(AC21:AF30)</f>
        <v>0</v>
      </c>
      <c r="AD31" s="133"/>
      <c r="AE31" s="133"/>
      <c r="AF31" s="134"/>
      <c r="AG31" s="132">
        <f>SUM(AG21:AJ30)</f>
        <v>0</v>
      </c>
      <c r="AH31" s="133"/>
      <c r="AI31" s="133"/>
      <c r="AJ31" s="134"/>
      <c r="AK31" s="132">
        <f>SUM(AK21:AN30)</f>
        <v>0</v>
      </c>
      <c r="AL31" s="133"/>
      <c r="AM31" s="133"/>
      <c r="AN31" s="134"/>
      <c r="AO31" s="132">
        <f>SUM(AO21:AR30)</f>
        <v>0</v>
      </c>
      <c r="AP31" s="133"/>
      <c r="AQ31" s="133"/>
      <c r="AR31" s="134"/>
      <c r="AS31" s="132">
        <f>SUM(AS21:AV30)</f>
        <v>3</v>
      </c>
      <c r="AT31" s="133"/>
      <c r="AU31" s="133"/>
      <c r="AV31" s="134"/>
      <c r="BS31" s="95"/>
    </row>
    <row r="32" spans="1:92" s="26" customFormat="1">
      <c r="A32" s="34"/>
      <c r="B32" s="34"/>
      <c r="C32" s="34"/>
      <c r="D32" s="34"/>
      <c r="E32" s="34"/>
      <c r="F32" s="34"/>
      <c r="G32" s="34"/>
      <c r="H32" s="34"/>
      <c r="I32" s="34"/>
      <c r="J32" s="34"/>
      <c r="K32" s="34"/>
      <c r="L32" s="34"/>
      <c r="M32" s="34"/>
      <c r="N32" s="34"/>
      <c r="O32" s="34"/>
      <c r="P32" s="34"/>
      <c r="Q32" s="34"/>
      <c r="R32" s="25"/>
      <c r="S32" s="25"/>
      <c r="T32" s="25"/>
      <c r="U32" s="25"/>
      <c r="V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BS32" s="28"/>
    </row>
    <row r="33" spans="1:75" s="25" customFormat="1" ht="27" customHeight="1">
      <c r="A33" s="175" t="s">
        <v>137</v>
      </c>
      <c r="B33" s="176"/>
      <c r="C33" s="143" t="s">
        <v>138</v>
      </c>
      <c r="D33" s="144"/>
      <c r="E33" s="144"/>
      <c r="F33" s="139"/>
      <c r="G33" s="145" t="s">
        <v>139</v>
      </c>
      <c r="H33" s="146"/>
      <c r="I33" s="147"/>
      <c r="J33" s="138" t="s">
        <v>140</v>
      </c>
      <c r="K33" s="144"/>
      <c r="L33" s="144"/>
      <c r="M33" s="148"/>
      <c r="N33" s="149" t="s">
        <v>89</v>
      </c>
      <c r="O33" s="150"/>
      <c r="P33" s="151" t="s">
        <v>141</v>
      </c>
      <c r="Q33" s="150"/>
      <c r="R33" s="251" t="s">
        <v>154</v>
      </c>
      <c r="S33" s="252"/>
      <c r="T33" s="143" t="s">
        <v>142</v>
      </c>
      <c r="U33" s="144"/>
      <c r="V33" s="144"/>
      <c r="W33" s="144"/>
      <c r="X33" s="144"/>
      <c r="Y33" s="144"/>
      <c r="Z33" s="144"/>
      <c r="AA33" s="144"/>
      <c r="AB33" s="144"/>
      <c r="AC33" s="144"/>
      <c r="AD33" s="144"/>
      <c r="AE33" s="144"/>
      <c r="AF33" s="144"/>
      <c r="AG33" s="144"/>
      <c r="AH33" s="144"/>
      <c r="AI33" s="144"/>
      <c r="AJ33" s="139"/>
      <c r="AK33" s="152" t="s">
        <v>143</v>
      </c>
      <c r="AL33" s="152"/>
      <c r="AM33" s="152" t="s">
        <v>144</v>
      </c>
      <c r="AN33" s="153"/>
      <c r="AO33" s="138" t="s">
        <v>145</v>
      </c>
      <c r="AP33" s="139"/>
      <c r="AQ33" s="138" t="s">
        <v>146</v>
      </c>
      <c r="AR33" s="140"/>
      <c r="AS33" s="140"/>
      <c r="AT33" s="141"/>
      <c r="AU33" s="138" t="s">
        <v>147</v>
      </c>
      <c r="AV33" s="140"/>
      <c r="AW33" s="140"/>
      <c r="AX33" s="141"/>
      <c r="AY33" s="138" t="s">
        <v>148</v>
      </c>
      <c r="AZ33" s="140"/>
      <c r="BA33" s="140"/>
      <c r="BB33" s="140"/>
      <c r="BC33" s="140"/>
      <c r="BD33" s="140"/>
      <c r="BE33" s="140"/>
      <c r="BF33" s="140"/>
      <c r="BG33" s="140"/>
      <c r="BH33" s="140"/>
      <c r="BI33" s="140"/>
      <c r="BJ33" s="140"/>
      <c r="BK33" s="140"/>
      <c r="BL33" s="140"/>
      <c r="BM33" s="141"/>
      <c r="BN33" s="108"/>
      <c r="BO33" s="109"/>
      <c r="BU33" s="99"/>
    </row>
    <row r="34" spans="1:75" s="25" customFormat="1" ht="54" customHeight="1">
      <c r="A34" s="110">
        <f>IF(ISBLANK(C34),"",MAX($A$33:$A33)+1)</f>
        <v>1</v>
      </c>
      <c r="B34" s="111"/>
      <c r="C34" s="112" t="s">
        <v>169</v>
      </c>
      <c r="D34" s="113"/>
      <c r="E34" s="113"/>
      <c r="F34" s="114"/>
      <c r="G34" s="115" t="s">
        <v>157</v>
      </c>
      <c r="H34" s="116"/>
      <c r="I34" s="117"/>
      <c r="J34" s="118" t="s">
        <v>36</v>
      </c>
      <c r="K34" s="119"/>
      <c r="L34" s="119"/>
      <c r="M34" s="120"/>
      <c r="N34" s="115">
        <v>1</v>
      </c>
      <c r="O34" s="117"/>
      <c r="P34" s="115" t="s">
        <v>158</v>
      </c>
      <c r="Q34" s="117"/>
      <c r="R34" s="253"/>
      <c r="S34" s="254"/>
      <c r="T34" s="121" t="s">
        <v>164</v>
      </c>
      <c r="U34" s="113"/>
      <c r="V34" s="113"/>
      <c r="W34" s="113"/>
      <c r="X34" s="113"/>
      <c r="Y34" s="113"/>
      <c r="Z34" s="113"/>
      <c r="AA34" s="113"/>
      <c r="AB34" s="113"/>
      <c r="AC34" s="113"/>
      <c r="AD34" s="113"/>
      <c r="AE34" s="113"/>
      <c r="AF34" s="113"/>
      <c r="AG34" s="113"/>
      <c r="AH34" s="113"/>
      <c r="AI34" s="113"/>
      <c r="AJ34" s="114"/>
      <c r="AK34" s="127" t="s">
        <v>162</v>
      </c>
      <c r="AL34" s="128"/>
      <c r="AM34" s="122"/>
      <c r="AN34" s="123"/>
      <c r="AO34" s="122" t="s">
        <v>159</v>
      </c>
      <c r="AP34" s="123"/>
      <c r="AQ34" s="124"/>
      <c r="AR34" s="125"/>
      <c r="AS34" s="125"/>
      <c r="AT34" s="126"/>
      <c r="AU34" s="122">
        <v>44067</v>
      </c>
      <c r="AV34" s="142"/>
      <c r="AW34" s="142"/>
      <c r="AX34" s="123"/>
      <c r="AY34" s="121" t="s">
        <v>171</v>
      </c>
      <c r="AZ34" s="113"/>
      <c r="BA34" s="113"/>
      <c r="BB34" s="113"/>
      <c r="BC34" s="113"/>
      <c r="BD34" s="113"/>
      <c r="BE34" s="113"/>
      <c r="BF34" s="113"/>
      <c r="BG34" s="113"/>
      <c r="BH34" s="113"/>
      <c r="BI34" s="113"/>
      <c r="BJ34" s="113"/>
      <c r="BK34" s="113"/>
      <c r="BL34" s="113"/>
      <c r="BM34" s="114"/>
      <c r="BN34" s="106"/>
      <c r="BO34" s="107"/>
      <c r="BU34" s="99" t="str">
        <f t="shared" ref="BU34:BU35" si="6">IF(C34="","",IF(G34="","Ｘ",G34)&amp;IF(N34="","Ｘ",N34))</f>
        <v>Ａ1</v>
      </c>
      <c r="BV34" s="99"/>
      <c r="BW34" s="99"/>
    </row>
    <row r="35" spans="1:75" s="25" customFormat="1" ht="50" customHeight="1">
      <c r="A35" s="110">
        <f>IF(ISBLANK(C35),"",MAX($A$33:$B34)+1)</f>
        <v>2</v>
      </c>
      <c r="B35" s="111"/>
      <c r="C35" s="112" t="s">
        <v>165</v>
      </c>
      <c r="D35" s="113"/>
      <c r="E35" s="113"/>
      <c r="F35" s="114"/>
      <c r="G35" s="115" t="s">
        <v>166</v>
      </c>
      <c r="H35" s="116"/>
      <c r="I35" s="117"/>
      <c r="J35" s="118" t="s">
        <v>36</v>
      </c>
      <c r="K35" s="119"/>
      <c r="L35" s="119"/>
      <c r="M35" s="120"/>
      <c r="N35" s="115">
        <v>1</v>
      </c>
      <c r="O35" s="117"/>
      <c r="P35" s="115" t="s">
        <v>158</v>
      </c>
      <c r="Q35" s="117"/>
      <c r="R35" s="253"/>
      <c r="S35" s="254"/>
      <c r="T35" s="121" t="s">
        <v>167</v>
      </c>
      <c r="U35" s="113"/>
      <c r="V35" s="113"/>
      <c r="W35" s="113"/>
      <c r="X35" s="113"/>
      <c r="Y35" s="113"/>
      <c r="Z35" s="113"/>
      <c r="AA35" s="113"/>
      <c r="AB35" s="113"/>
      <c r="AC35" s="113"/>
      <c r="AD35" s="113"/>
      <c r="AE35" s="113"/>
      <c r="AF35" s="113"/>
      <c r="AG35" s="113"/>
      <c r="AH35" s="113"/>
      <c r="AI35" s="113"/>
      <c r="AJ35" s="114"/>
      <c r="AK35" s="127" t="s">
        <v>162</v>
      </c>
      <c r="AL35" s="128"/>
      <c r="AM35" s="122"/>
      <c r="AN35" s="123"/>
      <c r="AO35" s="122" t="s">
        <v>159</v>
      </c>
      <c r="AP35" s="123"/>
      <c r="AQ35" s="124"/>
      <c r="AR35" s="125"/>
      <c r="AS35" s="125"/>
      <c r="AT35" s="126"/>
      <c r="AU35" s="122">
        <v>44067</v>
      </c>
      <c r="AV35" s="142"/>
      <c r="AW35" s="142"/>
      <c r="AX35" s="123"/>
      <c r="AY35" s="121" t="s">
        <v>170</v>
      </c>
      <c r="AZ35" s="113"/>
      <c r="BA35" s="113"/>
      <c r="BB35" s="113"/>
      <c r="BC35" s="113"/>
      <c r="BD35" s="113"/>
      <c r="BE35" s="113"/>
      <c r="BF35" s="113"/>
      <c r="BG35" s="113"/>
      <c r="BH35" s="113"/>
      <c r="BI35" s="113"/>
      <c r="BJ35" s="113"/>
      <c r="BK35" s="113"/>
      <c r="BL35" s="113"/>
      <c r="BM35" s="114"/>
      <c r="BN35" s="106"/>
      <c r="BO35" s="107"/>
      <c r="BU35" s="99" t="str">
        <f t="shared" si="6"/>
        <v>A1</v>
      </c>
      <c r="BV35" s="99"/>
      <c r="BW35" s="99"/>
    </row>
    <row r="36" spans="1:75" s="25" customFormat="1" ht="153" customHeight="1">
      <c r="A36" s="110">
        <f>IF(ISBLANK(C36),"",MAX($A$33:$B35)+1)</f>
        <v>3</v>
      </c>
      <c r="B36" s="111"/>
      <c r="C36" s="112" t="s">
        <v>165</v>
      </c>
      <c r="D36" s="113"/>
      <c r="E36" s="113"/>
      <c r="F36" s="114"/>
      <c r="G36" s="115" t="s">
        <v>166</v>
      </c>
      <c r="H36" s="116"/>
      <c r="I36" s="117"/>
      <c r="J36" s="118" t="s">
        <v>36</v>
      </c>
      <c r="K36" s="119"/>
      <c r="L36" s="119"/>
      <c r="M36" s="120"/>
      <c r="N36" s="115">
        <v>1</v>
      </c>
      <c r="O36" s="117"/>
      <c r="P36" s="115" t="s">
        <v>158</v>
      </c>
      <c r="Q36" s="117"/>
      <c r="R36" s="253"/>
      <c r="S36" s="254"/>
      <c r="T36" s="121" t="s">
        <v>168</v>
      </c>
      <c r="U36" s="113"/>
      <c r="V36" s="113"/>
      <c r="W36" s="113"/>
      <c r="X36" s="113"/>
      <c r="Y36" s="113"/>
      <c r="Z36" s="113"/>
      <c r="AA36" s="113"/>
      <c r="AB36" s="113"/>
      <c r="AC36" s="113"/>
      <c r="AD36" s="113"/>
      <c r="AE36" s="113"/>
      <c r="AF36" s="113"/>
      <c r="AG36" s="113"/>
      <c r="AH36" s="113"/>
      <c r="AI36" s="113"/>
      <c r="AJ36" s="114"/>
      <c r="AK36" s="127" t="s">
        <v>162</v>
      </c>
      <c r="AL36" s="128"/>
      <c r="AM36" s="122"/>
      <c r="AN36" s="123"/>
      <c r="AO36" s="122" t="s">
        <v>159</v>
      </c>
      <c r="AP36" s="123"/>
      <c r="AQ36" s="124"/>
      <c r="AR36" s="125"/>
      <c r="AS36" s="125"/>
      <c r="AT36" s="126"/>
      <c r="AU36" s="122">
        <v>44067</v>
      </c>
      <c r="AV36" s="142"/>
      <c r="AW36" s="142"/>
      <c r="AX36" s="123"/>
      <c r="AY36" s="121" t="s">
        <v>172</v>
      </c>
      <c r="AZ36" s="113"/>
      <c r="BA36" s="113"/>
      <c r="BB36" s="113"/>
      <c r="BC36" s="113"/>
      <c r="BD36" s="113"/>
      <c r="BE36" s="113"/>
      <c r="BF36" s="113"/>
      <c r="BG36" s="113"/>
      <c r="BH36" s="113"/>
      <c r="BI36" s="113"/>
      <c r="BJ36" s="113"/>
      <c r="BK36" s="113"/>
      <c r="BL36" s="113"/>
      <c r="BM36" s="114"/>
      <c r="BN36" s="106"/>
      <c r="BO36" s="107"/>
      <c r="BU36" s="99" t="str">
        <f t="shared" ref="BU36" si="7">IF(C36="","",IF(G36="","Ｘ",G36)&amp;IF(N36="","Ｘ",N36))</f>
        <v>A1</v>
      </c>
      <c r="BV36" s="99"/>
      <c r="BW36" s="99"/>
    </row>
    <row r="37" spans="1:75" s="25" customFormat="1" ht="55.5" customHeight="1">
      <c r="A37" s="110" t="str">
        <f>IF(ISBLANK(C37),"",MAX($A$33:$B36)+1)</f>
        <v/>
      </c>
      <c r="B37" s="111"/>
      <c r="C37" s="112"/>
      <c r="D37" s="113"/>
      <c r="E37" s="113"/>
      <c r="F37" s="114"/>
      <c r="G37" s="115"/>
      <c r="H37" s="116"/>
      <c r="I37" s="117"/>
      <c r="J37" s="118"/>
      <c r="K37" s="119"/>
      <c r="L37" s="119"/>
      <c r="M37" s="120"/>
      <c r="N37" s="115"/>
      <c r="O37" s="117"/>
      <c r="P37" s="115"/>
      <c r="Q37" s="117"/>
      <c r="R37" s="249"/>
      <c r="S37" s="250"/>
      <c r="T37" s="121"/>
      <c r="U37" s="113"/>
      <c r="V37" s="113"/>
      <c r="W37" s="113"/>
      <c r="X37" s="113"/>
      <c r="Y37" s="113"/>
      <c r="Z37" s="113"/>
      <c r="AA37" s="113"/>
      <c r="AB37" s="113"/>
      <c r="AC37" s="113"/>
      <c r="AD37" s="113"/>
      <c r="AE37" s="113"/>
      <c r="AF37" s="113"/>
      <c r="AG37" s="113"/>
      <c r="AH37" s="113"/>
      <c r="AI37" s="113"/>
      <c r="AJ37" s="114"/>
      <c r="AK37" s="127"/>
      <c r="AL37" s="128"/>
      <c r="AM37" s="122"/>
      <c r="AN37" s="123"/>
      <c r="AO37" s="122"/>
      <c r="AP37" s="123"/>
      <c r="AQ37" s="124"/>
      <c r="AR37" s="125"/>
      <c r="AS37" s="125"/>
      <c r="AT37" s="126"/>
      <c r="AU37" s="122"/>
      <c r="AV37" s="142"/>
      <c r="AW37" s="142"/>
      <c r="AX37" s="123"/>
      <c r="AY37" s="121"/>
      <c r="AZ37" s="113"/>
      <c r="BA37" s="113"/>
      <c r="BB37" s="113"/>
      <c r="BC37" s="113"/>
      <c r="BD37" s="113"/>
      <c r="BE37" s="113"/>
      <c r="BF37" s="113"/>
      <c r="BG37" s="113"/>
      <c r="BH37" s="113"/>
      <c r="BI37" s="113"/>
      <c r="BJ37" s="113"/>
      <c r="BK37" s="113"/>
      <c r="BL37" s="113"/>
      <c r="BM37" s="114"/>
      <c r="BN37" s="106"/>
      <c r="BO37" s="107"/>
      <c r="BU37" s="99" t="str">
        <f t="shared" ref="BU37:BU44" si="8">IF(C37="","",IF(G37="","Ｘ",G37)&amp;IF(N37="","Ｘ",N37))</f>
        <v/>
      </c>
      <c r="BV37" s="99"/>
      <c r="BW37" s="99"/>
    </row>
    <row r="38" spans="1:75" s="25" customFormat="1" ht="54" customHeight="1">
      <c r="A38" s="110" t="str">
        <f>IF(ISBLANK(C38),"",MAX($A$33:$B37)+1)</f>
        <v/>
      </c>
      <c r="B38" s="111"/>
      <c r="C38" s="112"/>
      <c r="D38" s="113"/>
      <c r="E38" s="113"/>
      <c r="F38" s="114"/>
      <c r="G38" s="115"/>
      <c r="H38" s="116"/>
      <c r="I38" s="117"/>
      <c r="J38" s="118"/>
      <c r="K38" s="119"/>
      <c r="L38" s="119"/>
      <c r="M38" s="120"/>
      <c r="N38" s="115"/>
      <c r="O38" s="117"/>
      <c r="P38" s="115"/>
      <c r="Q38" s="117"/>
      <c r="R38" s="249"/>
      <c r="S38" s="250"/>
      <c r="T38" s="121"/>
      <c r="U38" s="113"/>
      <c r="V38" s="113"/>
      <c r="W38" s="113"/>
      <c r="X38" s="113"/>
      <c r="Y38" s="113"/>
      <c r="Z38" s="113"/>
      <c r="AA38" s="113"/>
      <c r="AB38" s="113"/>
      <c r="AC38" s="113"/>
      <c r="AD38" s="113"/>
      <c r="AE38" s="113"/>
      <c r="AF38" s="113"/>
      <c r="AG38" s="113"/>
      <c r="AH38" s="113"/>
      <c r="AI38" s="113"/>
      <c r="AJ38" s="114"/>
      <c r="AK38" s="127"/>
      <c r="AL38" s="128"/>
      <c r="AM38" s="122"/>
      <c r="AN38" s="123"/>
      <c r="AO38" s="122"/>
      <c r="AP38" s="123"/>
      <c r="AQ38" s="124"/>
      <c r="AR38" s="125"/>
      <c r="AS38" s="125"/>
      <c r="AT38" s="126"/>
      <c r="AU38" s="122"/>
      <c r="AV38" s="142"/>
      <c r="AW38" s="142"/>
      <c r="AX38" s="123"/>
      <c r="AY38" s="121"/>
      <c r="AZ38" s="113"/>
      <c r="BA38" s="113"/>
      <c r="BB38" s="113"/>
      <c r="BC38" s="113"/>
      <c r="BD38" s="113"/>
      <c r="BE38" s="113"/>
      <c r="BF38" s="113"/>
      <c r="BG38" s="113"/>
      <c r="BH38" s="113"/>
      <c r="BI38" s="113"/>
      <c r="BJ38" s="113"/>
      <c r="BK38" s="113"/>
      <c r="BL38" s="113"/>
      <c r="BM38" s="114"/>
      <c r="BN38" s="106"/>
      <c r="BO38" s="107"/>
      <c r="BU38" s="99" t="str">
        <f t="shared" si="8"/>
        <v/>
      </c>
      <c r="BV38" s="99"/>
      <c r="BW38" s="99"/>
    </row>
    <row r="39" spans="1:75" s="25" customFormat="1" ht="43.5" customHeight="1">
      <c r="A39" s="110" t="str">
        <f>IF(ISBLANK(C39),"",MAX($A$33:$B38)+1)</f>
        <v/>
      </c>
      <c r="B39" s="111"/>
      <c r="C39" s="112"/>
      <c r="D39" s="113"/>
      <c r="E39" s="113"/>
      <c r="F39" s="114"/>
      <c r="G39" s="115"/>
      <c r="H39" s="116"/>
      <c r="I39" s="117"/>
      <c r="J39" s="118"/>
      <c r="K39" s="119"/>
      <c r="L39" s="119"/>
      <c r="M39" s="120"/>
      <c r="N39" s="115"/>
      <c r="O39" s="117"/>
      <c r="P39" s="115"/>
      <c r="Q39" s="117"/>
      <c r="R39" s="249"/>
      <c r="S39" s="250"/>
      <c r="T39" s="121"/>
      <c r="U39" s="113"/>
      <c r="V39" s="113"/>
      <c r="W39" s="113"/>
      <c r="X39" s="113"/>
      <c r="Y39" s="113"/>
      <c r="Z39" s="113"/>
      <c r="AA39" s="113"/>
      <c r="AB39" s="113"/>
      <c r="AC39" s="113"/>
      <c r="AD39" s="113"/>
      <c r="AE39" s="113"/>
      <c r="AF39" s="113"/>
      <c r="AG39" s="113"/>
      <c r="AH39" s="113"/>
      <c r="AI39" s="113"/>
      <c r="AJ39" s="114"/>
      <c r="AK39" s="127"/>
      <c r="AL39" s="128"/>
      <c r="AM39" s="122"/>
      <c r="AN39" s="123"/>
      <c r="AO39" s="122"/>
      <c r="AP39" s="123"/>
      <c r="AQ39" s="124"/>
      <c r="AR39" s="125"/>
      <c r="AS39" s="125"/>
      <c r="AT39" s="126"/>
      <c r="AU39" s="122"/>
      <c r="AV39" s="142"/>
      <c r="AW39" s="142"/>
      <c r="AX39" s="123"/>
      <c r="AY39" s="121"/>
      <c r="AZ39" s="113"/>
      <c r="BA39" s="113"/>
      <c r="BB39" s="113"/>
      <c r="BC39" s="113"/>
      <c r="BD39" s="113"/>
      <c r="BE39" s="113"/>
      <c r="BF39" s="113"/>
      <c r="BG39" s="113"/>
      <c r="BH39" s="113"/>
      <c r="BI39" s="113"/>
      <c r="BJ39" s="113"/>
      <c r="BK39" s="113"/>
      <c r="BL39" s="113"/>
      <c r="BM39" s="114"/>
      <c r="BN39" s="106"/>
      <c r="BO39" s="107"/>
      <c r="BU39" s="99" t="str">
        <f t="shared" si="8"/>
        <v/>
      </c>
      <c r="BV39" s="99"/>
      <c r="BW39" s="99"/>
    </row>
    <row r="40" spans="1:75" s="25" customFormat="1" ht="54" customHeight="1">
      <c r="A40" s="110" t="str">
        <f>IF(ISBLANK(C40),"",MAX($A$33:$B39)+1)</f>
        <v/>
      </c>
      <c r="B40" s="111"/>
      <c r="C40" s="112"/>
      <c r="D40" s="113"/>
      <c r="E40" s="113"/>
      <c r="F40" s="114"/>
      <c r="G40" s="115"/>
      <c r="H40" s="116"/>
      <c r="I40" s="117"/>
      <c r="J40" s="118"/>
      <c r="K40" s="119"/>
      <c r="L40" s="119"/>
      <c r="M40" s="120"/>
      <c r="N40" s="115"/>
      <c r="O40" s="117"/>
      <c r="P40" s="115"/>
      <c r="Q40" s="117"/>
      <c r="R40" s="249"/>
      <c r="S40" s="250"/>
      <c r="T40" s="121"/>
      <c r="U40" s="113"/>
      <c r="V40" s="113"/>
      <c r="W40" s="113"/>
      <c r="X40" s="113"/>
      <c r="Y40" s="113"/>
      <c r="Z40" s="113"/>
      <c r="AA40" s="113"/>
      <c r="AB40" s="113"/>
      <c r="AC40" s="113"/>
      <c r="AD40" s="113"/>
      <c r="AE40" s="113"/>
      <c r="AF40" s="113"/>
      <c r="AG40" s="113"/>
      <c r="AH40" s="113"/>
      <c r="AI40" s="113"/>
      <c r="AJ40" s="114"/>
      <c r="AK40" s="127"/>
      <c r="AL40" s="128"/>
      <c r="AM40" s="122"/>
      <c r="AN40" s="123"/>
      <c r="AO40" s="122"/>
      <c r="AP40" s="123"/>
      <c r="AQ40" s="124"/>
      <c r="AR40" s="125"/>
      <c r="AS40" s="125"/>
      <c r="AT40" s="126"/>
      <c r="AU40" s="122"/>
      <c r="AV40" s="142"/>
      <c r="AW40" s="142"/>
      <c r="AX40" s="123"/>
      <c r="AY40" s="121"/>
      <c r="AZ40" s="113"/>
      <c r="BA40" s="113"/>
      <c r="BB40" s="113"/>
      <c r="BC40" s="113"/>
      <c r="BD40" s="113"/>
      <c r="BE40" s="113"/>
      <c r="BF40" s="113"/>
      <c r="BG40" s="113"/>
      <c r="BH40" s="113"/>
      <c r="BI40" s="113"/>
      <c r="BJ40" s="113"/>
      <c r="BK40" s="113"/>
      <c r="BL40" s="113"/>
      <c r="BM40" s="114"/>
      <c r="BN40" s="106"/>
      <c r="BO40" s="107"/>
      <c r="BU40" s="99" t="str">
        <f t="shared" si="8"/>
        <v/>
      </c>
      <c r="BV40" s="99"/>
      <c r="BW40" s="99"/>
    </row>
    <row r="41" spans="1:75" s="25" customFormat="1" ht="55.5" customHeight="1">
      <c r="A41" s="110" t="str">
        <f>IF(ISBLANK(C41),"",MAX($A$33:$B40)+1)</f>
        <v/>
      </c>
      <c r="B41" s="111"/>
      <c r="C41" s="112"/>
      <c r="D41" s="113"/>
      <c r="E41" s="113"/>
      <c r="F41" s="114"/>
      <c r="G41" s="115"/>
      <c r="H41" s="116"/>
      <c r="I41" s="117"/>
      <c r="J41" s="118"/>
      <c r="K41" s="119"/>
      <c r="L41" s="119"/>
      <c r="M41" s="120"/>
      <c r="N41" s="115"/>
      <c r="O41" s="117"/>
      <c r="P41" s="115"/>
      <c r="Q41" s="117"/>
      <c r="R41" s="249"/>
      <c r="S41" s="250"/>
      <c r="T41" s="121"/>
      <c r="U41" s="113"/>
      <c r="V41" s="113"/>
      <c r="W41" s="113"/>
      <c r="X41" s="113"/>
      <c r="Y41" s="113"/>
      <c r="Z41" s="113"/>
      <c r="AA41" s="113"/>
      <c r="AB41" s="113"/>
      <c r="AC41" s="113"/>
      <c r="AD41" s="113"/>
      <c r="AE41" s="113"/>
      <c r="AF41" s="113"/>
      <c r="AG41" s="113"/>
      <c r="AH41" s="113"/>
      <c r="AI41" s="113"/>
      <c r="AJ41" s="114"/>
      <c r="AK41" s="127"/>
      <c r="AL41" s="128"/>
      <c r="AM41" s="122"/>
      <c r="AN41" s="123"/>
      <c r="AO41" s="122"/>
      <c r="AP41" s="123"/>
      <c r="AQ41" s="124"/>
      <c r="AR41" s="125"/>
      <c r="AS41" s="125"/>
      <c r="AT41" s="126"/>
      <c r="AU41" s="122"/>
      <c r="AV41" s="142"/>
      <c r="AW41" s="142"/>
      <c r="AX41" s="123"/>
      <c r="AY41" s="121"/>
      <c r="AZ41" s="113"/>
      <c r="BA41" s="113"/>
      <c r="BB41" s="113"/>
      <c r="BC41" s="113"/>
      <c r="BD41" s="113"/>
      <c r="BE41" s="113"/>
      <c r="BF41" s="113"/>
      <c r="BG41" s="113"/>
      <c r="BH41" s="113"/>
      <c r="BI41" s="113"/>
      <c r="BJ41" s="113"/>
      <c r="BK41" s="113"/>
      <c r="BL41" s="113"/>
      <c r="BM41" s="114"/>
      <c r="BN41" s="106"/>
      <c r="BO41" s="107"/>
      <c r="BU41" s="99" t="str">
        <f t="shared" si="8"/>
        <v/>
      </c>
      <c r="BV41" s="99"/>
      <c r="BW41" s="99"/>
    </row>
    <row r="42" spans="1:75" s="25" customFormat="1" ht="54" customHeight="1">
      <c r="A42" s="110" t="str">
        <f>IF(ISBLANK(C42),"",MAX($A$33:$B41)+1)</f>
        <v/>
      </c>
      <c r="B42" s="111"/>
      <c r="C42" s="112"/>
      <c r="D42" s="113"/>
      <c r="E42" s="113"/>
      <c r="F42" s="114"/>
      <c r="G42" s="115"/>
      <c r="H42" s="116"/>
      <c r="I42" s="117"/>
      <c r="J42" s="118"/>
      <c r="K42" s="119"/>
      <c r="L42" s="119"/>
      <c r="M42" s="120"/>
      <c r="N42" s="115"/>
      <c r="O42" s="117"/>
      <c r="P42" s="115"/>
      <c r="Q42" s="117"/>
      <c r="R42" s="249"/>
      <c r="S42" s="250"/>
      <c r="T42" s="121"/>
      <c r="U42" s="113"/>
      <c r="V42" s="113"/>
      <c r="W42" s="113"/>
      <c r="X42" s="113"/>
      <c r="Y42" s="113"/>
      <c r="Z42" s="113"/>
      <c r="AA42" s="113"/>
      <c r="AB42" s="113"/>
      <c r="AC42" s="113"/>
      <c r="AD42" s="113"/>
      <c r="AE42" s="113"/>
      <c r="AF42" s="113"/>
      <c r="AG42" s="113"/>
      <c r="AH42" s="113"/>
      <c r="AI42" s="113"/>
      <c r="AJ42" s="114"/>
      <c r="AK42" s="127"/>
      <c r="AL42" s="128"/>
      <c r="AM42" s="122"/>
      <c r="AN42" s="123"/>
      <c r="AO42" s="122"/>
      <c r="AP42" s="123"/>
      <c r="AQ42" s="124"/>
      <c r="AR42" s="125"/>
      <c r="AS42" s="125"/>
      <c r="AT42" s="126"/>
      <c r="AU42" s="122"/>
      <c r="AV42" s="142"/>
      <c r="AW42" s="142"/>
      <c r="AX42" s="123"/>
      <c r="AY42" s="121"/>
      <c r="AZ42" s="113"/>
      <c r="BA42" s="113"/>
      <c r="BB42" s="113"/>
      <c r="BC42" s="113"/>
      <c r="BD42" s="113"/>
      <c r="BE42" s="113"/>
      <c r="BF42" s="113"/>
      <c r="BG42" s="113"/>
      <c r="BH42" s="113"/>
      <c r="BI42" s="113"/>
      <c r="BJ42" s="113"/>
      <c r="BK42" s="113"/>
      <c r="BL42" s="113"/>
      <c r="BM42" s="114"/>
      <c r="BN42" s="106"/>
      <c r="BO42" s="107"/>
      <c r="BU42" s="99" t="str">
        <f t="shared" si="8"/>
        <v/>
      </c>
      <c r="BV42" s="99"/>
      <c r="BW42" s="99"/>
    </row>
    <row r="43" spans="1:75" s="25" customFormat="1" ht="43.5" customHeight="1">
      <c r="A43" s="110" t="str">
        <f>IF(ISBLANK(C43),"",MAX($A$33:$B42)+1)</f>
        <v/>
      </c>
      <c r="B43" s="111"/>
      <c r="C43" s="112"/>
      <c r="D43" s="113"/>
      <c r="E43" s="113"/>
      <c r="F43" s="114"/>
      <c r="G43" s="115"/>
      <c r="H43" s="116"/>
      <c r="I43" s="117"/>
      <c r="J43" s="118"/>
      <c r="K43" s="119"/>
      <c r="L43" s="119"/>
      <c r="M43" s="120"/>
      <c r="N43" s="115"/>
      <c r="O43" s="117"/>
      <c r="P43" s="115"/>
      <c r="Q43" s="117"/>
      <c r="R43" s="249"/>
      <c r="S43" s="250"/>
      <c r="T43" s="121"/>
      <c r="U43" s="113"/>
      <c r="V43" s="113"/>
      <c r="W43" s="113"/>
      <c r="X43" s="113"/>
      <c r="Y43" s="113"/>
      <c r="Z43" s="113"/>
      <c r="AA43" s="113"/>
      <c r="AB43" s="113"/>
      <c r="AC43" s="113"/>
      <c r="AD43" s="113"/>
      <c r="AE43" s="113"/>
      <c r="AF43" s="113"/>
      <c r="AG43" s="113"/>
      <c r="AH43" s="113"/>
      <c r="AI43" s="113"/>
      <c r="AJ43" s="114"/>
      <c r="AK43" s="127"/>
      <c r="AL43" s="128"/>
      <c r="AM43" s="122"/>
      <c r="AN43" s="123"/>
      <c r="AO43" s="122"/>
      <c r="AP43" s="123"/>
      <c r="AQ43" s="124"/>
      <c r="AR43" s="125"/>
      <c r="AS43" s="125"/>
      <c r="AT43" s="126"/>
      <c r="AU43" s="122"/>
      <c r="AV43" s="142"/>
      <c r="AW43" s="142"/>
      <c r="AX43" s="123"/>
      <c r="AY43" s="121"/>
      <c r="AZ43" s="113"/>
      <c r="BA43" s="113"/>
      <c r="BB43" s="113"/>
      <c r="BC43" s="113"/>
      <c r="BD43" s="113"/>
      <c r="BE43" s="113"/>
      <c r="BF43" s="113"/>
      <c r="BG43" s="113"/>
      <c r="BH43" s="113"/>
      <c r="BI43" s="113"/>
      <c r="BJ43" s="113"/>
      <c r="BK43" s="113"/>
      <c r="BL43" s="113"/>
      <c r="BM43" s="114"/>
      <c r="BN43" s="106"/>
      <c r="BO43" s="107"/>
      <c r="BU43" s="99" t="str">
        <f t="shared" si="8"/>
        <v/>
      </c>
      <c r="BV43" s="99"/>
      <c r="BW43" s="99"/>
    </row>
    <row r="44" spans="1:75" s="25" customFormat="1" ht="44.25" customHeight="1">
      <c r="A44" s="110" t="str">
        <f>IF(ISBLANK(C44),"",MAX($A$33:$B43)+1)</f>
        <v/>
      </c>
      <c r="B44" s="111"/>
      <c r="C44" s="112"/>
      <c r="D44" s="113"/>
      <c r="E44" s="113"/>
      <c r="F44" s="114"/>
      <c r="G44" s="115"/>
      <c r="H44" s="116"/>
      <c r="I44" s="117"/>
      <c r="J44" s="118"/>
      <c r="K44" s="119"/>
      <c r="L44" s="119"/>
      <c r="M44" s="120"/>
      <c r="N44" s="115"/>
      <c r="O44" s="117"/>
      <c r="P44" s="115"/>
      <c r="Q44" s="117"/>
      <c r="R44" s="249"/>
      <c r="S44" s="250"/>
      <c r="T44" s="121"/>
      <c r="U44" s="113"/>
      <c r="V44" s="113"/>
      <c r="W44" s="113"/>
      <c r="X44" s="113"/>
      <c r="Y44" s="113"/>
      <c r="Z44" s="113"/>
      <c r="AA44" s="113"/>
      <c r="AB44" s="113"/>
      <c r="AC44" s="113"/>
      <c r="AD44" s="113"/>
      <c r="AE44" s="113"/>
      <c r="AF44" s="113"/>
      <c r="AG44" s="113"/>
      <c r="AH44" s="113"/>
      <c r="AI44" s="113"/>
      <c r="AJ44" s="114"/>
      <c r="AK44" s="127"/>
      <c r="AL44" s="128"/>
      <c r="AM44" s="122"/>
      <c r="AN44" s="123"/>
      <c r="AO44" s="122"/>
      <c r="AP44" s="123"/>
      <c r="AQ44" s="124"/>
      <c r="AR44" s="125"/>
      <c r="AS44" s="125"/>
      <c r="AT44" s="126"/>
      <c r="AU44" s="122"/>
      <c r="AV44" s="142"/>
      <c r="AW44" s="142"/>
      <c r="AX44" s="123"/>
      <c r="AY44" s="121"/>
      <c r="AZ44" s="113"/>
      <c r="BA44" s="113"/>
      <c r="BB44" s="113"/>
      <c r="BC44" s="113"/>
      <c r="BD44" s="113"/>
      <c r="BE44" s="113"/>
      <c r="BF44" s="113"/>
      <c r="BG44" s="113"/>
      <c r="BH44" s="113"/>
      <c r="BI44" s="113"/>
      <c r="BJ44" s="113"/>
      <c r="BK44" s="113"/>
      <c r="BL44" s="113"/>
      <c r="BM44" s="114"/>
      <c r="BN44" s="106"/>
      <c r="BO44" s="107"/>
      <c r="BU44" s="99" t="str">
        <f t="shared" si="8"/>
        <v/>
      </c>
      <c r="BV44" s="99"/>
      <c r="BW44" s="99"/>
    </row>
  </sheetData>
  <mergeCells count="325">
    <mergeCell ref="AY42:BM42"/>
    <mergeCell ref="AY43:BM43"/>
    <mergeCell ref="AY44:BM44"/>
    <mergeCell ref="R33:S33"/>
    <mergeCell ref="R34:S34"/>
    <mergeCell ref="R35:S35"/>
    <mergeCell ref="R36:S36"/>
    <mergeCell ref="R37:S37"/>
    <mergeCell ref="R38:S38"/>
    <mergeCell ref="R39:S39"/>
    <mergeCell ref="R40:S40"/>
    <mergeCell ref="R41:S41"/>
    <mergeCell ref="AY34:BM34"/>
    <mergeCell ref="AY33:BM33"/>
    <mergeCell ref="AY35:BM35"/>
    <mergeCell ref="AY36:BM36"/>
    <mergeCell ref="AY37:BM37"/>
    <mergeCell ref="AY38:BM38"/>
    <mergeCell ref="AY39:BM39"/>
    <mergeCell ref="AY40:BM40"/>
    <mergeCell ref="AY41:BM41"/>
    <mergeCell ref="AK42:AL42"/>
    <mergeCell ref="AM42:AN42"/>
    <mergeCell ref="AO44:AP44"/>
    <mergeCell ref="AQ44:AT44"/>
    <mergeCell ref="AU44:AX44"/>
    <mergeCell ref="A44:B44"/>
    <mergeCell ref="C44:F44"/>
    <mergeCell ref="G44:I44"/>
    <mergeCell ref="J44:M44"/>
    <mergeCell ref="N44:O44"/>
    <mergeCell ref="P44:Q44"/>
    <mergeCell ref="T44:AJ44"/>
    <mergeCell ref="AK44:AL44"/>
    <mergeCell ref="AM44:AN44"/>
    <mergeCell ref="R42:S42"/>
    <mergeCell ref="R43:S43"/>
    <mergeCell ref="R44:S44"/>
    <mergeCell ref="AK40:AL40"/>
    <mergeCell ref="AM40:AN40"/>
    <mergeCell ref="AO42:AP42"/>
    <mergeCell ref="AQ42:AT42"/>
    <mergeCell ref="AU42:AX42"/>
    <mergeCell ref="A43:B43"/>
    <mergeCell ref="C43:F43"/>
    <mergeCell ref="G43:I43"/>
    <mergeCell ref="J43:M43"/>
    <mergeCell ref="N43:O43"/>
    <mergeCell ref="P43:Q43"/>
    <mergeCell ref="T43:AJ43"/>
    <mergeCell ref="AK43:AL43"/>
    <mergeCell ref="AM43:AN43"/>
    <mergeCell ref="AO43:AP43"/>
    <mergeCell ref="AQ43:AT43"/>
    <mergeCell ref="AU43:AX43"/>
    <mergeCell ref="A42:B42"/>
    <mergeCell ref="C42:F42"/>
    <mergeCell ref="G42:I42"/>
    <mergeCell ref="J42:M42"/>
    <mergeCell ref="N42:O42"/>
    <mergeCell ref="P42:Q42"/>
    <mergeCell ref="T42:AJ42"/>
    <mergeCell ref="AK38:AL38"/>
    <mergeCell ref="AM38:AN38"/>
    <mergeCell ref="AO40:AP40"/>
    <mergeCell ref="AQ40:AT40"/>
    <mergeCell ref="AU40:AX40"/>
    <mergeCell ref="A41:B41"/>
    <mergeCell ref="C41:F41"/>
    <mergeCell ref="G41:I41"/>
    <mergeCell ref="J41:M41"/>
    <mergeCell ref="N41:O41"/>
    <mergeCell ref="P41:Q41"/>
    <mergeCell ref="T41:AJ41"/>
    <mergeCell ref="AK41:AL41"/>
    <mergeCell ref="AM41:AN41"/>
    <mergeCell ref="AO41:AP41"/>
    <mergeCell ref="AQ41:AT41"/>
    <mergeCell ref="AU41:AX41"/>
    <mergeCell ref="A40:B40"/>
    <mergeCell ref="C40:F40"/>
    <mergeCell ref="G40:I40"/>
    <mergeCell ref="J40:M40"/>
    <mergeCell ref="N40:O40"/>
    <mergeCell ref="P40:Q40"/>
    <mergeCell ref="T40:AJ40"/>
    <mergeCell ref="AU37:AX37"/>
    <mergeCell ref="AQ35:AT35"/>
    <mergeCell ref="AO38:AP38"/>
    <mergeCell ref="AQ38:AT38"/>
    <mergeCell ref="AU38:AX38"/>
    <mergeCell ref="A39:B39"/>
    <mergeCell ref="C39:F39"/>
    <mergeCell ref="G39:I39"/>
    <mergeCell ref="J39:M39"/>
    <mergeCell ref="N39:O39"/>
    <mergeCell ref="P39:Q39"/>
    <mergeCell ref="T39:AJ39"/>
    <mergeCell ref="AK39:AL39"/>
    <mergeCell ref="AM39:AN39"/>
    <mergeCell ref="AO39:AP39"/>
    <mergeCell ref="AQ39:AT39"/>
    <mergeCell ref="AU39:AX39"/>
    <mergeCell ref="A38:B38"/>
    <mergeCell ref="C38:F38"/>
    <mergeCell ref="G38:I38"/>
    <mergeCell ref="J38:M38"/>
    <mergeCell ref="AU36:AX36"/>
    <mergeCell ref="AK35:AL35"/>
    <mergeCell ref="AM35:AN35"/>
    <mergeCell ref="AO35:AP35"/>
    <mergeCell ref="AU35:AX35"/>
    <mergeCell ref="N38:O38"/>
    <mergeCell ref="P38:Q38"/>
    <mergeCell ref="T38:AJ38"/>
    <mergeCell ref="N34:O34"/>
    <mergeCell ref="P34:Q34"/>
    <mergeCell ref="T34:AJ34"/>
    <mergeCell ref="AK34:AL34"/>
    <mergeCell ref="AM34:AN34"/>
    <mergeCell ref="AO34:AP34"/>
    <mergeCell ref="T36:AJ36"/>
    <mergeCell ref="T35:AJ35"/>
    <mergeCell ref="AA7:AV7"/>
    <mergeCell ref="A10:D10"/>
    <mergeCell ref="E10:J10"/>
    <mergeCell ref="K10:O10"/>
    <mergeCell ref="R10:U10"/>
    <mergeCell ref="W10:Z10"/>
    <mergeCell ref="AA10:AE10"/>
    <mergeCell ref="AF10:AI10"/>
    <mergeCell ref="AJ10:AV10"/>
    <mergeCell ref="A11:D11"/>
    <mergeCell ref="A34:B34"/>
    <mergeCell ref="C34:F34"/>
    <mergeCell ref="G34:I34"/>
    <mergeCell ref="J34:M34"/>
    <mergeCell ref="E11:J11"/>
    <mergeCell ref="E12:I12"/>
    <mergeCell ref="J12:N12"/>
    <mergeCell ref="O12:V12"/>
    <mergeCell ref="E16:I16"/>
    <mergeCell ref="J16:N16"/>
    <mergeCell ref="O16:V16"/>
    <mergeCell ref="A18:AV18"/>
    <mergeCell ref="A19:D27"/>
    <mergeCell ref="E19:N27"/>
    <mergeCell ref="O19:X20"/>
    <mergeCell ref="Y19:AR19"/>
    <mergeCell ref="AS19:AV20"/>
    <mergeCell ref="Y21:AB21"/>
    <mergeCell ref="AC21:AF21"/>
    <mergeCell ref="AG21:AJ21"/>
    <mergeCell ref="AK21:AN21"/>
    <mergeCell ref="AO21:AR21"/>
    <mergeCell ref="AS21:AV21"/>
    <mergeCell ref="B1:AD2"/>
    <mergeCell ref="AK1:AN1"/>
    <mergeCell ref="AO1:AR1"/>
    <mergeCell ref="AS1:AV1"/>
    <mergeCell ref="AK2:AN2"/>
    <mergeCell ref="AO2:AR2"/>
    <mergeCell ref="AS2:AV2"/>
    <mergeCell ref="AK8:AT8"/>
    <mergeCell ref="A9:D9"/>
    <mergeCell ref="E9:V9"/>
    <mergeCell ref="W9:Z9"/>
    <mergeCell ref="AA9:AV9"/>
    <mergeCell ref="A8:D8"/>
    <mergeCell ref="E8:J8"/>
    <mergeCell ref="K8:O8"/>
    <mergeCell ref="P8:V8"/>
    <mergeCell ref="W8:Z8"/>
    <mergeCell ref="AA8:AG8"/>
    <mergeCell ref="A5:D5"/>
    <mergeCell ref="E5:L5"/>
    <mergeCell ref="M5:AE5"/>
    <mergeCell ref="A7:D7"/>
    <mergeCell ref="E7:V7"/>
    <mergeCell ref="W7:Z7"/>
    <mergeCell ref="AA12:AE12"/>
    <mergeCell ref="AF12:AJ12"/>
    <mergeCell ref="AK12:AV12"/>
    <mergeCell ref="A13:D13"/>
    <mergeCell ref="E13:I13"/>
    <mergeCell ref="J13:N13"/>
    <mergeCell ref="O13:V13"/>
    <mergeCell ref="W13:Z13"/>
    <mergeCell ref="AA13:AE13"/>
    <mergeCell ref="AF13:AJ13"/>
    <mergeCell ref="AK13:AV13"/>
    <mergeCell ref="AA16:AE16"/>
    <mergeCell ref="AF16:AJ16"/>
    <mergeCell ref="AK16:AV16"/>
    <mergeCell ref="AK14:AV14"/>
    <mergeCell ref="A15:D15"/>
    <mergeCell ref="E15:I15"/>
    <mergeCell ref="J15:N15"/>
    <mergeCell ref="O15:V15"/>
    <mergeCell ref="AA15:AE15"/>
    <mergeCell ref="AF15:AJ15"/>
    <mergeCell ref="AK15:AV15"/>
    <mergeCell ref="A14:D14"/>
    <mergeCell ref="E14:I14"/>
    <mergeCell ref="J14:N14"/>
    <mergeCell ref="O14:V14"/>
    <mergeCell ref="AA14:AE14"/>
    <mergeCell ref="AF14:AJ14"/>
    <mergeCell ref="AK22:AN22"/>
    <mergeCell ref="AO22:AR22"/>
    <mergeCell ref="AS22:AV22"/>
    <mergeCell ref="Y23:AB23"/>
    <mergeCell ref="AS24:AV24"/>
    <mergeCell ref="Y25:AB25"/>
    <mergeCell ref="AC25:AF25"/>
    <mergeCell ref="AG25:AJ25"/>
    <mergeCell ref="AK25:AN25"/>
    <mergeCell ref="AO25:AR25"/>
    <mergeCell ref="AS25:AV25"/>
    <mergeCell ref="AC23:AF23"/>
    <mergeCell ref="AG23:AJ23"/>
    <mergeCell ref="AK23:AN23"/>
    <mergeCell ref="AO23:AR23"/>
    <mergeCell ref="AS23:AV23"/>
    <mergeCell ref="Y24:AB24"/>
    <mergeCell ref="AC24:AF24"/>
    <mergeCell ref="AG24:AJ24"/>
    <mergeCell ref="AK24:AN24"/>
    <mergeCell ref="AO24:AR24"/>
    <mergeCell ref="AK27:AN27"/>
    <mergeCell ref="AO27:AR27"/>
    <mergeCell ref="AS27:AV27"/>
    <mergeCell ref="Y26:AB26"/>
    <mergeCell ref="AC26:AF26"/>
    <mergeCell ref="AG26:AJ26"/>
    <mergeCell ref="AK26:AN26"/>
    <mergeCell ref="AO26:AR26"/>
    <mergeCell ref="AS26:AV26"/>
    <mergeCell ref="Y27:AB27"/>
    <mergeCell ref="AC27:AF27"/>
    <mergeCell ref="AG27:AJ27"/>
    <mergeCell ref="A28:D29"/>
    <mergeCell ref="E28:G28"/>
    <mergeCell ref="H28:J28"/>
    <mergeCell ref="K28:N28"/>
    <mergeCell ref="Y28:AB28"/>
    <mergeCell ref="AC28:AF28"/>
    <mergeCell ref="A33:B33"/>
    <mergeCell ref="AG28:AJ28"/>
    <mergeCell ref="O22:P30"/>
    <mergeCell ref="Y22:AB22"/>
    <mergeCell ref="AC22:AF22"/>
    <mergeCell ref="AG22:AJ22"/>
    <mergeCell ref="E30:G30"/>
    <mergeCell ref="H30:J30"/>
    <mergeCell ref="K30:N30"/>
    <mergeCell ref="Y30:AB30"/>
    <mergeCell ref="AC30:AF30"/>
    <mergeCell ref="AG30:AJ30"/>
    <mergeCell ref="E29:G29"/>
    <mergeCell ref="H29:J29"/>
    <mergeCell ref="K29:N29"/>
    <mergeCell ref="Y29:AB29"/>
    <mergeCell ref="AC29:AF29"/>
    <mergeCell ref="AG29:AJ29"/>
    <mergeCell ref="AK29:AN29"/>
    <mergeCell ref="AO29:AR29"/>
    <mergeCell ref="AS29:AV29"/>
    <mergeCell ref="C33:F33"/>
    <mergeCell ref="G33:I33"/>
    <mergeCell ref="J33:M33"/>
    <mergeCell ref="N33:O33"/>
    <mergeCell ref="P33:Q33"/>
    <mergeCell ref="T33:AJ33"/>
    <mergeCell ref="AK33:AL33"/>
    <mergeCell ref="AM33:AN33"/>
    <mergeCell ref="AK30:AN30"/>
    <mergeCell ref="A30:D31"/>
    <mergeCell ref="E31:G31"/>
    <mergeCell ref="H31:J31"/>
    <mergeCell ref="K31:N31"/>
    <mergeCell ref="O31:X31"/>
    <mergeCell ref="AO30:AR30"/>
    <mergeCell ref="AK28:AN28"/>
    <mergeCell ref="AO28:AR28"/>
    <mergeCell ref="AK31:AN31"/>
    <mergeCell ref="AO31:AR31"/>
    <mergeCell ref="AQ34:AT34"/>
    <mergeCell ref="J35:M35"/>
    <mergeCell ref="N35:O35"/>
    <mergeCell ref="P35:Q35"/>
    <mergeCell ref="Y31:AB31"/>
    <mergeCell ref="AC31:AF31"/>
    <mergeCell ref="AG31:AJ31"/>
    <mergeCell ref="AS31:AV31"/>
    <mergeCell ref="AO33:AP33"/>
    <mergeCell ref="AQ33:AT33"/>
    <mergeCell ref="AU34:AX34"/>
    <mergeCell ref="AS30:AV30"/>
    <mergeCell ref="AU33:AX33"/>
    <mergeCell ref="AS28:AV28"/>
    <mergeCell ref="J37:M37"/>
    <mergeCell ref="N37:O37"/>
    <mergeCell ref="P37:Q37"/>
    <mergeCell ref="T37:AJ37"/>
    <mergeCell ref="AO37:AP37"/>
    <mergeCell ref="AQ37:AT37"/>
    <mergeCell ref="AK37:AL37"/>
    <mergeCell ref="AM37:AN37"/>
    <mergeCell ref="J36:M36"/>
    <mergeCell ref="N36:O36"/>
    <mergeCell ref="P36:Q36"/>
    <mergeCell ref="AK36:AL36"/>
    <mergeCell ref="AM36:AN36"/>
    <mergeCell ref="AO36:AP36"/>
    <mergeCell ref="AQ36:AT36"/>
    <mergeCell ref="A35:B35"/>
    <mergeCell ref="C35:F35"/>
    <mergeCell ref="G35:I35"/>
    <mergeCell ref="A36:B36"/>
    <mergeCell ref="C36:F36"/>
    <mergeCell ref="G36:I36"/>
    <mergeCell ref="A37:B37"/>
    <mergeCell ref="C37:F37"/>
    <mergeCell ref="G37:I37"/>
  </mergeCells>
  <phoneticPr fontId="3"/>
  <dataValidations count="9">
    <dataValidation type="list" allowBlank="1" showInputMessage="1" showErrorMessage="1" sqref="E8:J8" xr:uid="{00000000-0002-0000-0000-000000000000}">
      <formula1>$BO$12:$BO$14</formula1>
    </dataValidation>
    <dataValidation type="list" allowBlank="1" showInputMessage="1" showErrorMessage="1" sqref="E9:V9" xr:uid="{00000000-0002-0000-0000-000001000000}">
      <formula1>$BQ$12:$BQ$16</formula1>
    </dataValidation>
    <dataValidation type="list" allowBlank="1" showInputMessage="1" showErrorMessage="1" sqref="AA9:AV9" xr:uid="{00000000-0002-0000-0000-000002000000}">
      <formula1>$BN$12:$BN$24</formula1>
    </dataValidation>
    <dataValidation type="list" allowBlank="1" showInputMessage="1" showErrorMessage="1" sqref="E19:N27" xr:uid="{00000000-0002-0000-0000-000003000000}">
      <formula1>$BS$12:$BS$16</formula1>
    </dataValidation>
    <dataValidation type="list" allowBlank="1" showInputMessage="1" showErrorMessage="1" sqref="E11:J11" xr:uid="{00000000-0002-0000-0000-000004000000}">
      <formula1>$BR$12:$BR$15</formula1>
    </dataValidation>
    <dataValidation type="list" allowBlank="1" showInputMessage="1" showErrorMessage="1" sqref="J34:J44" xr:uid="{00000000-0002-0000-0000-000005000000}">
      <formula1>$BV$12:$BV$23</formula1>
    </dataValidation>
    <dataValidation type="list" allowBlank="1" showInputMessage="1" showErrorMessage="1" sqref="G34:G44" xr:uid="{00000000-0002-0000-0000-000006000000}">
      <formula1>$BT$12:$BT$23</formula1>
    </dataValidation>
    <dataValidation type="list" allowBlank="1" showInputMessage="1" showErrorMessage="1" sqref="N34:N44" xr:uid="{00000000-0002-0000-0000-000007000000}">
      <formula1>$BW$12:$BW$16</formula1>
    </dataValidation>
    <dataValidation type="list" allowBlank="1" showInputMessage="1" showErrorMessage="1" sqref="P34:P44" xr:uid="{00000000-0002-0000-0000-000008000000}">
      <formula1>$BY$12:$BY$24</formula1>
    </dataValidation>
  </dataValidations>
  <pageMargins left="0.70866141732283472" right="0.70866141732283472" top="0.74803149606299213" bottom="0.74803149606299213" header="0.31496062992125984" footer="0.31496062992125984"/>
  <pageSetup paperSize="9" scale="43" fitToHeight="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レビュー記録票</vt:lpstr>
      <vt:lpstr>レビュー記録票!Print_Area</vt:lpstr>
      <vt:lpstr>レビュー記録票!Print_Titles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渡邉 佑亮</dc:creator>
  <cp:lastModifiedBy>山川 諒</cp:lastModifiedBy>
  <dcterms:created xsi:type="dcterms:W3CDTF">2019-08-15T02:40:36Z</dcterms:created>
  <dcterms:modified xsi:type="dcterms:W3CDTF">2020-09-01T01:58:33Z</dcterms:modified>
</cp:coreProperties>
</file>