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2.1.79\ミカエル\製品保守\個人wk\高橋\★NNB\★WF\WebD\SA\"/>
    </mc:Choice>
  </mc:AlternateContent>
  <bookViews>
    <workbookView xWindow="0" yWindow="0" windowWidth="28770" windowHeight="13425"/>
  </bookViews>
  <sheets>
    <sheet name="レビュー記録票" sheetId="1" r:id="rId1"/>
    <sheet name="更新履歴" sheetId="2" state="hidden" r:id="rId2"/>
  </sheets>
  <definedNames>
    <definedName name="_xlnm.Print_Area" localSheetId="0">レビュー記録票!$A$1:$BM$50</definedName>
    <definedName name="_xlnm.Print_Titles" localSheetId="0">レビュー記録票!$1:$33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S36" i="1" l="1"/>
  <c r="BS35" i="1" l="1"/>
  <c r="BS41" i="1" l="1"/>
  <c r="BS42" i="1"/>
  <c r="BS43" i="1"/>
  <c r="BS44" i="1"/>
  <c r="BS45" i="1"/>
  <c r="BS37" i="1"/>
  <c r="BS38" i="1"/>
  <c r="BS39" i="1"/>
  <c r="BS40" i="1"/>
  <c r="BS46" i="1" l="1"/>
  <c r="BS34" i="1" l="1"/>
  <c r="Y21" i="1" l="1"/>
  <c r="AG23" i="1" l="1"/>
  <c r="AC23" i="1"/>
  <c r="AO30" i="1" l="1"/>
  <c r="AK30" i="1"/>
  <c r="AG30" i="1"/>
  <c r="AC30" i="1"/>
  <c r="Y30" i="1"/>
  <c r="AO29" i="1"/>
  <c r="AK29" i="1"/>
  <c r="AG29" i="1"/>
  <c r="AC29" i="1"/>
  <c r="Y29" i="1"/>
  <c r="H29" i="1"/>
  <c r="K29" i="1" s="1"/>
  <c r="AO28" i="1"/>
  <c r="AK28" i="1"/>
  <c r="AG28" i="1"/>
  <c r="AC28" i="1"/>
  <c r="Y28" i="1"/>
  <c r="AO27" i="1"/>
  <c r="AK27" i="1"/>
  <c r="AG27" i="1"/>
  <c r="AC27" i="1"/>
  <c r="Y27" i="1"/>
  <c r="AO26" i="1"/>
  <c r="AK26" i="1"/>
  <c r="AG26" i="1"/>
  <c r="AC26" i="1"/>
  <c r="Y26" i="1"/>
  <c r="AO25" i="1"/>
  <c r="AK25" i="1"/>
  <c r="AG25" i="1"/>
  <c r="AC25" i="1"/>
  <c r="Y25" i="1"/>
  <c r="AO24" i="1"/>
  <c r="AK24" i="1"/>
  <c r="AG24" i="1"/>
  <c r="AC24" i="1"/>
  <c r="Y24" i="1"/>
  <c r="AO23" i="1"/>
  <c r="AK23" i="1"/>
  <c r="Y23" i="1"/>
  <c r="AO22" i="1"/>
  <c r="AK22" i="1"/>
  <c r="AG22" i="1"/>
  <c r="AC22" i="1"/>
  <c r="Y22" i="1"/>
  <c r="AO21" i="1"/>
  <c r="AK21" i="1"/>
  <c r="AG21" i="1"/>
  <c r="AC21" i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E31" i="1" l="1"/>
  <c r="H31" i="1"/>
  <c r="AS31" i="1"/>
  <c r="K31" i="1" s="1"/>
</calcChain>
</file>

<file path=xl/comments1.xml><?xml version="1.0" encoding="utf-8"?>
<comments xmlns="http://schemas.openxmlformats.org/spreadsheetml/2006/main">
  <authors>
    <author>岩澤智也</author>
    <author>zhoucg</author>
    <author>kobayashi</author>
    <author>MAKI</author>
    <author>pni15201</author>
  </authors>
  <commentList>
    <comment ref="K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（注意）
・初回は全ページ数を記載。
・再レビューを実施する場合には、再レビュー対象の修正ページ数のみを記載。
</t>
        </r>
      </text>
    </comment>
    <comment ref="W10" authorId="1" shapeId="0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完了基準:
</t>
        </r>
        <r>
          <rPr>
            <sz val="9"/>
            <color indexed="81"/>
            <rFont val="ＭＳ Ｐゴシック"/>
            <family val="3"/>
            <charset val="128"/>
          </rPr>
          <t>OK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>エラー無し、もしくは重大度３のエラーの場合
フォローアップ確認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>重大度１のエラーがある場合
担当者確認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>重大度２までのエラーの場合
再レビュー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文書またはコードが不完全で書き直しが必要である。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レビュー中に解決できなかった課題がある。(重大度９のエラー)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コードが適用規則および規約に従っていない。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機能面で当初の要件からの大きな逸脱がある。
</t>
        </r>
      </text>
    </comment>
    <comment ref="Y19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<sst xmlns="http://schemas.openxmlformats.org/spreadsheetml/2006/main" count="312" uniqueCount="230">
  <si>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</si>
  <si>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</si>
  <si>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</si>
  <si>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</si>
  <si>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</si>
  <si>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</si>
  <si>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</si>
  <si>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</si>
  <si>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</si>
  <si>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</si>
  <si>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（KSTEP)</t>
    <phoneticPr fontId="5"/>
  </si>
  <si>
    <t>（FP）</t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</si>
  <si>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</si>
  <si>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</si>
  <si>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</si>
  <si>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～</t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</si>
  <si>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</si>
  <si>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</si>
  <si>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</si>
  <si>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2"/>
  </si>
  <si>
    <t>重要度（難易度）</t>
    <rPh sb="0" eb="3">
      <t>ジュウヨウド</t>
    </rPh>
    <rPh sb="4" eb="6">
      <t>ナンイ</t>
    </rPh>
    <rPh sb="6" eb="7">
      <t>ド</t>
    </rPh>
    <phoneticPr fontId="12"/>
  </si>
  <si>
    <t>レビュー方式</t>
    <rPh sb="4" eb="6">
      <t>ホウシキ</t>
    </rPh>
    <phoneticPr fontId="12"/>
  </si>
  <si>
    <t>レビュー区分</t>
    <rPh sb="4" eb="6">
      <t>クブン</t>
    </rPh>
    <phoneticPr fontId="12"/>
  </si>
  <si>
    <t>判定</t>
    <rPh sb="0" eb="2">
      <t>ハンテイ</t>
    </rPh>
    <phoneticPr fontId="12"/>
  </si>
  <si>
    <t>エラータイプ</t>
    <phoneticPr fontId="12"/>
  </si>
  <si>
    <t>エラー原因</t>
    <rPh sb="3" eb="5">
      <t>ゲンイン</t>
    </rPh>
    <phoneticPr fontId="12"/>
  </si>
  <si>
    <t>重大度</t>
    <rPh sb="0" eb="2">
      <t>ジュウダイ</t>
    </rPh>
    <rPh sb="2" eb="3">
      <t>ド</t>
    </rPh>
    <phoneticPr fontId="12"/>
  </si>
  <si>
    <t>潜入ﾌｪｰｽﾞ</t>
    <rPh sb="0" eb="2">
      <t>センニュウ</t>
    </rPh>
    <phoneticPr fontId="12"/>
  </si>
  <si>
    <t>会社</t>
    <rPh sb="0" eb="2">
      <t>カイシャ</t>
    </rPh>
    <phoneticPr fontId="5"/>
  </si>
  <si>
    <t>役職</t>
    <rPh sb="0" eb="2">
      <t>ヤクショク</t>
    </rPh>
    <phoneticPr fontId="5"/>
  </si>
  <si>
    <t>ＳＰ</t>
    <phoneticPr fontId="12"/>
  </si>
  <si>
    <t>Ｈ</t>
    <phoneticPr fontId="12"/>
  </si>
  <si>
    <t>高い</t>
    <rPh sb="0" eb="1">
      <t>タカ</t>
    </rPh>
    <phoneticPr fontId="12"/>
  </si>
  <si>
    <t>インスペクション</t>
    <phoneticPr fontId="12"/>
  </si>
  <si>
    <t>チーム内レビュー</t>
    <phoneticPr fontId="14"/>
  </si>
  <si>
    <t>ＯＫ</t>
    <phoneticPr fontId="12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</si>
  <si>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</si>
  <si>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</si>
  <si>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</si>
  <si>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2"/>
  </si>
  <si>
    <t>モデレータ
（司会）</t>
    <rPh sb="7" eb="9">
      <t>シカイ</t>
    </rPh>
    <phoneticPr fontId="5"/>
  </si>
  <si>
    <t>レビュアー</t>
    <phoneticPr fontId="5"/>
  </si>
  <si>
    <t>ＳＡ</t>
    <phoneticPr fontId="12"/>
  </si>
  <si>
    <t>Ｍ</t>
    <phoneticPr fontId="12"/>
  </si>
  <si>
    <t>中程度</t>
    <rPh sb="0" eb="3">
      <t>チュウテイド</t>
    </rPh>
    <phoneticPr fontId="12"/>
  </si>
  <si>
    <t>チームレビュー</t>
    <phoneticPr fontId="12"/>
  </si>
  <si>
    <t>領域レビュー</t>
    <phoneticPr fontId="12"/>
  </si>
  <si>
    <t>フォローアップ確認</t>
    <rPh sb="7" eb="9">
      <t>カクニン</t>
    </rPh>
    <phoneticPr fontId="12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</si>
  <si>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</si>
  <si>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</si>
  <si>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</si>
  <si>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2"/>
  </si>
  <si>
    <t>ＳＡ</t>
    <phoneticPr fontId="12"/>
  </si>
  <si>
    <t>説明者
（担当者）</t>
    <rPh sb="0" eb="3">
      <t>セツメイシャ</t>
    </rPh>
    <rPh sb="5" eb="8">
      <t>タントウシャ</t>
    </rPh>
    <phoneticPr fontId="5"/>
  </si>
  <si>
    <t>ＵＩ</t>
    <phoneticPr fontId="12"/>
  </si>
  <si>
    <t>Ｌ</t>
    <phoneticPr fontId="12"/>
  </si>
  <si>
    <t>低い</t>
    <rPh sb="0" eb="1">
      <t>ヒク</t>
    </rPh>
    <phoneticPr fontId="12"/>
  </si>
  <si>
    <t>ウォークスルー</t>
    <phoneticPr fontId="12"/>
  </si>
  <si>
    <t>デザインレビュー</t>
    <phoneticPr fontId="12"/>
  </si>
  <si>
    <t>担当者確認</t>
    <rPh sb="0" eb="3">
      <t>タントウシャ</t>
    </rPh>
    <rPh sb="3" eb="5">
      <t>カクニン</t>
    </rPh>
    <phoneticPr fontId="12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</si>
  <si>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</si>
  <si>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</si>
  <si>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</si>
  <si>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2"/>
  </si>
  <si>
    <t>ＵＩ</t>
    <phoneticPr fontId="12"/>
  </si>
  <si>
    <t>レビュアー</t>
    <phoneticPr fontId="5"/>
  </si>
  <si>
    <t>ＳＳ</t>
    <phoneticPr fontId="12"/>
  </si>
  <si>
    <t>その他</t>
    <rPh sb="2" eb="3">
      <t>タ</t>
    </rPh>
    <phoneticPr fontId="12"/>
  </si>
  <si>
    <t>所管レビュー</t>
    <rPh sb="0" eb="2">
      <t>ショカン</t>
    </rPh>
    <phoneticPr fontId="12"/>
  </si>
  <si>
    <t>再レビュー</t>
    <rPh sb="0" eb="1">
      <t>サイ</t>
    </rPh>
    <phoneticPr fontId="12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</si>
  <si>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</si>
  <si>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</si>
  <si>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</si>
  <si>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2"/>
  </si>
  <si>
    <t>ＳＳ</t>
    <phoneticPr fontId="12"/>
  </si>
  <si>
    <t>ＰＳ</t>
    <phoneticPr fontId="12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</si>
  <si>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</si>
  <si>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</si>
  <si>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</si>
  <si>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2"/>
  </si>
  <si>
    <t>ＰＧ</t>
    <phoneticPr fontId="12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</si>
  <si>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</si>
  <si>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</si>
  <si>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</si>
  <si>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2"/>
  </si>
  <si>
    <t>レ　ビ　ュ　ー　結　果</t>
    <rPh sb="8" eb="11">
      <t>ケッカ</t>
    </rPh>
    <phoneticPr fontId="5"/>
  </si>
  <si>
    <t>ＰＴ</t>
    <phoneticPr fontId="12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</si>
  <si>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</si>
  <si>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</si>
  <si>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</si>
  <si>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2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</si>
  <si>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</si>
  <si>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</si>
  <si>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</si>
  <si>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</si>
  <si>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2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</si>
  <si>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</si>
  <si>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</si>
  <si>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</si>
  <si>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2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</si>
  <si>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</si>
  <si>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</si>
  <si>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</si>
  <si>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</si>
  <si>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2"/>
  </si>
  <si>
    <t>：未記入</t>
    <phoneticPr fontId="12"/>
  </si>
  <si>
    <t>ＳＴ</t>
    <phoneticPr fontId="12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</si>
  <si>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</si>
  <si>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</si>
  <si>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</si>
  <si>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2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</si>
  <si>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</si>
  <si>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</si>
  <si>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2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</si>
  <si>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</si>
  <si>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</si>
  <si>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</si>
  <si>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2"/>
  </si>
  <si>
    <t>Ｃ</t>
    <phoneticPr fontId="5"/>
  </si>
  <si>
    <t>：インターフェースミス</t>
    <phoneticPr fontId="5"/>
  </si>
  <si>
    <t>その他</t>
    <phoneticPr fontId="12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</si>
  <si>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</si>
  <si>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</si>
  <si>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</si>
  <si>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</si>
  <si>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</si>
  <si>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</si>
  <si>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</si>
  <si>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</si>
  <si>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</si>
  <si>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</si>
  <si>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</si>
  <si>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</si>
  <si>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</si>
  <si>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</si>
  <si>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</si>
  <si>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</si>
  <si>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</si>
  <si>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</si>
  <si>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2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</si>
  <si>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</si>
  <si>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</si>
  <si>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</si>
  <si>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</si>
  <si>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</si>
  <si>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</si>
  <si>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</si>
  <si>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</si>
  <si>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</si>
  <si>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</si>
  <si>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2"/>
  </si>
  <si>
    <t>確認
日付</t>
    <phoneticPr fontId="12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</si>
  <si>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</si>
  <si>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Ｍ</t>
  </si>
  <si>
    <t>指摘者</t>
    <rPh sb="0" eb="2">
      <t>シテキ</t>
    </rPh>
    <rPh sb="2" eb="3">
      <t>シャ</t>
    </rPh>
    <phoneticPr fontId="5"/>
  </si>
  <si>
    <t>■更新履歴</t>
    <rPh sb="1" eb="3">
      <t>コウシン</t>
    </rPh>
    <rPh sb="3" eb="5">
      <t>リレキ</t>
    </rPh>
    <phoneticPr fontId="3"/>
  </si>
  <si>
    <t>更新者</t>
    <rPh sb="0" eb="2">
      <t>コウシン</t>
    </rPh>
    <rPh sb="2" eb="3">
      <t>シャ</t>
    </rPh>
    <phoneticPr fontId="3"/>
  </si>
  <si>
    <t>更新日</t>
    <rPh sb="0" eb="3">
      <t>コウシンビ</t>
    </rPh>
    <phoneticPr fontId="3"/>
  </si>
  <si>
    <t>更新内容</t>
    <rPh sb="0" eb="2">
      <t>コウシン</t>
    </rPh>
    <rPh sb="2" eb="4">
      <t>ナイヨウ</t>
    </rPh>
    <phoneticPr fontId="3"/>
  </si>
  <si>
    <t>東本</t>
    <rPh sb="0" eb="1">
      <t>ヒガシ</t>
    </rPh>
    <rPh sb="1" eb="2">
      <t>モト</t>
    </rPh>
    <phoneticPr fontId="3"/>
  </si>
  <si>
    <t>初期搭載、販売支援のフォーマットを流用</t>
    <rPh sb="0" eb="2">
      <t>ショキ</t>
    </rPh>
    <rPh sb="2" eb="4">
      <t>トウサイ</t>
    </rPh>
    <rPh sb="5" eb="7">
      <t>ハンバイ</t>
    </rPh>
    <rPh sb="7" eb="9">
      <t>シエン</t>
    </rPh>
    <rPh sb="17" eb="19">
      <t>リュウヨウ</t>
    </rPh>
    <phoneticPr fontId="3"/>
  </si>
  <si>
    <t>芦田</t>
    <rPh sb="0" eb="2">
      <t>アシダ</t>
    </rPh>
    <phoneticPr fontId="3"/>
  </si>
  <si>
    <t>（通販MTにて）角田さんからの指摘を反映
・指摘者の欄がない</t>
    <rPh sb="1" eb="3">
      <t>ツウハン</t>
    </rPh>
    <rPh sb="8" eb="10">
      <t>カクタ</t>
    </rPh>
    <rPh sb="15" eb="17">
      <t>シテキ</t>
    </rPh>
    <rPh sb="18" eb="20">
      <t>ハンエイ</t>
    </rPh>
    <rPh sb="22" eb="24">
      <t>シテキ</t>
    </rPh>
    <rPh sb="24" eb="25">
      <t>シャ</t>
    </rPh>
    <rPh sb="26" eb="27">
      <t>ラン</t>
    </rPh>
    <phoneticPr fontId="3"/>
  </si>
  <si>
    <t>氏名 ※敬称略</t>
    <rPh sb="0" eb="2">
      <t>シメイ</t>
    </rPh>
    <rPh sb="4" eb="7">
      <t>ケイショウリャク</t>
    </rPh>
    <phoneticPr fontId="5"/>
  </si>
  <si>
    <t>氏名 ※敬称略</t>
    <rPh sb="0" eb="2">
      <t>シメイ</t>
    </rPh>
    <phoneticPr fontId="5"/>
  </si>
  <si>
    <t>芦田</t>
    <rPh sb="0" eb="2">
      <t>アシダ</t>
    </rPh>
    <phoneticPr fontId="3"/>
  </si>
  <si>
    <t>（12行目）氏名　→　氏名 ※敬称略　に変更</t>
    <rPh sb="3" eb="5">
      <t>ギョウメ</t>
    </rPh>
    <rPh sb="6" eb="8">
      <t>シメイ</t>
    </rPh>
    <rPh sb="11" eb="13">
      <t>シメイ</t>
    </rPh>
    <rPh sb="15" eb="18">
      <t>ケイショウリャク</t>
    </rPh>
    <rPh sb="20" eb="22">
      <t>ヘンコウ</t>
    </rPh>
    <phoneticPr fontId="3"/>
  </si>
  <si>
    <t>エラータイプ毎の集計が動作しない件を修正</t>
    <rPh sb="6" eb="7">
      <t>マイ</t>
    </rPh>
    <rPh sb="8" eb="10">
      <t>シュウケイ</t>
    </rPh>
    <rPh sb="11" eb="13">
      <t>ドウサ</t>
    </rPh>
    <rPh sb="16" eb="17">
      <t>ケン</t>
    </rPh>
    <rPh sb="18" eb="20">
      <t>シュウセイ</t>
    </rPh>
    <phoneticPr fontId="3"/>
  </si>
  <si>
    <t>ＷＦ</t>
    <phoneticPr fontId="3"/>
  </si>
  <si>
    <t>チームレビュー</t>
  </si>
  <si>
    <t>井尻</t>
    <rPh sb="0" eb="2">
      <t>イジリ</t>
    </rPh>
    <phoneticPr fontId="3"/>
  </si>
  <si>
    <t>ＯＫ</t>
  </si>
  <si>
    <t>井尻</t>
    <rPh sb="0" eb="2">
      <t>イジリ</t>
    </rPh>
    <phoneticPr fontId="3"/>
  </si>
  <si>
    <t>ＳＡ</t>
  </si>
  <si>
    <t>【WF】前提認識あわせ資料.xlsx</t>
    <phoneticPr fontId="3"/>
  </si>
  <si>
    <t>全般</t>
    <rPh sb="0" eb="2">
      <t>ゼンパン</t>
    </rPh>
    <phoneticPr fontId="3"/>
  </si>
  <si>
    <t>Ｚ</t>
  </si>
  <si>
    <t>柴立</t>
    <rPh sb="0" eb="1">
      <t>シバ</t>
    </rPh>
    <rPh sb="1" eb="2">
      <t>タテ</t>
    </rPh>
    <phoneticPr fontId="3"/>
  </si>
  <si>
    <t>要件として、自動回付が記載されているが、最新要件では不要の認識。</t>
    <rPh sb="0" eb="2">
      <t>ヨウケン</t>
    </rPh>
    <rPh sb="6" eb="8">
      <t>ジドウ</t>
    </rPh>
    <rPh sb="8" eb="10">
      <t>カイフ</t>
    </rPh>
    <rPh sb="11" eb="13">
      <t>キサイ</t>
    </rPh>
    <rPh sb="20" eb="22">
      <t>サイシン</t>
    </rPh>
    <rPh sb="22" eb="24">
      <t>ヨウケン</t>
    </rPh>
    <rPh sb="26" eb="28">
      <t>フヨウ</t>
    </rPh>
    <rPh sb="29" eb="31">
      <t>ニンシキ</t>
    </rPh>
    <phoneticPr fontId="3"/>
  </si>
  <si>
    <t>井尻</t>
    <rPh sb="0" eb="2">
      <t>イジリ</t>
    </rPh>
    <phoneticPr fontId="3"/>
  </si>
  <si>
    <t>要</t>
  </si>
  <si>
    <t>自動回付の要件を資料から削除させていただきます。</t>
    <rPh sb="0" eb="2">
      <t>ジドウ</t>
    </rPh>
    <rPh sb="2" eb="4">
      <t>カイフ</t>
    </rPh>
    <rPh sb="5" eb="7">
      <t>ヨウケン</t>
    </rPh>
    <rPh sb="8" eb="10">
      <t>シリョウ</t>
    </rPh>
    <rPh sb="12" eb="14">
      <t>サクジョ</t>
    </rPh>
    <phoneticPr fontId="3"/>
  </si>
  <si>
    <t>複数同時申込の場合は、契約、証券番号ごとに本人確認書類をアップロードしてもらう認識で相違ないか。</t>
    <rPh sb="0" eb="2">
      <t>フクスウ</t>
    </rPh>
    <rPh sb="2" eb="4">
      <t>ドウジ</t>
    </rPh>
    <rPh sb="4" eb="6">
      <t>モウシコミ</t>
    </rPh>
    <rPh sb="7" eb="9">
      <t>バアイ</t>
    </rPh>
    <rPh sb="11" eb="13">
      <t>ケイヤク</t>
    </rPh>
    <rPh sb="14" eb="16">
      <t>ショウケン</t>
    </rPh>
    <rPh sb="16" eb="18">
      <t>バンゴウ</t>
    </rPh>
    <rPh sb="21" eb="23">
      <t>ホンニン</t>
    </rPh>
    <rPh sb="23" eb="25">
      <t>カクニン</t>
    </rPh>
    <rPh sb="25" eb="27">
      <t>ショルイ</t>
    </rPh>
    <rPh sb="39" eb="41">
      <t>ニンシキ</t>
    </rPh>
    <rPh sb="42" eb="44">
      <t>ソウイ</t>
    </rPh>
    <phoneticPr fontId="3"/>
  </si>
  <si>
    <t>認識相違ありません。記載が分かりづらかったので修正します。</t>
    <rPh sb="0" eb="2">
      <t>ニンシキ</t>
    </rPh>
    <rPh sb="2" eb="4">
      <t>ソウイ</t>
    </rPh>
    <rPh sb="10" eb="12">
      <t>キサイ</t>
    </rPh>
    <rPh sb="13" eb="14">
      <t>ワ</t>
    </rPh>
    <rPh sb="23" eb="25">
      <t>シュウセイ</t>
    </rPh>
    <phoneticPr fontId="3"/>
  </si>
  <si>
    <t>Ｈ</t>
  </si>
  <si>
    <t>ＳＡ</t>
    <phoneticPr fontId="3"/>
  </si>
  <si>
    <t>To：Sasuke社
本人確認書類の複数ファイルを１PDFにして活文登載することは可能か。</t>
    <rPh sb="9" eb="10">
      <t>シャ</t>
    </rPh>
    <rPh sb="11" eb="13">
      <t>ホンニン</t>
    </rPh>
    <rPh sb="13" eb="15">
      <t>カクニン</t>
    </rPh>
    <rPh sb="15" eb="17">
      <t>ショルイ</t>
    </rPh>
    <rPh sb="18" eb="20">
      <t>フクスウ</t>
    </rPh>
    <rPh sb="32" eb="33">
      <t>カツ</t>
    </rPh>
    <rPh sb="33" eb="34">
      <t>ブン</t>
    </rPh>
    <rPh sb="34" eb="36">
      <t>トウサイ</t>
    </rPh>
    <rPh sb="41" eb="43">
      <t>カノウ</t>
    </rPh>
    <phoneticPr fontId="3"/>
  </si>
  <si>
    <t>１PDFで登載可能となります。１ページ目に表、２ページ目に裏のようなイメージ。</t>
    <rPh sb="5" eb="7">
      <t>トウサイ</t>
    </rPh>
    <rPh sb="7" eb="9">
      <t>カノウ</t>
    </rPh>
    <rPh sb="19" eb="20">
      <t>メ</t>
    </rPh>
    <rPh sb="21" eb="22">
      <t>オモテ</t>
    </rPh>
    <rPh sb="27" eb="28">
      <t>メ</t>
    </rPh>
    <rPh sb="29" eb="30">
      <t>ウラ</t>
    </rPh>
    <phoneticPr fontId="3"/>
  </si>
  <si>
    <t>渡辺</t>
    <rPh sb="0" eb="2">
      <t>ワタナベ</t>
    </rPh>
    <phoneticPr fontId="3"/>
  </si>
  <si>
    <t>イメージIDについては、Sasuke社では特に意識する必要はないか。</t>
    <rPh sb="18" eb="19">
      <t>シャ</t>
    </rPh>
    <rPh sb="21" eb="22">
      <t>トク</t>
    </rPh>
    <rPh sb="23" eb="25">
      <t>イシキ</t>
    </rPh>
    <rPh sb="27" eb="29">
      <t>ヒツヨウ</t>
    </rPh>
    <phoneticPr fontId="3"/>
  </si>
  <si>
    <t>本人確認書類だけアップロードされて、申込が取り消しされた場合に、アップロード資料が溜まっていくのではないか</t>
    <rPh sb="0" eb="2">
      <t>ホンニン</t>
    </rPh>
    <rPh sb="2" eb="4">
      <t>カクニン</t>
    </rPh>
    <rPh sb="4" eb="6">
      <t>ショルイ</t>
    </rPh>
    <rPh sb="18" eb="20">
      <t>モウシコミ</t>
    </rPh>
    <rPh sb="21" eb="22">
      <t>ト</t>
    </rPh>
    <rPh sb="23" eb="24">
      <t>ケ</t>
    </rPh>
    <rPh sb="28" eb="30">
      <t>バアイ</t>
    </rPh>
    <rPh sb="38" eb="40">
      <t>シリョウ</t>
    </rPh>
    <rPh sb="41" eb="42">
      <t>タ</t>
    </rPh>
    <phoneticPr fontId="3"/>
  </si>
  <si>
    <t>活文の物理削除と関わってくる話で、活文物理削除機能がオープンされれば、解決する認識です。
また、初回アップロードは申し込み確定時にアップロードするように対応される。</t>
    <rPh sb="0" eb="1">
      <t>カツ</t>
    </rPh>
    <rPh sb="1" eb="2">
      <t>ブン</t>
    </rPh>
    <rPh sb="3" eb="5">
      <t>ブツリ</t>
    </rPh>
    <rPh sb="5" eb="7">
      <t>サクジョ</t>
    </rPh>
    <rPh sb="8" eb="9">
      <t>カカ</t>
    </rPh>
    <rPh sb="14" eb="15">
      <t>ハナシ</t>
    </rPh>
    <rPh sb="17" eb="18">
      <t>カツ</t>
    </rPh>
    <rPh sb="18" eb="19">
      <t>ブン</t>
    </rPh>
    <rPh sb="19" eb="21">
      <t>ブツリ</t>
    </rPh>
    <rPh sb="21" eb="23">
      <t>サクジョ</t>
    </rPh>
    <rPh sb="23" eb="25">
      <t>キノウ</t>
    </rPh>
    <rPh sb="35" eb="37">
      <t>カイケツ</t>
    </rPh>
    <rPh sb="39" eb="41">
      <t>ニンシキ</t>
    </rPh>
    <rPh sb="48" eb="50">
      <t>ショカイ</t>
    </rPh>
    <rPh sb="57" eb="58">
      <t>モウ</t>
    </rPh>
    <rPh sb="59" eb="60">
      <t>コ</t>
    </rPh>
    <rPh sb="61" eb="63">
      <t>カクテイ</t>
    </rPh>
    <rPh sb="63" eb="64">
      <t>ジ</t>
    </rPh>
    <rPh sb="76" eb="78">
      <t>タイオウ</t>
    </rPh>
    <phoneticPr fontId="3"/>
  </si>
  <si>
    <t>イメージデータだけで問題ないです。</t>
    <rPh sb="10" eb="12">
      <t>モンダイ</t>
    </rPh>
    <phoneticPr fontId="3"/>
  </si>
  <si>
    <t>PDFにするのは、イメージデータだけで、文字データ等はPDFにしなくてもよいか。</t>
    <rPh sb="20" eb="22">
      <t>モジ</t>
    </rPh>
    <rPh sb="25" eb="26">
      <t>トウ</t>
    </rPh>
    <phoneticPr fontId="3"/>
  </si>
  <si>
    <t>■案件生成更新削除</t>
    <phoneticPr fontId="3"/>
  </si>
  <si>
    <t>「本人確認書類到着状況を「済」⇒「未済」　に戻すことはできない」とあるが、一度目のアップロードが不鮮明な場合でも、到着状況を戻せないという認識であっているか。</t>
    <rPh sb="37" eb="39">
      <t>イチド</t>
    </rPh>
    <rPh sb="39" eb="40">
      <t>メ</t>
    </rPh>
    <rPh sb="48" eb="51">
      <t>フセンメイ</t>
    </rPh>
    <rPh sb="52" eb="54">
      <t>バアイ</t>
    </rPh>
    <rPh sb="57" eb="59">
      <t>トウチャク</t>
    </rPh>
    <rPh sb="59" eb="61">
      <t>ジョウキョウ</t>
    </rPh>
    <rPh sb="62" eb="63">
      <t>モド</t>
    </rPh>
    <rPh sb="69" eb="71">
      <t>ニンシキ</t>
    </rPh>
    <phoneticPr fontId="3"/>
  </si>
  <si>
    <t>■案件生成更新削除エントリー</t>
    <phoneticPr fontId="3"/>
  </si>
  <si>
    <t>「本人確認書類到着状況」の取込が１周目だけに見えるが、後日アップロードされた場合でも、「本人確認書類到着状況」は更新されるのか。</t>
    <rPh sb="13" eb="15">
      <t>トリコミ</t>
    </rPh>
    <rPh sb="17" eb="18">
      <t>シュウ</t>
    </rPh>
    <rPh sb="18" eb="19">
      <t>メ</t>
    </rPh>
    <rPh sb="22" eb="23">
      <t>ミ</t>
    </rPh>
    <rPh sb="27" eb="29">
      <t>ゴジツ</t>
    </rPh>
    <rPh sb="38" eb="40">
      <t>バアイ</t>
    </rPh>
    <rPh sb="56" eb="58">
      <t>コウシン</t>
    </rPh>
    <phoneticPr fontId="3"/>
  </si>
  <si>
    <t>角田</t>
    <rPh sb="0" eb="2">
      <t>カクダ</t>
    </rPh>
    <phoneticPr fontId="3"/>
  </si>
  <si>
    <t>はい。後日アップロードの場合でも更新されます。記載が分かりづらい記載となっているので、修正させていただきます。</t>
    <rPh sb="3" eb="5">
      <t>ゴジツ</t>
    </rPh>
    <rPh sb="12" eb="14">
      <t>バアイ</t>
    </rPh>
    <rPh sb="16" eb="18">
      <t>コウシン</t>
    </rPh>
    <rPh sb="23" eb="25">
      <t>キサイ</t>
    </rPh>
    <rPh sb="26" eb="27">
      <t>ワ</t>
    </rPh>
    <rPh sb="32" eb="34">
      <t>キサイ</t>
    </rPh>
    <rPh sb="43" eb="45">
      <t>シュウセイ</t>
    </rPh>
    <phoneticPr fontId="3"/>
  </si>
  <si>
    <t>■案件一覧</t>
    <phoneticPr fontId="3"/>
  </si>
  <si>
    <t>回付履歴にも自然体で表示されるようになるのか。</t>
    <rPh sb="0" eb="2">
      <t>カイフ</t>
    </rPh>
    <rPh sb="2" eb="4">
      <t>リレキ</t>
    </rPh>
    <rPh sb="6" eb="9">
      <t>シゼンタイ</t>
    </rPh>
    <rPh sb="10" eb="12">
      <t>ヒョウジ</t>
    </rPh>
    <phoneticPr fontId="3"/>
  </si>
  <si>
    <t>回付履歴には、現在チャネル区分を表示しておりませんので、表示するとなると、別途対応が必要となります。</t>
    <rPh sb="0" eb="2">
      <t>カイフ</t>
    </rPh>
    <rPh sb="2" eb="4">
      <t>リレキ</t>
    </rPh>
    <rPh sb="7" eb="9">
      <t>ゲンザイ</t>
    </rPh>
    <rPh sb="13" eb="15">
      <t>クブン</t>
    </rPh>
    <rPh sb="16" eb="18">
      <t>ヒョウジ</t>
    </rPh>
    <rPh sb="28" eb="30">
      <t>ヒョウジ</t>
    </rPh>
    <rPh sb="37" eb="39">
      <t>ベット</t>
    </rPh>
    <rPh sb="39" eb="41">
      <t>タイオウ</t>
    </rPh>
    <rPh sb="42" eb="44">
      <t>ヒツヨウ</t>
    </rPh>
    <phoneticPr fontId="3"/>
  </si>
  <si>
    <t>■コンフィグ定義</t>
    <phoneticPr fontId="3"/>
  </si>
  <si>
    <t>コンフィグ設定画面の機能拡張について、すぐに対応できるレベルなのか。
UIフェーズ等で増加の可能性が0でない以上、対応しておいたほうが良いのではないか。</t>
    <rPh sb="5" eb="7">
      <t>セッテイ</t>
    </rPh>
    <rPh sb="7" eb="9">
      <t>ガメン</t>
    </rPh>
    <rPh sb="10" eb="12">
      <t>キノウ</t>
    </rPh>
    <rPh sb="12" eb="14">
      <t>カクチョウ</t>
    </rPh>
    <rPh sb="22" eb="24">
      <t>タイオウ</t>
    </rPh>
    <rPh sb="41" eb="42">
      <t>トウ</t>
    </rPh>
    <rPh sb="43" eb="45">
      <t>ゾウカ</t>
    </rPh>
    <rPh sb="46" eb="49">
      <t>カノウセイ</t>
    </rPh>
    <rPh sb="54" eb="56">
      <t>イジョウ</t>
    </rPh>
    <rPh sb="57" eb="59">
      <t>タイオウ</t>
    </rPh>
    <rPh sb="67" eb="68">
      <t>ヨ</t>
    </rPh>
    <phoneticPr fontId="3"/>
  </si>
  <si>
    <t>活文にアップロードする際に、１PDFのファイルの上限等はあるのか。</t>
    <rPh sb="0" eb="1">
      <t>カツ</t>
    </rPh>
    <rPh sb="1" eb="2">
      <t>ブン</t>
    </rPh>
    <rPh sb="11" eb="12">
      <t>サイ</t>
    </rPh>
    <rPh sb="24" eb="26">
      <t>ジョウゲン</t>
    </rPh>
    <rPh sb="26" eb="27">
      <t>トウ</t>
    </rPh>
    <phoneticPr fontId="3"/>
  </si>
  <si>
    <t>■イメージ管理システム監視・情報取得</t>
    <rPh sb="5" eb="7">
      <t>カンリ</t>
    </rPh>
    <rPh sb="11" eb="13">
      <t>カンシ</t>
    </rPh>
    <rPh sb="14" eb="16">
      <t>ジョウホウ</t>
    </rPh>
    <rPh sb="16" eb="18">
      <t>シュトク</t>
    </rPh>
    <phoneticPr fontId="3"/>
  </si>
  <si>
    <t>Sasuke</t>
    <phoneticPr fontId="3"/>
  </si>
  <si>
    <t>-</t>
    <phoneticPr fontId="3"/>
  </si>
  <si>
    <t>　</t>
  </si>
  <si>
    <t>-</t>
    <phoneticPr fontId="3"/>
  </si>
  <si>
    <t>はい。その認識で問題ありません。</t>
    <rPh sb="5" eb="7">
      <t>ニンシキ</t>
    </rPh>
    <rPh sb="8" eb="10">
      <t>モンダイ</t>
    </rPh>
    <phoneticPr fontId="3"/>
  </si>
  <si>
    <t>活文登載するファイルの物理名に制約はあるか。</t>
    <rPh sb="0" eb="1">
      <t>カツ</t>
    </rPh>
    <rPh sb="1" eb="2">
      <t>ブン</t>
    </rPh>
    <rPh sb="2" eb="4">
      <t>トウサイ</t>
    </rPh>
    <rPh sb="11" eb="13">
      <t>ブツリ</t>
    </rPh>
    <rPh sb="13" eb="14">
      <t>メイ</t>
    </rPh>
    <rPh sb="15" eb="17">
      <t>セイヤク</t>
    </rPh>
    <phoneticPr fontId="3"/>
  </si>
  <si>
    <t>Webダイレクト販売プロジェクト</t>
    <phoneticPr fontId="3"/>
  </si>
  <si>
    <t>新大阪15-H会議室／Teams</t>
    <rPh sb="0" eb="1">
      <t>シン</t>
    </rPh>
    <rPh sb="1" eb="3">
      <t>オオサカ</t>
    </rPh>
    <rPh sb="7" eb="10">
      <t>カイギシツ</t>
    </rPh>
    <phoneticPr fontId="3"/>
  </si>
  <si>
    <t>NIT</t>
    <phoneticPr fontId="3"/>
  </si>
  <si>
    <t>室田</t>
    <rPh sb="0" eb="2">
      <t>ムロタ</t>
    </rPh>
    <phoneticPr fontId="3"/>
  </si>
  <si>
    <t>NIT</t>
    <phoneticPr fontId="3"/>
  </si>
  <si>
    <t>はなさく生命様</t>
    <rPh sb="4" eb="6">
      <t>セイメイ</t>
    </rPh>
    <rPh sb="6" eb="7">
      <t>サマ</t>
    </rPh>
    <phoneticPr fontId="3"/>
  </si>
  <si>
    <t>角田/渡邉/鎌田/柴立</t>
    <phoneticPr fontId="3"/>
  </si>
  <si>
    <t xml:space="preserve">矢田/影山/天津/荒屋 </t>
    <phoneticPr fontId="3"/>
  </si>
  <si>
    <t>Sasuke</t>
    <phoneticPr fontId="3"/>
  </si>
  <si>
    <t xml:space="preserve">遠藤/岡城/白石 </t>
    <phoneticPr fontId="3"/>
  </si>
  <si>
    <t>吉田/上田/高橋/井尻/小島/澤田</t>
    <phoneticPr fontId="3"/>
  </si>
  <si>
    <t>小泉/矢田部</t>
    <rPh sb="0" eb="2">
      <t>コイズミ</t>
    </rPh>
    <rPh sb="3" eb="6">
      <t>ヤタベ</t>
    </rPh>
    <phoneticPr fontId="3"/>
  </si>
  <si>
    <t>申込時と同時に本人確認書類がアップロードされた場合は、申込データと一緒にイメージIDを連携していいただく必要があります。</t>
    <rPh sb="0" eb="2">
      <t>モウシコミ</t>
    </rPh>
    <rPh sb="2" eb="3">
      <t>ジ</t>
    </rPh>
    <rPh sb="4" eb="6">
      <t>ドウジ</t>
    </rPh>
    <rPh sb="7" eb="9">
      <t>ホンニン</t>
    </rPh>
    <rPh sb="9" eb="11">
      <t>カクニン</t>
    </rPh>
    <rPh sb="11" eb="13">
      <t>ショルイ</t>
    </rPh>
    <rPh sb="23" eb="25">
      <t>バアイ</t>
    </rPh>
    <rPh sb="27" eb="29">
      <t>モウシコミ</t>
    </rPh>
    <rPh sb="33" eb="35">
      <t>イッショ</t>
    </rPh>
    <rPh sb="43" eb="45">
      <t>レンケイ</t>
    </rPh>
    <rPh sb="52" eb="54">
      <t>ヒツヨウ</t>
    </rPh>
    <phoneticPr fontId="3"/>
  </si>
  <si>
    <t>室田</t>
    <rPh sb="0" eb="2">
      <t>ムロタ</t>
    </rPh>
    <phoneticPr fontId="3"/>
  </si>
  <si>
    <t>詳細な影響分析までは出来ていませんが、軽く見た感じ以下のような修正が必要そうです。（詳細に分析すると他にもあると思いますが。）
・項目を保持するDBの項目拡張
・データ取得のためのSQL修正
・XML出力部分の修正
・画面表示のための内部ロジック修正
※また、製品から20項目とお話をしましたが、調査をすると、製品は5項目で、Day1カスタマイズで20項目まで増やしておりました。
2020/8/19に所管柴立様より変更要件を伺い
Webダイレクト要件を取り込んでも、入力項目枠が１つ余る状態となりました。</t>
    <rPh sb="0" eb="2">
      <t>ショウサイ</t>
    </rPh>
    <rPh sb="3" eb="5">
      <t>エイキョウ</t>
    </rPh>
    <rPh sb="5" eb="7">
      <t>ブンセキ</t>
    </rPh>
    <rPh sb="10" eb="12">
      <t>デキ</t>
    </rPh>
    <rPh sb="19" eb="20">
      <t>カル</t>
    </rPh>
    <rPh sb="21" eb="22">
      <t>ミ</t>
    </rPh>
    <rPh sb="23" eb="24">
      <t>カン</t>
    </rPh>
    <rPh sb="25" eb="27">
      <t>イカ</t>
    </rPh>
    <rPh sb="31" eb="33">
      <t>シュウセイ</t>
    </rPh>
    <rPh sb="34" eb="36">
      <t>ヒツヨウ</t>
    </rPh>
    <rPh sb="42" eb="44">
      <t>ショウサイ</t>
    </rPh>
    <rPh sb="45" eb="47">
      <t>ブンセキ</t>
    </rPh>
    <rPh sb="50" eb="51">
      <t>ホカ</t>
    </rPh>
    <rPh sb="56" eb="57">
      <t>オモ</t>
    </rPh>
    <rPh sb="65" eb="67">
      <t>コウモク</t>
    </rPh>
    <rPh sb="68" eb="70">
      <t>ホジ</t>
    </rPh>
    <rPh sb="75" eb="77">
      <t>コウモク</t>
    </rPh>
    <rPh sb="77" eb="79">
      <t>カクチョウ</t>
    </rPh>
    <rPh sb="84" eb="86">
      <t>シュトク</t>
    </rPh>
    <rPh sb="93" eb="95">
      <t>シュウセイ</t>
    </rPh>
    <rPh sb="100" eb="102">
      <t>シュツリョク</t>
    </rPh>
    <rPh sb="102" eb="104">
      <t>ブブン</t>
    </rPh>
    <rPh sb="105" eb="107">
      <t>シュウセイ</t>
    </rPh>
    <rPh sb="109" eb="111">
      <t>ガメン</t>
    </rPh>
    <rPh sb="111" eb="113">
      <t>ヒョウジ</t>
    </rPh>
    <rPh sb="117" eb="119">
      <t>ナイブ</t>
    </rPh>
    <rPh sb="123" eb="125">
      <t>シュウセイ</t>
    </rPh>
    <rPh sb="131" eb="133">
      <t>セイヒン</t>
    </rPh>
    <rPh sb="137" eb="139">
      <t>コウモク</t>
    </rPh>
    <rPh sb="141" eb="142">
      <t>ハナシ</t>
    </rPh>
    <rPh sb="149" eb="151">
      <t>チョウサ</t>
    </rPh>
    <rPh sb="156" eb="158">
      <t>セイヒン</t>
    </rPh>
    <rPh sb="160" eb="162">
      <t>コウモク</t>
    </rPh>
    <rPh sb="177" eb="179">
      <t>コウモク</t>
    </rPh>
    <rPh sb="181" eb="182">
      <t>フ</t>
    </rPh>
    <rPh sb="203" eb="205">
      <t>ショカン</t>
    </rPh>
    <rPh sb="205" eb="206">
      <t>シバ</t>
    </rPh>
    <rPh sb="206" eb="207">
      <t>タテ</t>
    </rPh>
    <rPh sb="207" eb="208">
      <t>サマ</t>
    </rPh>
    <rPh sb="210" eb="212">
      <t>ヘンコウ</t>
    </rPh>
    <rPh sb="212" eb="214">
      <t>ヨウケン</t>
    </rPh>
    <rPh sb="215" eb="216">
      <t>ウカガ</t>
    </rPh>
    <rPh sb="226" eb="228">
      <t>ヨウケン</t>
    </rPh>
    <rPh sb="229" eb="230">
      <t>ト</t>
    </rPh>
    <rPh sb="231" eb="232">
      <t>コ</t>
    </rPh>
    <rPh sb="236" eb="238">
      <t>ニュウリョク</t>
    </rPh>
    <rPh sb="238" eb="240">
      <t>コウモク</t>
    </rPh>
    <rPh sb="240" eb="241">
      <t>ワク</t>
    </rPh>
    <rPh sb="244" eb="245">
      <t>アマ</t>
    </rPh>
    <rPh sb="246" eb="248">
      <t>ジョウタイ</t>
    </rPh>
    <phoneticPr fontId="3"/>
  </si>
  <si>
    <t>活文担当にて、活文のSDKマニュアルを確認いただいたところ、
API経由で活文に搭載する場合は、13MByteまでの制約があるとのことです。
サイズ超過の場合、活文APIではエラーを発生させているようで、アプリ基盤提供の活文APIラッピングクラスのイメージ登載処理でも、そのままエラースルーしているとのことなので、サイズ超過時は異常終了となります。</t>
    <rPh sb="0" eb="1">
      <t>カツ</t>
    </rPh>
    <rPh sb="1" eb="2">
      <t>ブン</t>
    </rPh>
    <rPh sb="2" eb="4">
      <t>タントウ</t>
    </rPh>
    <rPh sb="19" eb="21">
      <t>カクニン</t>
    </rPh>
    <rPh sb="34" eb="36">
      <t>ケイユ</t>
    </rPh>
    <rPh sb="37" eb="38">
      <t>カツ</t>
    </rPh>
    <rPh sb="38" eb="39">
      <t>ブン</t>
    </rPh>
    <rPh sb="40" eb="42">
      <t>トウサイ</t>
    </rPh>
    <rPh sb="44" eb="46">
      <t>バアイ</t>
    </rPh>
    <rPh sb="58" eb="60">
      <t>セイヤク</t>
    </rPh>
    <rPh sb="80" eb="81">
      <t>カツ</t>
    </rPh>
    <rPh sb="81" eb="82">
      <t>ブン</t>
    </rPh>
    <rPh sb="91" eb="93">
      <t>ハッセイ</t>
    </rPh>
    <rPh sb="107" eb="109">
      <t>テイキョウ</t>
    </rPh>
    <rPh sb="110" eb="111">
      <t>カツ</t>
    </rPh>
    <rPh sb="111" eb="112">
      <t>ブン</t>
    </rPh>
    <rPh sb="128" eb="130">
      <t>トウサイ</t>
    </rPh>
    <rPh sb="130" eb="132">
      <t>ショリ</t>
    </rPh>
    <rPh sb="160" eb="162">
      <t>チョウカ</t>
    </rPh>
    <rPh sb="162" eb="163">
      <t>ジ</t>
    </rPh>
    <rPh sb="164" eb="166">
      <t>イジョウ</t>
    </rPh>
    <rPh sb="166" eb="168">
      <t>シュウリョウ</t>
    </rPh>
    <phoneticPr fontId="3"/>
  </si>
  <si>
    <t>活文担当に確認しましたところ、物理ファイル名は、拡張子含め64文字までの制約があるようで、命名ルールは特に設けていないとのことです。
また、帳票名につきましては、WF 案件詳細のイメージプルダウンに表示される形となりますが、所管様にて、以下資料に記載いただき決めていただくものとなります。
　　「【新契約】2 1 依頼事項（帳票コード）Ver3.0」
上記で決まった帳票名や帳票IDを、イメージ登載時に指定いただく形となります。</t>
    <rPh sb="5" eb="7">
      <t>カクニン</t>
    </rPh>
    <rPh sb="15" eb="17">
      <t>ブツリ</t>
    </rPh>
    <rPh sb="21" eb="22">
      <t>メイ</t>
    </rPh>
    <rPh sb="51" eb="52">
      <t>トク</t>
    </rPh>
    <rPh sb="53" eb="54">
      <t>モウ</t>
    </rPh>
    <rPh sb="71" eb="73">
      <t>チョウヒョウ</t>
    </rPh>
    <rPh sb="73" eb="74">
      <t>メイ</t>
    </rPh>
    <rPh sb="85" eb="87">
      <t>アンケン</t>
    </rPh>
    <rPh sb="87" eb="89">
      <t>ショウサイ</t>
    </rPh>
    <rPh sb="100" eb="102">
      <t>ヒョウジ</t>
    </rPh>
    <rPh sb="105" eb="106">
      <t>カタチ</t>
    </rPh>
    <rPh sb="113" eb="115">
      <t>ショカン</t>
    </rPh>
    <rPh sb="115" eb="116">
      <t>サマ</t>
    </rPh>
    <rPh sb="119" eb="121">
      <t>イカ</t>
    </rPh>
    <rPh sb="121" eb="123">
      <t>シリョウ</t>
    </rPh>
    <rPh sb="124" eb="126">
      <t>キサイ</t>
    </rPh>
    <rPh sb="130" eb="131">
      <t>キ</t>
    </rPh>
    <rPh sb="179" eb="181">
      <t>ジョウキ</t>
    </rPh>
    <rPh sb="182" eb="183">
      <t>キ</t>
    </rPh>
    <rPh sb="190" eb="192">
      <t>チョウヒョウ</t>
    </rPh>
    <rPh sb="200" eb="202">
      <t>トウサイ</t>
    </rPh>
    <rPh sb="202" eb="203">
      <t>ジ</t>
    </rPh>
    <rPh sb="204" eb="206">
      <t>シテイ</t>
    </rPh>
    <rPh sb="210" eb="211">
      <t>カタチ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</si>
</sst>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19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b/>
      <sz val="10"/>
      <color rgb="FFFF0000"/>
      <name val="ＭＳ Ｐゴシック"/>
      <family val="3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</cellStyleXfs>
  <cellXfs count="270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3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3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3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0" fontId="7" fillId="2" borderId="0" xfId="1" applyFont="1" applyFill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0" fillId="6" borderId="12" xfId="0" applyFill="1" applyBorder="1" applyAlignment="1">
      <alignment horizontal="center" vertical="center"/>
    </xf>
    <xf numFmtId="0" fontId="0" fillId="0" borderId="39" xfId="0" applyBorder="1">
      <alignment vertical="center"/>
    </xf>
    <xf numFmtId="14" fontId="0" fillId="0" borderId="39" xfId="0" applyNumberFormat="1" applyBorder="1">
      <alignment vertical="center"/>
    </xf>
    <xf numFmtId="0" fontId="0" fillId="0" borderId="40" xfId="0" applyBorder="1">
      <alignment vertical="center"/>
    </xf>
    <xf numFmtId="14" fontId="0" fillId="0" borderId="40" xfId="0" applyNumberFormat="1" applyBorder="1">
      <alignment vertical="center"/>
    </xf>
    <xf numFmtId="0" fontId="0" fillId="0" borderId="40" xfId="0" applyBorder="1" applyAlignment="1">
      <alignment vertical="center" wrapText="1"/>
    </xf>
    <xf numFmtId="0" fontId="0" fillId="0" borderId="41" xfId="0" applyBorder="1">
      <alignment vertical="center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center" vertical="center"/>
    </xf>
    <xf numFmtId="0" fontId="2" fillId="0" borderId="3" xfId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2" fillId="0" borderId="1" xfId="1" applyNumberFormat="1" applyFont="1" applyBorder="1" applyAlignment="1" applyProtection="1">
      <alignment horizontal="left" vertical="center" wrapText="1"/>
    </xf>
    <xf numFmtId="0" fontId="2" fillId="0" borderId="2" xfId="1" applyNumberFormat="1" applyFont="1" applyBorder="1" applyAlignment="1" applyProtection="1">
      <alignment horizontal="left" vertical="center" wrapText="1"/>
    </xf>
    <xf numFmtId="0" fontId="2" fillId="0" borderId="3" xfId="1" applyNumberFormat="1" applyFont="1" applyBorder="1" applyAlignment="1" applyProtection="1">
      <alignment horizontal="left" vertical="center" wrapText="1"/>
    </xf>
    <xf numFmtId="0" fontId="15" fillId="0" borderId="1" xfId="1" applyFont="1" applyBorder="1" applyAlignment="1" applyProtection="1">
      <alignment horizontal="center" vertical="center" wrapText="1" shrinkToFit="1"/>
      <protection locked="0"/>
    </xf>
    <xf numFmtId="0" fontId="15" fillId="0" borderId="2" xfId="1" applyFont="1" applyBorder="1" applyAlignment="1" applyProtection="1">
      <alignment horizontal="center" vertical="center" wrapText="1" shrinkToFit="1"/>
      <protection locked="0"/>
    </xf>
    <xf numFmtId="0" fontId="15" fillId="0" borderId="3" xfId="1" applyFont="1" applyBorder="1" applyAlignment="1" applyProtection="1">
      <alignment horizontal="center" vertical="center" wrapText="1" shrinkToFit="1"/>
      <protection locked="0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vertical="center" wrapText="1"/>
      <protection locked="0"/>
    </xf>
    <xf numFmtId="0" fontId="2" fillId="0" borderId="2" xfId="1" applyFont="1" applyBorder="1" applyAlignment="1" applyProtection="1">
      <alignment vertical="center" wrapText="1"/>
      <protection locked="0"/>
    </xf>
    <xf numFmtId="0" fontId="2" fillId="0" borderId="3" xfId="1" applyFont="1" applyBorder="1" applyAlignment="1" applyProtection="1">
      <alignment vertical="center" wrapTex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2" fillId="0" borderId="2" xfId="1" quotePrefix="1" applyFont="1" applyBorder="1" applyAlignment="1" applyProtection="1">
      <alignment horizontal="center" vertical="center"/>
      <protection locked="0"/>
    </xf>
    <xf numFmtId="0" fontId="2" fillId="0" borderId="3" xfId="1" quotePrefix="1" applyFont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left" vertical="center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2" fillId="5" borderId="1" xfId="1" applyFont="1" applyFill="1" applyBorder="1" applyAlignment="1" applyProtection="1">
      <alignment horizontal="center" vertical="center"/>
      <protection locked="0"/>
    </xf>
    <xf numFmtId="0" fontId="2" fillId="5" borderId="2" xfId="1" applyFont="1" applyFill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2" fillId="0" borderId="6" xfId="1" applyFont="1" applyBorder="1" applyAlignment="1" applyProtection="1">
      <alignment horizontal="center" vertical="center"/>
      <protection locked="0"/>
    </xf>
    <xf numFmtId="0" fontId="2" fillId="0" borderId="7" xfId="1" applyFont="1" applyBorder="1" applyAlignment="1" applyProtection="1">
      <alignment horizontal="center" vertical="center"/>
      <protection locked="0"/>
    </xf>
    <xf numFmtId="0" fontId="2" fillId="0" borderId="5" xfId="1" applyFont="1" applyBorder="1" applyAlignment="1" applyProtection="1">
      <alignment horizontal="center" vertical="center"/>
      <protection locked="0"/>
    </xf>
    <xf numFmtId="0" fontId="2" fillId="0" borderId="8" xfId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center" vertical="center"/>
      <protection locked="0"/>
    </xf>
    <xf numFmtId="0" fontId="2" fillId="0" borderId="4" xfId="1" applyFont="1" applyBorder="1" applyAlignment="1" applyProtection="1">
      <alignment horizontal="center" vertical="center"/>
      <protection locked="0"/>
    </xf>
    <xf numFmtId="0" fontId="2" fillId="0" borderId="9" xfId="1" applyFont="1" applyBorder="1" applyAlignment="1" applyProtection="1">
      <alignment horizontal="center" vertical="center"/>
      <protection locked="0"/>
    </xf>
    <xf numFmtId="0" fontId="2" fillId="0" borderId="10" xfId="1" applyFont="1" applyBorder="1" applyAlignment="1" applyProtection="1">
      <alignment horizontal="center" vertical="center"/>
      <protection locked="0"/>
    </xf>
    <xf numFmtId="0" fontId="2" fillId="0" borderId="11" xfId="1" applyFont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10" fillId="0" borderId="2" xfId="4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left" vertical="top" wrapText="1"/>
      <protection locked="0"/>
    </xf>
    <xf numFmtId="0" fontId="2" fillId="0" borderId="2" xfId="1" applyFont="1" applyFill="1" applyBorder="1" applyAlignment="1" applyProtection="1">
      <alignment horizontal="left" vertical="top" wrapText="1"/>
      <protection locked="0"/>
    </xf>
    <xf numFmtId="0" fontId="2" fillId="0" borderId="3" xfId="1" applyFont="1" applyFill="1" applyBorder="1" applyAlignment="1" applyProtection="1">
      <alignment horizontal="left" vertical="top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5" borderId="1" xfId="1" applyNumberFormat="1" applyFont="1" applyFill="1" applyBorder="1" applyAlignment="1" applyProtection="1">
      <alignment horizontal="center" vertical="center"/>
      <protection locked="0"/>
    </xf>
    <xf numFmtId="0" fontId="2" fillId="5" borderId="2" xfId="1" applyNumberFormat="1" applyFont="1" applyFill="1" applyBorder="1" applyAlignment="1" applyProtection="1">
      <alignment horizontal="center" vertical="center"/>
      <protection locked="0"/>
    </xf>
    <xf numFmtId="0" fontId="11" fillId="2" borderId="1" xfId="1" applyFont="1" applyFill="1" applyBorder="1" applyAlignment="1" applyProtection="1">
      <alignment horizontal="center" vertical="center"/>
      <protection locked="0"/>
    </xf>
    <xf numFmtId="0" fontId="11" fillId="2" borderId="2" xfId="1" applyFont="1" applyFill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 shrinkToFit="1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0" fontId="1" fillId="0" borderId="12" xfId="1" applyBorder="1" applyAlignment="1">
      <alignment horizontal="center" vertical="center" wrapText="1"/>
    </xf>
    <xf numFmtId="0" fontId="2" fillId="0" borderId="1" xfId="1" applyFont="1" applyBorder="1" applyAlignment="1" applyProtection="1">
      <alignment vertical="top" wrapText="1"/>
      <protection locked="0"/>
    </xf>
    <xf numFmtId="0" fontId="2" fillId="0" borderId="2" xfId="1" applyFont="1" applyBorder="1" applyAlignment="1" applyProtection="1">
      <alignment vertical="top" wrapText="1"/>
      <protection locked="0"/>
    </xf>
    <xf numFmtId="0" fontId="2" fillId="0" borderId="3" xfId="1" applyFont="1" applyBorder="1" applyAlignment="1" applyProtection="1">
      <alignment vertical="top" wrapText="1"/>
      <protection locked="0"/>
    </xf>
  </cellXfs>
  <cellStyles count="5">
    <cellStyle name="標準" xfId="0" builtinId="0"/>
    <cellStyle name="標準 2" xfId="1"/>
    <cellStyle name="標準 3" xfId="3"/>
    <cellStyle name="標準_MG01201_ピアレビュー記録票フォーマット_V2" xfId="2"/>
    <cellStyle name="標準_レビュー評価ver.2.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CW46"/>
  <sheetViews>
    <sheetView tabSelected="1" view="pageBreakPreview" topLeftCell="A29" zoomScaleNormal="100" zoomScaleSheetLayoutView="100" workbookViewId="0">
      <selection activeCell="AU36" sqref="AU36:AX36"/>
    </sheetView>
  </sheetViews>
  <sheetFormatPr defaultColWidth="9" defaultRowHeight="13.5"/>
  <cols>
    <col min="1" max="2" width="2.875" style="94" customWidth="1"/>
    <col min="3" max="6" width="2.875" style="95" customWidth="1"/>
    <col min="7" max="48" width="2.875" style="94" customWidth="1"/>
    <col min="49" max="65" width="3" style="94" customWidth="1"/>
    <col min="66" max="66" width="10.125" style="94" customWidth="1"/>
    <col min="67" max="67" width="3" style="94" customWidth="1"/>
    <col min="68" max="68" width="10.125" style="94" customWidth="1"/>
    <col min="69" max="70" width="12.625" style="94" customWidth="1"/>
    <col min="71" max="71" width="14.875" style="96" customWidth="1"/>
    <col min="72" max="72" width="2.875" style="94" customWidth="1"/>
    <col min="73" max="74" width="17" style="94" customWidth="1"/>
    <col min="75" max="75" width="2.625" style="94" customWidth="1"/>
    <col min="76" max="76" width="4.625" style="94" customWidth="1"/>
    <col min="77" max="77" width="10.375" style="94" customWidth="1"/>
    <col min="78" max="81" width="2.625" style="94" customWidth="1"/>
    <col min="82" max="82" width="2.5" style="94" customWidth="1"/>
    <col min="83" max="132" width="2.625" style="94" customWidth="1"/>
    <col min="133" max="16384" width="9" style="94"/>
  </cols>
  <sheetData>
    <row r="1" spans="1:101" s="2" customFormat="1" ht="12">
      <c r="A1" s="1"/>
      <c r="B1" s="164" t="s">
        <v>0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"/>
      <c r="AF1" s="1"/>
      <c r="AG1" s="1"/>
      <c r="AH1" s="1"/>
      <c r="AI1" s="1"/>
      <c r="AJ1" s="1"/>
      <c r="AK1" s="177" t="s">
        <v>1</v>
      </c>
      <c r="AL1" s="178"/>
      <c r="AM1" s="178"/>
      <c r="AN1" s="179"/>
      <c r="AO1" s="177" t="s">
        <v>2</v>
      </c>
      <c r="AP1" s="178"/>
      <c r="AQ1" s="178"/>
      <c r="AR1" s="179"/>
      <c r="AS1" s="177" t="s">
        <v>3</v>
      </c>
      <c r="AT1" s="178"/>
      <c r="AU1" s="178"/>
      <c r="AV1" s="179"/>
      <c r="BS1" s="3"/>
    </row>
    <row r="2" spans="1:101" s="2" customFormat="1" ht="12">
      <c r="A2" s="1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"/>
      <c r="AF2" s="1"/>
      <c r="AG2" s="1"/>
      <c r="AH2" s="1"/>
      <c r="AI2" s="1"/>
      <c r="AJ2" s="1"/>
      <c r="AK2" s="180"/>
      <c r="AL2" s="181"/>
      <c r="AM2" s="181"/>
      <c r="AN2" s="182"/>
      <c r="AO2" s="180">
        <v>44061</v>
      </c>
      <c r="AP2" s="181"/>
      <c r="AQ2" s="181"/>
      <c r="AR2" s="182"/>
      <c r="AS2" s="180">
        <v>44061</v>
      </c>
      <c r="AT2" s="181"/>
      <c r="AU2" s="181"/>
      <c r="AV2" s="182"/>
      <c r="BS2" s="3"/>
    </row>
    <row r="3" spans="1:101" s="2" customFormat="1" ht="12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88"/>
      <c r="AL3" s="189"/>
      <c r="AM3" s="189"/>
      <c r="AN3" s="190"/>
      <c r="AO3" s="188" t="s">
        <v>226</v>
      </c>
      <c r="AP3" s="189"/>
      <c r="AQ3" s="189"/>
      <c r="AR3" s="190"/>
      <c r="AS3" s="188" t="s">
        <v>172</v>
      </c>
      <c r="AT3" s="189"/>
      <c r="AU3" s="189"/>
      <c r="AV3" s="190"/>
      <c r="AW3" s="1"/>
      <c r="AX3" s="4"/>
      <c r="AY3" s="1"/>
      <c r="BS3" s="3"/>
    </row>
    <row r="4" spans="1:101" s="2" customFormat="1" ht="12">
      <c r="A4" s="6"/>
      <c r="B4" s="7"/>
      <c r="C4" s="7"/>
      <c r="D4" s="8"/>
      <c r="E4" s="9"/>
      <c r="F4" s="10"/>
      <c r="G4" s="10"/>
      <c r="H4" s="10"/>
      <c r="I4" s="10"/>
      <c r="J4" s="10"/>
      <c r="K4" s="10"/>
      <c r="L4" s="10"/>
      <c r="M4" s="11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2"/>
      <c r="AB4" s="12"/>
      <c r="AC4" s="12"/>
      <c r="AD4" s="12"/>
      <c r="AE4" s="13"/>
      <c r="AF4" s="14"/>
      <c r="AG4" s="1"/>
      <c r="AH4" s="1"/>
      <c r="AI4" s="1"/>
      <c r="AJ4" s="1"/>
      <c r="AK4" s="191"/>
      <c r="AL4" s="192"/>
      <c r="AM4" s="192"/>
      <c r="AN4" s="193"/>
      <c r="AO4" s="191"/>
      <c r="AP4" s="192"/>
      <c r="AQ4" s="192"/>
      <c r="AR4" s="193"/>
      <c r="AS4" s="191"/>
      <c r="AT4" s="192"/>
      <c r="AU4" s="192"/>
      <c r="AV4" s="193"/>
      <c r="BS4" s="3"/>
    </row>
    <row r="5" spans="1:101" s="2" customFormat="1" ht="12">
      <c r="A5" s="146" t="s">
        <v>4</v>
      </c>
      <c r="B5" s="147"/>
      <c r="C5" s="147"/>
      <c r="D5" s="148"/>
      <c r="E5" s="203"/>
      <c r="F5" s="204"/>
      <c r="G5" s="204"/>
      <c r="H5" s="204"/>
      <c r="I5" s="204"/>
      <c r="J5" s="204"/>
      <c r="K5" s="204"/>
      <c r="L5" s="205"/>
      <c r="M5" s="206" t="s">
        <v>213</v>
      </c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08"/>
      <c r="AF5" s="14"/>
      <c r="AG5" s="1"/>
      <c r="AH5" s="1"/>
      <c r="AI5" s="1"/>
      <c r="AJ5" s="1"/>
      <c r="AK5" s="194"/>
      <c r="AL5" s="195"/>
      <c r="AM5" s="195"/>
      <c r="AN5" s="196"/>
      <c r="AO5" s="194"/>
      <c r="AP5" s="195"/>
      <c r="AQ5" s="195"/>
      <c r="AR5" s="196"/>
      <c r="AS5" s="194"/>
      <c r="AT5" s="195"/>
      <c r="AU5" s="195"/>
      <c r="AV5" s="196"/>
      <c r="BS5" s="3"/>
    </row>
    <row r="6" spans="1:101" s="17" customFormat="1" ht="1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BQ6" s="2"/>
      <c r="BR6" s="2"/>
      <c r="BS6" s="18"/>
    </row>
    <row r="7" spans="1:101" s="20" customFormat="1" ht="30" customHeight="1">
      <c r="A7" s="185" t="s">
        <v>5</v>
      </c>
      <c r="B7" s="186"/>
      <c r="C7" s="186"/>
      <c r="D7" s="187"/>
      <c r="E7" s="209" t="s">
        <v>174</v>
      </c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1"/>
      <c r="W7" s="199" t="s">
        <v>6</v>
      </c>
      <c r="X7" s="212"/>
      <c r="Y7" s="212"/>
      <c r="Z7" s="213"/>
      <c r="AA7" s="165" t="s">
        <v>168</v>
      </c>
      <c r="AB7" s="166"/>
      <c r="AC7" s="166"/>
      <c r="AD7" s="166"/>
      <c r="AE7" s="166"/>
      <c r="AF7" s="166"/>
      <c r="AG7" s="166"/>
      <c r="AH7" s="166"/>
      <c r="AI7" s="166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8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Q7" s="2"/>
      <c r="BR7" s="21"/>
      <c r="BS7" s="22"/>
    </row>
    <row r="8" spans="1:101" s="20" customFormat="1" ht="27" customHeight="1">
      <c r="A8" s="197" t="s">
        <v>7</v>
      </c>
      <c r="B8" s="118"/>
      <c r="C8" s="118"/>
      <c r="D8" s="119"/>
      <c r="E8" s="109" t="s">
        <v>153</v>
      </c>
      <c r="F8" s="110"/>
      <c r="G8" s="110"/>
      <c r="H8" s="110"/>
      <c r="I8" s="110"/>
      <c r="J8" s="111"/>
      <c r="K8" s="202" t="s">
        <v>8</v>
      </c>
      <c r="L8" s="202"/>
      <c r="M8" s="202"/>
      <c r="N8" s="202"/>
      <c r="O8" s="202"/>
      <c r="P8" s="109">
        <v>6</v>
      </c>
      <c r="Q8" s="110"/>
      <c r="R8" s="110"/>
      <c r="S8" s="110"/>
      <c r="T8" s="110"/>
      <c r="U8" s="110"/>
      <c r="V8" s="111"/>
      <c r="W8" s="117" t="s">
        <v>9</v>
      </c>
      <c r="X8" s="118"/>
      <c r="Y8" s="118"/>
      <c r="Z8" s="119"/>
      <c r="AA8" s="214"/>
      <c r="AB8" s="215"/>
      <c r="AC8" s="215"/>
      <c r="AD8" s="215"/>
      <c r="AE8" s="215"/>
      <c r="AF8" s="215"/>
      <c r="AG8" s="215"/>
      <c r="AH8" s="23"/>
      <c r="AI8" s="24" t="s">
        <v>10</v>
      </c>
      <c r="AJ8" s="25"/>
      <c r="AK8" s="183"/>
      <c r="AL8" s="184"/>
      <c r="AM8" s="184"/>
      <c r="AN8" s="184"/>
      <c r="AO8" s="184"/>
      <c r="AP8" s="184"/>
      <c r="AQ8" s="184"/>
      <c r="AR8" s="184"/>
      <c r="AS8" s="184"/>
      <c r="AT8" s="184"/>
      <c r="AU8" s="26"/>
      <c r="AV8" s="27" t="s">
        <v>11</v>
      </c>
      <c r="BQ8" s="2"/>
      <c r="BR8" s="21"/>
      <c r="BS8" s="22"/>
    </row>
    <row r="9" spans="1:101" s="20" customFormat="1" ht="12">
      <c r="A9" s="185" t="s">
        <v>12</v>
      </c>
      <c r="B9" s="186"/>
      <c r="C9" s="186"/>
      <c r="D9" s="187"/>
      <c r="E9" s="109" t="s">
        <v>169</v>
      </c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9" t="s">
        <v>13</v>
      </c>
      <c r="X9" s="186"/>
      <c r="Y9" s="186"/>
      <c r="Z9" s="187"/>
      <c r="AA9" s="200" t="s">
        <v>173</v>
      </c>
      <c r="AB9" s="198"/>
      <c r="AC9" s="198"/>
      <c r="AD9" s="198"/>
      <c r="AE9" s="198"/>
      <c r="AF9" s="198"/>
      <c r="AG9" s="198"/>
      <c r="AH9" s="198"/>
      <c r="AI9" s="198"/>
      <c r="AJ9" s="198"/>
      <c r="AK9" s="198"/>
      <c r="AL9" s="198"/>
      <c r="AM9" s="198"/>
      <c r="AN9" s="198"/>
      <c r="AO9" s="198"/>
      <c r="AP9" s="198"/>
      <c r="AQ9" s="198"/>
      <c r="AR9" s="198"/>
      <c r="AS9" s="198"/>
      <c r="AT9" s="198"/>
      <c r="AU9" s="198"/>
      <c r="AV9" s="201"/>
      <c r="BR9" s="21"/>
      <c r="BS9" s="22"/>
    </row>
    <row r="10" spans="1:101" s="17" customFormat="1" ht="12.75" thickBot="1">
      <c r="A10" s="117" t="s">
        <v>14</v>
      </c>
      <c r="B10" s="118"/>
      <c r="C10" s="118"/>
      <c r="D10" s="119"/>
      <c r="E10" s="169">
        <v>44061</v>
      </c>
      <c r="F10" s="170"/>
      <c r="G10" s="170"/>
      <c r="H10" s="170"/>
      <c r="I10" s="170"/>
      <c r="J10" s="171"/>
      <c r="K10" s="172">
        <v>0.47916666666666669</v>
      </c>
      <c r="L10" s="173"/>
      <c r="M10" s="173"/>
      <c r="N10" s="173"/>
      <c r="O10" s="173"/>
      <c r="P10" s="28"/>
      <c r="Q10" s="29" t="s">
        <v>15</v>
      </c>
      <c r="R10" s="173">
        <v>0.5</v>
      </c>
      <c r="S10" s="173"/>
      <c r="T10" s="173"/>
      <c r="U10" s="173"/>
      <c r="V10" s="30"/>
      <c r="W10" s="117" t="s">
        <v>16</v>
      </c>
      <c r="X10" s="118"/>
      <c r="Y10" s="118"/>
      <c r="Z10" s="119"/>
      <c r="AA10" s="174">
        <v>0</v>
      </c>
      <c r="AB10" s="175"/>
      <c r="AC10" s="175"/>
      <c r="AD10" s="175"/>
      <c r="AE10" s="176"/>
      <c r="AF10" s="117" t="s">
        <v>17</v>
      </c>
      <c r="AG10" s="118"/>
      <c r="AH10" s="118"/>
      <c r="AI10" s="119"/>
      <c r="AJ10" s="109" t="s">
        <v>214</v>
      </c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1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R10" s="21"/>
      <c r="BS10" s="18"/>
      <c r="CO10" s="20"/>
      <c r="CP10" s="20"/>
      <c r="CQ10" s="20"/>
      <c r="CR10" s="20"/>
      <c r="CS10" s="20"/>
      <c r="CT10" s="20"/>
      <c r="CU10" s="20"/>
      <c r="CV10" s="20"/>
      <c r="CW10" s="20"/>
    </row>
    <row r="11" spans="1:101" s="17" customFormat="1" ht="12.75" thickBot="1">
      <c r="A11" s="216" t="s">
        <v>18</v>
      </c>
      <c r="B11" s="217"/>
      <c r="C11" s="217"/>
      <c r="D11" s="217"/>
      <c r="E11" s="218" t="s">
        <v>68</v>
      </c>
      <c r="F11" s="219"/>
      <c r="G11" s="219"/>
      <c r="H11" s="219"/>
      <c r="I11" s="219"/>
      <c r="J11" s="220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N11" s="32" t="s">
        <v>19</v>
      </c>
      <c r="BO11" s="32" t="s">
        <v>20</v>
      </c>
      <c r="BP11" s="32"/>
      <c r="BQ11" s="32" t="s">
        <v>21</v>
      </c>
      <c r="BR11" s="32" t="s">
        <v>22</v>
      </c>
      <c r="BS11" s="33" t="s">
        <v>23</v>
      </c>
      <c r="BT11" s="32" t="s">
        <v>24</v>
      </c>
      <c r="BU11" s="32"/>
      <c r="BV11" s="32" t="s">
        <v>25</v>
      </c>
      <c r="BW11" s="32" t="s">
        <v>26</v>
      </c>
      <c r="BX11" s="32"/>
      <c r="BY11" s="32" t="s">
        <v>27</v>
      </c>
      <c r="CE11" s="34"/>
      <c r="CF11" s="34"/>
      <c r="CG11" s="34"/>
      <c r="CH11" s="34"/>
      <c r="CI11" s="34"/>
      <c r="CJ11" s="34"/>
      <c r="CK11" s="34"/>
      <c r="CL11" s="34"/>
      <c r="CM11" s="34"/>
      <c r="CN11" s="34"/>
    </row>
    <row r="12" spans="1:101" s="17" customFormat="1" ht="12.75" thickTop="1">
      <c r="A12" s="35"/>
      <c r="B12" s="36"/>
      <c r="C12" s="36"/>
      <c r="D12" s="37"/>
      <c r="E12" s="146" t="s">
        <v>28</v>
      </c>
      <c r="F12" s="147"/>
      <c r="G12" s="147"/>
      <c r="H12" s="147"/>
      <c r="I12" s="148"/>
      <c r="J12" s="146" t="s">
        <v>29</v>
      </c>
      <c r="K12" s="118"/>
      <c r="L12" s="118"/>
      <c r="M12" s="118"/>
      <c r="N12" s="119"/>
      <c r="O12" s="117" t="s">
        <v>163</v>
      </c>
      <c r="P12" s="118"/>
      <c r="Q12" s="118"/>
      <c r="R12" s="118"/>
      <c r="S12" s="118"/>
      <c r="T12" s="118"/>
      <c r="U12" s="118"/>
      <c r="V12" s="119"/>
      <c r="W12" s="38"/>
      <c r="X12" s="39"/>
      <c r="Y12" s="39"/>
      <c r="Z12" s="40"/>
      <c r="AA12" s="117" t="s">
        <v>28</v>
      </c>
      <c r="AB12" s="118"/>
      <c r="AC12" s="118"/>
      <c r="AD12" s="118"/>
      <c r="AE12" s="119"/>
      <c r="AF12" s="117" t="s">
        <v>29</v>
      </c>
      <c r="AG12" s="118"/>
      <c r="AH12" s="118"/>
      <c r="AI12" s="118"/>
      <c r="AJ12" s="119"/>
      <c r="AK12" s="117" t="s">
        <v>164</v>
      </c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9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N12" s="41" t="s">
        <v>30</v>
      </c>
      <c r="BO12" s="42" t="s">
        <v>31</v>
      </c>
      <c r="BP12" s="43" t="s">
        <v>32</v>
      </c>
      <c r="BQ12" s="44" t="s">
        <v>33</v>
      </c>
      <c r="BR12" s="21" t="s">
        <v>34</v>
      </c>
      <c r="BS12" s="45" t="s">
        <v>35</v>
      </c>
      <c r="BT12" s="46" t="s">
        <v>36</v>
      </c>
      <c r="BU12" s="47" t="s">
        <v>37</v>
      </c>
      <c r="BV12" s="48" t="s">
        <v>38</v>
      </c>
      <c r="BW12" s="49">
        <v>1</v>
      </c>
      <c r="BX12" s="50" t="s">
        <v>39</v>
      </c>
      <c r="BY12" s="41" t="s">
        <v>30</v>
      </c>
      <c r="CE12" s="34"/>
      <c r="CF12" s="34"/>
      <c r="CG12" s="34"/>
      <c r="CH12" s="34"/>
      <c r="CI12" s="34"/>
      <c r="CJ12" s="34"/>
      <c r="CK12" s="34"/>
      <c r="CL12" s="34"/>
      <c r="CM12" s="34"/>
      <c r="CN12" s="34"/>
    </row>
    <row r="13" spans="1:101" s="20" customFormat="1" ht="12">
      <c r="A13" s="197" t="s">
        <v>40</v>
      </c>
      <c r="B13" s="118"/>
      <c r="C13" s="118"/>
      <c r="D13" s="119"/>
      <c r="E13" s="109" t="s">
        <v>215</v>
      </c>
      <c r="F13" s="110"/>
      <c r="G13" s="110"/>
      <c r="H13" s="110"/>
      <c r="I13" s="111"/>
      <c r="J13" s="109"/>
      <c r="K13" s="110"/>
      <c r="L13" s="110"/>
      <c r="M13" s="110"/>
      <c r="N13" s="111"/>
      <c r="O13" s="109" t="s">
        <v>216</v>
      </c>
      <c r="P13" s="110"/>
      <c r="Q13" s="110"/>
      <c r="R13" s="110"/>
      <c r="S13" s="110"/>
      <c r="T13" s="110"/>
      <c r="U13" s="110"/>
      <c r="V13" s="111"/>
      <c r="W13" s="143" t="s">
        <v>41</v>
      </c>
      <c r="X13" s="144"/>
      <c r="Y13" s="144"/>
      <c r="Z13" s="145"/>
      <c r="AA13" s="109" t="s">
        <v>221</v>
      </c>
      <c r="AB13" s="110"/>
      <c r="AC13" s="110"/>
      <c r="AD13" s="110"/>
      <c r="AE13" s="111"/>
      <c r="AF13" s="109"/>
      <c r="AG13" s="110"/>
      <c r="AH13" s="110"/>
      <c r="AI13" s="110"/>
      <c r="AJ13" s="111"/>
      <c r="AK13" s="109" t="s">
        <v>222</v>
      </c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1"/>
      <c r="BN13" s="51" t="s">
        <v>42</v>
      </c>
      <c r="BO13" s="52" t="s">
        <v>43</v>
      </c>
      <c r="BP13" s="53" t="s">
        <v>44</v>
      </c>
      <c r="BQ13" s="54" t="s">
        <v>45</v>
      </c>
      <c r="BR13" s="54" t="s">
        <v>46</v>
      </c>
      <c r="BS13" s="55" t="s">
        <v>47</v>
      </c>
      <c r="BT13" s="46" t="s">
        <v>48</v>
      </c>
      <c r="BU13" s="47" t="s">
        <v>49</v>
      </c>
      <c r="BV13" s="48" t="s">
        <v>50</v>
      </c>
      <c r="BW13" s="56">
        <v>2</v>
      </c>
      <c r="BX13" s="57" t="s">
        <v>51</v>
      </c>
      <c r="BY13" s="51" t="s">
        <v>52</v>
      </c>
      <c r="CE13" s="34"/>
      <c r="CF13" s="34"/>
      <c r="CG13" s="34"/>
      <c r="CH13" s="34"/>
      <c r="CI13" s="34"/>
      <c r="CJ13" s="34"/>
      <c r="CK13" s="34"/>
      <c r="CL13" s="34"/>
      <c r="CM13" s="34"/>
      <c r="CN13" s="34"/>
    </row>
    <row r="14" spans="1:101" s="20" customFormat="1" ht="12">
      <c r="A14" s="197" t="s">
        <v>53</v>
      </c>
      <c r="B14" s="118"/>
      <c r="C14" s="118"/>
      <c r="D14" s="119"/>
      <c r="E14" s="109" t="s">
        <v>217</v>
      </c>
      <c r="F14" s="110"/>
      <c r="G14" s="110"/>
      <c r="H14" s="110"/>
      <c r="I14" s="111"/>
      <c r="J14" s="109"/>
      <c r="K14" s="110"/>
      <c r="L14" s="110"/>
      <c r="M14" s="110"/>
      <c r="N14" s="111"/>
      <c r="O14" s="109" t="s">
        <v>170</v>
      </c>
      <c r="P14" s="110"/>
      <c r="Q14" s="110"/>
      <c r="R14" s="110"/>
      <c r="S14" s="110"/>
      <c r="T14" s="110"/>
      <c r="U14" s="110"/>
      <c r="V14" s="111"/>
      <c r="W14" s="58"/>
      <c r="X14" s="59"/>
      <c r="Y14" s="59"/>
      <c r="Z14" s="60"/>
      <c r="AA14" s="109" t="s">
        <v>215</v>
      </c>
      <c r="AB14" s="110"/>
      <c r="AC14" s="110"/>
      <c r="AD14" s="110"/>
      <c r="AE14" s="111"/>
      <c r="AF14" s="109"/>
      <c r="AG14" s="110"/>
      <c r="AH14" s="110"/>
      <c r="AI14" s="110"/>
      <c r="AJ14" s="111"/>
      <c r="AK14" s="109" t="s">
        <v>223</v>
      </c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1"/>
      <c r="BN14" s="51" t="s">
        <v>54</v>
      </c>
      <c r="BO14" s="52" t="s">
        <v>55</v>
      </c>
      <c r="BP14" s="53" t="s">
        <v>56</v>
      </c>
      <c r="BQ14" s="54" t="s">
        <v>57</v>
      </c>
      <c r="BR14" s="54" t="s">
        <v>58</v>
      </c>
      <c r="BS14" s="55" t="s">
        <v>59</v>
      </c>
      <c r="BT14" s="46" t="s">
        <v>60</v>
      </c>
      <c r="BU14" s="47" t="s">
        <v>61</v>
      </c>
      <c r="BV14" s="48" t="s">
        <v>62</v>
      </c>
      <c r="BW14" s="56">
        <v>3</v>
      </c>
      <c r="BX14" s="57" t="s">
        <v>63</v>
      </c>
      <c r="BY14" s="51" t="s">
        <v>64</v>
      </c>
      <c r="CE14" s="34"/>
      <c r="CF14" s="34"/>
      <c r="CG14" s="34"/>
      <c r="CH14" s="34"/>
      <c r="CI14" s="34"/>
      <c r="CJ14" s="34"/>
      <c r="CK14" s="34"/>
      <c r="CL14" s="34"/>
      <c r="CM14" s="34"/>
      <c r="CN14" s="34"/>
    </row>
    <row r="15" spans="1:101" s="20" customFormat="1" ht="12">
      <c r="A15" s="143" t="s">
        <v>65</v>
      </c>
      <c r="B15" s="144"/>
      <c r="C15" s="144"/>
      <c r="D15" s="145"/>
      <c r="E15" s="109" t="s">
        <v>218</v>
      </c>
      <c r="F15" s="110"/>
      <c r="G15" s="110"/>
      <c r="H15" s="110"/>
      <c r="I15" s="111"/>
      <c r="J15" s="109"/>
      <c r="K15" s="110"/>
      <c r="L15" s="110"/>
      <c r="M15" s="110"/>
      <c r="N15" s="111"/>
      <c r="O15" s="109" t="s">
        <v>219</v>
      </c>
      <c r="P15" s="110"/>
      <c r="Q15" s="110"/>
      <c r="R15" s="110"/>
      <c r="S15" s="110"/>
      <c r="T15" s="110"/>
      <c r="U15" s="110"/>
      <c r="V15" s="111"/>
      <c r="W15" s="58"/>
      <c r="X15" s="59"/>
      <c r="Y15" s="59"/>
      <c r="Z15" s="60"/>
      <c r="AA15" s="109" t="s">
        <v>215</v>
      </c>
      <c r="AB15" s="110"/>
      <c r="AC15" s="110"/>
      <c r="AD15" s="110"/>
      <c r="AE15" s="111"/>
      <c r="AF15" s="161"/>
      <c r="AG15" s="162"/>
      <c r="AH15" s="162"/>
      <c r="AI15" s="162"/>
      <c r="AJ15" s="163"/>
      <c r="AK15" s="109" t="s">
        <v>224</v>
      </c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1"/>
      <c r="BN15" s="51" t="s">
        <v>66</v>
      </c>
      <c r="BO15" s="52"/>
      <c r="BP15" s="53"/>
      <c r="BQ15" s="54" t="s">
        <v>67</v>
      </c>
      <c r="BR15" s="54" t="s">
        <v>68</v>
      </c>
      <c r="BS15" s="55" t="s">
        <v>69</v>
      </c>
      <c r="BT15" s="46" t="s">
        <v>70</v>
      </c>
      <c r="BU15" s="47" t="s">
        <v>71</v>
      </c>
      <c r="BV15" s="48" t="s">
        <v>72</v>
      </c>
      <c r="BW15" s="56">
        <v>9</v>
      </c>
      <c r="BX15" s="57" t="s">
        <v>73</v>
      </c>
      <c r="BY15" s="51" t="s">
        <v>74</v>
      </c>
      <c r="CE15" s="34"/>
      <c r="CF15" s="34"/>
      <c r="CG15" s="34"/>
      <c r="CH15" s="34"/>
      <c r="CI15" s="34"/>
      <c r="CJ15" s="34"/>
      <c r="CK15" s="34"/>
      <c r="CL15" s="34"/>
      <c r="CM15" s="34"/>
      <c r="CN15" s="34"/>
    </row>
    <row r="16" spans="1:101" s="20" customFormat="1" ht="12">
      <c r="A16" s="106"/>
      <c r="B16" s="107"/>
      <c r="C16" s="107"/>
      <c r="D16" s="108"/>
      <c r="E16" s="109" t="s">
        <v>218</v>
      </c>
      <c r="F16" s="110"/>
      <c r="G16" s="110"/>
      <c r="H16" s="110"/>
      <c r="I16" s="111"/>
      <c r="J16" s="109"/>
      <c r="K16" s="110"/>
      <c r="L16" s="110"/>
      <c r="M16" s="110"/>
      <c r="N16" s="111"/>
      <c r="O16" s="109" t="s">
        <v>220</v>
      </c>
      <c r="P16" s="110"/>
      <c r="Q16" s="110"/>
      <c r="R16" s="110"/>
      <c r="S16" s="110"/>
      <c r="T16" s="110"/>
      <c r="U16" s="110"/>
      <c r="V16" s="111"/>
      <c r="W16" s="61"/>
      <c r="X16" s="62"/>
      <c r="Y16" s="62"/>
      <c r="Z16" s="63"/>
      <c r="AA16" s="109"/>
      <c r="AB16" s="110"/>
      <c r="AC16" s="110"/>
      <c r="AD16" s="110"/>
      <c r="AE16" s="111"/>
      <c r="AF16" s="161"/>
      <c r="AG16" s="162"/>
      <c r="AH16" s="162"/>
      <c r="AI16" s="162"/>
      <c r="AJ16" s="163"/>
      <c r="AK16" s="109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1"/>
      <c r="BN16" s="51" t="s">
        <v>75</v>
      </c>
      <c r="BO16" s="52"/>
      <c r="BP16" s="53"/>
      <c r="BQ16" s="54"/>
      <c r="BR16" s="54"/>
      <c r="BS16" s="55"/>
      <c r="BT16" s="46" t="s">
        <v>76</v>
      </c>
      <c r="BU16" s="47" t="s">
        <v>77</v>
      </c>
      <c r="BV16" s="48" t="s">
        <v>78</v>
      </c>
      <c r="BW16" s="56"/>
      <c r="BX16" s="57"/>
      <c r="BY16" s="51" t="s">
        <v>79</v>
      </c>
      <c r="CE16" s="34"/>
      <c r="CF16" s="34"/>
      <c r="CG16" s="34"/>
      <c r="CH16" s="34"/>
      <c r="CI16" s="34"/>
      <c r="CJ16" s="34"/>
      <c r="CK16" s="34"/>
      <c r="CL16" s="34"/>
      <c r="CM16" s="34"/>
      <c r="CN16" s="34"/>
    </row>
    <row r="17" spans="1:92" s="20" customFormat="1" ht="12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BN17" s="51" t="s">
        <v>80</v>
      </c>
      <c r="BO17" s="52"/>
      <c r="BP17" s="53"/>
      <c r="BQ17" s="54"/>
      <c r="BR17" s="54"/>
      <c r="BS17" s="55"/>
      <c r="BT17" s="46" t="s">
        <v>81</v>
      </c>
      <c r="BU17" s="47" t="s">
        <v>82</v>
      </c>
      <c r="BV17" s="48" t="s">
        <v>83</v>
      </c>
      <c r="BW17" s="56"/>
      <c r="BX17" s="57"/>
      <c r="BY17" s="51" t="s">
        <v>84</v>
      </c>
      <c r="CE17" s="34"/>
      <c r="CF17" s="34"/>
      <c r="CG17" s="34"/>
      <c r="CH17" s="34"/>
      <c r="CI17" s="34"/>
      <c r="CJ17" s="34"/>
      <c r="CK17" s="34"/>
      <c r="CL17" s="34"/>
      <c r="CM17" s="34"/>
      <c r="CN17" s="34"/>
    </row>
    <row r="18" spans="1:92" s="20" customFormat="1" ht="12">
      <c r="A18" s="117" t="s">
        <v>85</v>
      </c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9"/>
      <c r="BN18" s="51" t="s">
        <v>86</v>
      </c>
      <c r="BO18" s="52"/>
      <c r="BP18" s="53"/>
      <c r="BQ18" s="54"/>
      <c r="BR18" s="54"/>
      <c r="BS18" s="55"/>
      <c r="BT18" s="46" t="s">
        <v>87</v>
      </c>
      <c r="BU18" s="47" t="s">
        <v>88</v>
      </c>
      <c r="BV18" s="48" t="s">
        <v>89</v>
      </c>
      <c r="BW18" s="56"/>
      <c r="BX18" s="57"/>
      <c r="BY18" s="51" t="s">
        <v>90</v>
      </c>
      <c r="CE18" s="34"/>
      <c r="CF18" s="34"/>
      <c r="CG18" s="34"/>
      <c r="CH18" s="34"/>
      <c r="CI18" s="34"/>
      <c r="CJ18" s="34"/>
      <c r="CK18" s="34"/>
      <c r="CL18" s="34"/>
      <c r="CM18" s="34"/>
      <c r="CN18" s="34"/>
    </row>
    <row r="19" spans="1:92" s="34" customFormat="1" ht="12">
      <c r="A19" s="149" t="s">
        <v>91</v>
      </c>
      <c r="B19" s="144"/>
      <c r="C19" s="144"/>
      <c r="D19" s="145"/>
      <c r="E19" s="221" t="s">
        <v>171</v>
      </c>
      <c r="F19" s="222"/>
      <c r="G19" s="222"/>
      <c r="H19" s="222"/>
      <c r="I19" s="222"/>
      <c r="J19" s="222"/>
      <c r="K19" s="222"/>
      <c r="L19" s="222"/>
      <c r="M19" s="222"/>
      <c r="N19" s="223"/>
      <c r="O19" s="143" t="s">
        <v>92</v>
      </c>
      <c r="P19" s="144"/>
      <c r="Q19" s="144"/>
      <c r="R19" s="144"/>
      <c r="S19" s="144"/>
      <c r="T19" s="144"/>
      <c r="U19" s="144"/>
      <c r="V19" s="144"/>
      <c r="W19" s="144"/>
      <c r="X19" s="145"/>
      <c r="Y19" s="233" t="s">
        <v>93</v>
      </c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4"/>
      <c r="AL19" s="234"/>
      <c r="AM19" s="234"/>
      <c r="AN19" s="234"/>
      <c r="AO19" s="234"/>
      <c r="AP19" s="234"/>
      <c r="AQ19" s="234"/>
      <c r="AR19" s="235"/>
      <c r="AS19" s="126" t="s">
        <v>94</v>
      </c>
      <c r="AT19" s="127"/>
      <c r="AU19" s="127"/>
      <c r="AV19" s="128"/>
      <c r="BN19" s="51" t="s">
        <v>95</v>
      </c>
      <c r="BO19" s="64"/>
      <c r="BP19" s="65"/>
      <c r="BQ19" s="48"/>
      <c r="BR19" s="48"/>
      <c r="BS19" s="66"/>
      <c r="BT19" s="46" t="s">
        <v>96</v>
      </c>
      <c r="BU19" s="47" t="s">
        <v>97</v>
      </c>
      <c r="BV19" s="48" t="s">
        <v>98</v>
      </c>
      <c r="BW19" s="56"/>
      <c r="BX19" s="67"/>
      <c r="BY19" s="51" t="s">
        <v>99</v>
      </c>
    </row>
    <row r="20" spans="1:92" s="34" customFormat="1" ht="24.75" thickBot="1">
      <c r="A20" s="150"/>
      <c r="B20" s="151"/>
      <c r="C20" s="151"/>
      <c r="D20" s="152"/>
      <c r="E20" s="224"/>
      <c r="F20" s="225"/>
      <c r="G20" s="225"/>
      <c r="H20" s="225"/>
      <c r="I20" s="225"/>
      <c r="J20" s="225"/>
      <c r="K20" s="225"/>
      <c r="L20" s="225"/>
      <c r="M20" s="225"/>
      <c r="N20" s="226"/>
      <c r="O20" s="230"/>
      <c r="P20" s="231"/>
      <c r="Q20" s="231"/>
      <c r="R20" s="231"/>
      <c r="S20" s="231"/>
      <c r="T20" s="231"/>
      <c r="U20" s="231"/>
      <c r="V20" s="231"/>
      <c r="W20" s="231"/>
      <c r="X20" s="232"/>
      <c r="Y20" s="68">
        <v>1</v>
      </c>
      <c r="Z20" s="69" t="s">
        <v>100</v>
      </c>
      <c r="AA20" s="69"/>
      <c r="AB20" s="70"/>
      <c r="AC20" s="68">
        <v>2</v>
      </c>
      <c r="AD20" s="69" t="s">
        <v>101</v>
      </c>
      <c r="AE20" s="69"/>
      <c r="AF20" s="70"/>
      <c r="AG20" s="68">
        <v>3</v>
      </c>
      <c r="AH20" s="69" t="s">
        <v>102</v>
      </c>
      <c r="AI20" s="69"/>
      <c r="AJ20" s="70"/>
      <c r="AK20" s="68">
        <v>9</v>
      </c>
      <c r="AL20" s="69" t="s">
        <v>103</v>
      </c>
      <c r="AM20" s="69"/>
      <c r="AN20" s="70"/>
      <c r="AO20" s="68" t="s">
        <v>104</v>
      </c>
      <c r="AP20" s="71" t="s">
        <v>105</v>
      </c>
      <c r="AQ20" s="69"/>
      <c r="AR20" s="70"/>
      <c r="AS20" s="129"/>
      <c r="AT20" s="130"/>
      <c r="AU20" s="130"/>
      <c r="AV20" s="131"/>
      <c r="BN20" s="72" t="s">
        <v>106</v>
      </c>
      <c r="BO20" s="64"/>
      <c r="BP20" s="65"/>
      <c r="BQ20" s="48"/>
      <c r="BR20" s="48"/>
      <c r="BS20" s="66"/>
      <c r="BT20" s="46" t="s">
        <v>107</v>
      </c>
      <c r="BU20" s="73" t="s">
        <v>108</v>
      </c>
      <c r="BV20" s="74" t="s">
        <v>109</v>
      </c>
      <c r="BW20" s="56"/>
      <c r="BX20" s="67"/>
      <c r="BY20" s="72" t="s">
        <v>110</v>
      </c>
    </row>
    <row r="21" spans="1:92" s="34" customFormat="1" ht="12.75" thickTop="1">
      <c r="A21" s="150"/>
      <c r="B21" s="151"/>
      <c r="C21" s="151"/>
      <c r="D21" s="152"/>
      <c r="E21" s="224"/>
      <c r="F21" s="225"/>
      <c r="G21" s="225"/>
      <c r="H21" s="225"/>
      <c r="I21" s="225"/>
      <c r="J21" s="225"/>
      <c r="K21" s="225"/>
      <c r="L21" s="225"/>
      <c r="M21" s="225"/>
      <c r="N21" s="226"/>
      <c r="O21" s="75"/>
      <c r="P21" s="76"/>
      <c r="Q21" s="77" t="s">
        <v>111</v>
      </c>
      <c r="R21" s="62" t="s">
        <v>112</v>
      </c>
      <c r="S21" s="62"/>
      <c r="T21" s="62"/>
      <c r="U21" s="62"/>
      <c r="V21" s="62"/>
      <c r="W21" s="78"/>
      <c r="X21" s="79"/>
      <c r="Y21" s="123">
        <f t="shared" ref="Y21:Y30" si="0">COUNTIF(BS$34:BS$171,$Q21&amp;Y$20)</f>
        <v>0</v>
      </c>
      <c r="Z21" s="124"/>
      <c r="AA21" s="124"/>
      <c r="AB21" s="125"/>
      <c r="AC21" s="132">
        <f t="shared" ref="AC21:AC30" si="1">COUNTIF($BS$34:$BS$171,Q21&amp;AC$20)</f>
        <v>0</v>
      </c>
      <c r="AD21" s="133"/>
      <c r="AE21" s="133"/>
      <c r="AF21" s="134"/>
      <c r="AG21" s="123">
        <f t="shared" ref="AG21:AG30" si="2">COUNTIF(BS$34:BS$171,$Q21&amp;AG$20)</f>
        <v>0</v>
      </c>
      <c r="AH21" s="124"/>
      <c r="AI21" s="124"/>
      <c r="AJ21" s="125"/>
      <c r="AK21" s="120">
        <f t="shared" ref="AK21:AK30" si="3">COUNTIF($BS$33:$BS$171,Q21&amp;AK$20)</f>
        <v>0</v>
      </c>
      <c r="AL21" s="121"/>
      <c r="AM21" s="121"/>
      <c r="AN21" s="122"/>
      <c r="AO21" s="123">
        <f t="shared" ref="AO21:AO30" si="4">COUNTIF(BS$34:BS$171,$Q21&amp;AO$20)</f>
        <v>0</v>
      </c>
      <c r="AP21" s="124"/>
      <c r="AQ21" s="124"/>
      <c r="AR21" s="125"/>
      <c r="AS21" s="120">
        <f>SUM(Y21:AR21)</f>
        <v>0</v>
      </c>
      <c r="AT21" s="121"/>
      <c r="AU21" s="121"/>
      <c r="AV21" s="122"/>
      <c r="BN21" s="72" t="s">
        <v>113</v>
      </c>
      <c r="BO21" s="64"/>
      <c r="BP21" s="65"/>
      <c r="BQ21" s="48"/>
      <c r="BR21" s="48"/>
      <c r="BS21" s="66"/>
      <c r="BT21" s="46"/>
      <c r="BU21" s="47"/>
      <c r="BV21" s="48"/>
      <c r="BW21" s="56"/>
      <c r="BX21" s="67"/>
      <c r="BY21" s="72" t="s">
        <v>113</v>
      </c>
    </row>
    <row r="22" spans="1:92" s="34" customFormat="1" ht="12">
      <c r="A22" s="150"/>
      <c r="B22" s="151"/>
      <c r="C22" s="151"/>
      <c r="D22" s="152"/>
      <c r="E22" s="224"/>
      <c r="F22" s="225"/>
      <c r="G22" s="225"/>
      <c r="H22" s="225"/>
      <c r="I22" s="225"/>
      <c r="J22" s="225"/>
      <c r="K22" s="225"/>
      <c r="L22" s="225"/>
      <c r="M22" s="225"/>
      <c r="N22" s="226"/>
      <c r="O22" s="256" t="s">
        <v>114</v>
      </c>
      <c r="P22" s="257"/>
      <c r="Q22" s="80" t="s">
        <v>115</v>
      </c>
      <c r="R22" s="81" t="s">
        <v>116</v>
      </c>
      <c r="S22" s="81"/>
      <c r="T22" s="81"/>
      <c r="U22" s="81"/>
      <c r="V22" s="81"/>
      <c r="W22" s="62"/>
      <c r="X22" s="63"/>
      <c r="Y22" s="123">
        <f t="shared" si="0"/>
        <v>0</v>
      </c>
      <c r="Z22" s="124"/>
      <c r="AA22" s="124"/>
      <c r="AB22" s="125"/>
      <c r="AC22" s="123">
        <f t="shared" si="1"/>
        <v>0</v>
      </c>
      <c r="AD22" s="124"/>
      <c r="AE22" s="124"/>
      <c r="AF22" s="125"/>
      <c r="AG22" s="123">
        <f t="shared" si="2"/>
        <v>0</v>
      </c>
      <c r="AH22" s="124"/>
      <c r="AI22" s="124"/>
      <c r="AJ22" s="125"/>
      <c r="AK22" s="120">
        <f t="shared" si="3"/>
        <v>0</v>
      </c>
      <c r="AL22" s="121"/>
      <c r="AM22" s="121"/>
      <c r="AN22" s="122"/>
      <c r="AO22" s="123">
        <f t="shared" si="4"/>
        <v>0</v>
      </c>
      <c r="AP22" s="124"/>
      <c r="AQ22" s="124"/>
      <c r="AR22" s="125"/>
      <c r="AS22" s="120">
        <f t="shared" ref="AS22:AS30" si="5">SUM(Y22:AR22)</f>
        <v>0</v>
      </c>
      <c r="AT22" s="121"/>
      <c r="AU22" s="121"/>
      <c r="AV22" s="122"/>
      <c r="BN22" s="72" t="s">
        <v>117</v>
      </c>
      <c r="BO22" s="64"/>
      <c r="BP22" s="65"/>
      <c r="BQ22" s="48"/>
      <c r="BR22" s="48"/>
      <c r="BS22" s="66"/>
      <c r="BT22" s="56"/>
      <c r="BU22" s="67"/>
      <c r="BV22" s="48"/>
      <c r="BW22" s="56"/>
      <c r="BX22" s="67"/>
      <c r="BY22" s="72" t="s">
        <v>117</v>
      </c>
    </row>
    <row r="23" spans="1:92" s="34" customFormat="1" ht="12">
      <c r="A23" s="150"/>
      <c r="B23" s="151"/>
      <c r="C23" s="151"/>
      <c r="D23" s="152"/>
      <c r="E23" s="224"/>
      <c r="F23" s="225"/>
      <c r="G23" s="225"/>
      <c r="H23" s="225"/>
      <c r="I23" s="225"/>
      <c r="J23" s="225"/>
      <c r="K23" s="225"/>
      <c r="L23" s="225"/>
      <c r="M23" s="225"/>
      <c r="N23" s="226"/>
      <c r="O23" s="256"/>
      <c r="P23" s="257"/>
      <c r="Q23" s="80" t="s">
        <v>118</v>
      </c>
      <c r="R23" s="81" t="s">
        <v>119</v>
      </c>
      <c r="S23" s="81"/>
      <c r="T23" s="81"/>
      <c r="U23" s="81"/>
      <c r="V23" s="81"/>
      <c r="W23" s="81"/>
      <c r="X23" s="82"/>
      <c r="Y23" s="123">
        <f t="shared" si="0"/>
        <v>0</v>
      </c>
      <c r="Z23" s="124"/>
      <c r="AA23" s="124"/>
      <c r="AB23" s="125"/>
      <c r="AC23" s="123">
        <f t="shared" si="1"/>
        <v>0</v>
      </c>
      <c r="AD23" s="124"/>
      <c r="AE23" s="124"/>
      <c r="AF23" s="125"/>
      <c r="AG23" s="123">
        <f t="shared" si="2"/>
        <v>0</v>
      </c>
      <c r="AH23" s="124"/>
      <c r="AI23" s="124"/>
      <c r="AJ23" s="125"/>
      <c r="AK23" s="120">
        <f t="shared" si="3"/>
        <v>0</v>
      </c>
      <c r="AL23" s="121"/>
      <c r="AM23" s="121"/>
      <c r="AN23" s="122"/>
      <c r="AO23" s="123">
        <f t="shared" si="4"/>
        <v>0</v>
      </c>
      <c r="AP23" s="124"/>
      <c r="AQ23" s="124"/>
      <c r="AR23" s="125"/>
      <c r="AS23" s="120">
        <f t="shared" si="5"/>
        <v>0</v>
      </c>
      <c r="AT23" s="121"/>
      <c r="AU23" s="121"/>
      <c r="AV23" s="122"/>
      <c r="BN23" s="72" t="s">
        <v>120</v>
      </c>
      <c r="BO23" s="64"/>
      <c r="BP23" s="65"/>
      <c r="BQ23" s="48"/>
      <c r="BR23" s="48"/>
      <c r="BS23" s="66"/>
      <c r="BT23" s="56"/>
      <c r="BU23" s="67"/>
      <c r="BV23" s="48"/>
      <c r="BW23" s="56"/>
      <c r="BX23" s="67"/>
      <c r="BY23" s="72" t="s">
        <v>120</v>
      </c>
    </row>
    <row r="24" spans="1:92" s="34" customFormat="1" ht="12.75" thickBot="1">
      <c r="A24" s="150"/>
      <c r="B24" s="151"/>
      <c r="C24" s="151"/>
      <c r="D24" s="152"/>
      <c r="E24" s="224"/>
      <c r="F24" s="225"/>
      <c r="G24" s="225"/>
      <c r="H24" s="225"/>
      <c r="I24" s="225"/>
      <c r="J24" s="225"/>
      <c r="K24" s="225"/>
      <c r="L24" s="225"/>
      <c r="M24" s="225"/>
      <c r="N24" s="226"/>
      <c r="O24" s="256"/>
      <c r="P24" s="257"/>
      <c r="Q24" s="80" t="s">
        <v>121</v>
      </c>
      <c r="R24" s="81" t="s">
        <v>122</v>
      </c>
      <c r="S24" s="81"/>
      <c r="T24" s="81"/>
      <c r="U24" s="81"/>
      <c r="V24" s="81"/>
      <c r="W24" s="81"/>
      <c r="X24" s="82"/>
      <c r="Y24" s="123">
        <f t="shared" si="0"/>
        <v>0</v>
      </c>
      <c r="Z24" s="124"/>
      <c r="AA24" s="124"/>
      <c r="AB24" s="125"/>
      <c r="AC24" s="123">
        <f t="shared" si="1"/>
        <v>0</v>
      </c>
      <c r="AD24" s="124"/>
      <c r="AE24" s="124"/>
      <c r="AF24" s="125"/>
      <c r="AG24" s="123">
        <f t="shared" si="2"/>
        <v>0</v>
      </c>
      <c r="AH24" s="124"/>
      <c r="AI24" s="124"/>
      <c r="AJ24" s="125"/>
      <c r="AK24" s="120">
        <f t="shared" si="3"/>
        <v>0</v>
      </c>
      <c r="AL24" s="121"/>
      <c r="AM24" s="121"/>
      <c r="AN24" s="122"/>
      <c r="AO24" s="123">
        <f t="shared" si="4"/>
        <v>0</v>
      </c>
      <c r="AP24" s="124"/>
      <c r="AQ24" s="124"/>
      <c r="AR24" s="125"/>
      <c r="AS24" s="120">
        <f t="shared" si="5"/>
        <v>0</v>
      </c>
      <c r="AT24" s="121"/>
      <c r="AU24" s="121"/>
      <c r="AV24" s="122"/>
      <c r="BN24" s="83"/>
      <c r="BO24" s="84"/>
      <c r="BP24" s="85"/>
      <c r="BQ24" s="83"/>
      <c r="BR24" s="83"/>
      <c r="BS24" s="86"/>
      <c r="BT24" s="87"/>
      <c r="BU24" s="88"/>
      <c r="BV24" s="83"/>
      <c r="BW24" s="87"/>
      <c r="BX24" s="88"/>
      <c r="BY24" s="83"/>
    </row>
    <row r="25" spans="1:92" s="34" customFormat="1" ht="12">
      <c r="A25" s="150"/>
      <c r="B25" s="151"/>
      <c r="C25" s="151"/>
      <c r="D25" s="152"/>
      <c r="E25" s="224"/>
      <c r="F25" s="225"/>
      <c r="G25" s="225"/>
      <c r="H25" s="225"/>
      <c r="I25" s="225"/>
      <c r="J25" s="225"/>
      <c r="K25" s="225"/>
      <c r="L25" s="225"/>
      <c r="M25" s="225"/>
      <c r="N25" s="226"/>
      <c r="O25" s="256"/>
      <c r="P25" s="257"/>
      <c r="Q25" s="80" t="s">
        <v>76</v>
      </c>
      <c r="R25" s="81" t="s">
        <v>123</v>
      </c>
      <c r="S25" s="81"/>
      <c r="T25" s="81"/>
      <c r="U25" s="81"/>
      <c r="V25" s="81"/>
      <c r="W25" s="81"/>
      <c r="X25" s="82"/>
      <c r="Y25" s="123">
        <f t="shared" si="0"/>
        <v>0</v>
      </c>
      <c r="Z25" s="124"/>
      <c r="AA25" s="124"/>
      <c r="AB25" s="125"/>
      <c r="AC25" s="123">
        <f t="shared" si="1"/>
        <v>0</v>
      </c>
      <c r="AD25" s="124"/>
      <c r="AE25" s="124"/>
      <c r="AF25" s="125"/>
      <c r="AG25" s="123">
        <f t="shared" si="2"/>
        <v>0</v>
      </c>
      <c r="AH25" s="124"/>
      <c r="AI25" s="124"/>
      <c r="AJ25" s="125"/>
      <c r="AK25" s="120">
        <f t="shared" si="3"/>
        <v>0</v>
      </c>
      <c r="AL25" s="121"/>
      <c r="AM25" s="121"/>
      <c r="AN25" s="122"/>
      <c r="AO25" s="123">
        <f t="shared" si="4"/>
        <v>0</v>
      </c>
      <c r="AP25" s="124"/>
      <c r="AQ25" s="124"/>
      <c r="AR25" s="125"/>
      <c r="AS25" s="120">
        <f t="shared" si="5"/>
        <v>0</v>
      </c>
      <c r="AT25" s="121"/>
      <c r="AU25" s="121"/>
      <c r="AV25" s="122"/>
      <c r="BS25" s="89"/>
    </row>
    <row r="26" spans="1:92" s="34" customFormat="1" ht="12">
      <c r="A26" s="150"/>
      <c r="B26" s="151"/>
      <c r="C26" s="151"/>
      <c r="D26" s="152"/>
      <c r="E26" s="224"/>
      <c r="F26" s="225"/>
      <c r="G26" s="225"/>
      <c r="H26" s="225"/>
      <c r="I26" s="225"/>
      <c r="J26" s="225"/>
      <c r="K26" s="225"/>
      <c r="L26" s="225"/>
      <c r="M26" s="225"/>
      <c r="N26" s="226"/>
      <c r="O26" s="256"/>
      <c r="P26" s="257"/>
      <c r="Q26" s="80" t="s">
        <v>124</v>
      </c>
      <c r="R26" s="81" t="s">
        <v>125</v>
      </c>
      <c r="S26" s="81"/>
      <c r="T26" s="81"/>
      <c r="U26" s="81"/>
      <c r="V26" s="81"/>
      <c r="W26" s="81"/>
      <c r="X26" s="82"/>
      <c r="Y26" s="123">
        <f t="shared" si="0"/>
        <v>0</v>
      </c>
      <c r="Z26" s="124"/>
      <c r="AA26" s="124"/>
      <c r="AB26" s="125"/>
      <c r="AC26" s="123">
        <f t="shared" si="1"/>
        <v>0</v>
      </c>
      <c r="AD26" s="124"/>
      <c r="AE26" s="124"/>
      <c r="AF26" s="125"/>
      <c r="AG26" s="123">
        <f t="shared" si="2"/>
        <v>0</v>
      </c>
      <c r="AH26" s="124"/>
      <c r="AI26" s="124"/>
      <c r="AJ26" s="125"/>
      <c r="AK26" s="120">
        <f t="shared" si="3"/>
        <v>0</v>
      </c>
      <c r="AL26" s="121"/>
      <c r="AM26" s="121"/>
      <c r="AN26" s="122"/>
      <c r="AO26" s="123">
        <f t="shared" si="4"/>
        <v>0</v>
      </c>
      <c r="AP26" s="124"/>
      <c r="AQ26" s="124"/>
      <c r="AR26" s="125"/>
      <c r="AS26" s="120">
        <f t="shared" si="5"/>
        <v>0</v>
      </c>
      <c r="AT26" s="121"/>
      <c r="AU26" s="121"/>
      <c r="AV26" s="122"/>
      <c r="BS26" s="89"/>
    </row>
    <row r="27" spans="1:92" s="34" customFormat="1" ht="12">
      <c r="A27" s="146"/>
      <c r="B27" s="147"/>
      <c r="C27" s="147"/>
      <c r="D27" s="148"/>
      <c r="E27" s="227"/>
      <c r="F27" s="228"/>
      <c r="G27" s="228"/>
      <c r="H27" s="228"/>
      <c r="I27" s="228"/>
      <c r="J27" s="228"/>
      <c r="K27" s="228"/>
      <c r="L27" s="228"/>
      <c r="M27" s="228"/>
      <c r="N27" s="229"/>
      <c r="O27" s="256"/>
      <c r="P27" s="257"/>
      <c r="Q27" s="90" t="s">
        <v>126</v>
      </c>
      <c r="R27" s="7" t="s">
        <v>127</v>
      </c>
      <c r="S27" s="81"/>
      <c r="T27" s="81"/>
      <c r="U27" s="81"/>
      <c r="V27" s="81"/>
      <c r="W27" s="81"/>
      <c r="X27" s="82"/>
      <c r="Y27" s="123">
        <f t="shared" si="0"/>
        <v>0</v>
      </c>
      <c r="Z27" s="124"/>
      <c r="AA27" s="124"/>
      <c r="AB27" s="125"/>
      <c r="AC27" s="123">
        <f t="shared" si="1"/>
        <v>0</v>
      </c>
      <c r="AD27" s="124"/>
      <c r="AE27" s="124"/>
      <c r="AF27" s="125"/>
      <c r="AG27" s="123">
        <f t="shared" si="2"/>
        <v>0</v>
      </c>
      <c r="AH27" s="124"/>
      <c r="AI27" s="124"/>
      <c r="AJ27" s="125"/>
      <c r="AK27" s="120">
        <f t="shared" si="3"/>
        <v>0</v>
      </c>
      <c r="AL27" s="121"/>
      <c r="AM27" s="121"/>
      <c r="AN27" s="122"/>
      <c r="AO27" s="123">
        <f t="shared" si="4"/>
        <v>0</v>
      </c>
      <c r="AP27" s="124"/>
      <c r="AQ27" s="124"/>
      <c r="AR27" s="125"/>
      <c r="AS27" s="120">
        <f t="shared" si="5"/>
        <v>0</v>
      </c>
      <c r="AT27" s="121"/>
      <c r="AU27" s="121"/>
      <c r="AV27" s="122"/>
      <c r="BS27" s="89"/>
    </row>
    <row r="28" spans="1:92" s="34" customFormat="1" ht="12">
      <c r="A28" s="143" t="s">
        <v>128</v>
      </c>
      <c r="B28" s="144"/>
      <c r="C28" s="144"/>
      <c r="D28" s="145"/>
      <c r="E28" s="236" t="s">
        <v>129</v>
      </c>
      <c r="F28" s="237"/>
      <c r="G28" s="238"/>
      <c r="H28" s="236" t="s">
        <v>130</v>
      </c>
      <c r="I28" s="237"/>
      <c r="J28" s="238"/>
      <c r="K28" s="236" t="s">
        <v>131</v>
      </c>
      <c r="L28" s="237"/>
      <c r="M28" s="237"/>
      <c r="N28" s="238"/>
      <c r="O28" s="256"/>
      <c r="P28" s="257"/>
      <c r="Q28" s="80" t="s">
        <v>132</v>
      </c>
      <c r="R28" s="81" t="s">
        <v>133</v>
      </c>
      <c r="S28" s="81"/>
      <c r="T28" s="81"/>
      <c r="U28" s="81"/>
      <c r="V28" s="81"/>
      <c r="W28" s="81"/>
      <c r="X28" s="82"/>
      <c r="Y28" s="123">
        <f t="shared" si="0"/>
        <v>0</v>
      </c>
      <c r="Z28" s="124"/>
      <c r="AA28" s="124"/>
      <c r="AB28" s="125"/>
      <c r="AC28" s="123">
        <f t="shared" si="1"/>
        <v>0</v>
      </c>
      <c r="AD28" s="124"/>
      <c r="AE28" s="124"/>
      <c r="AF28" s="125"/>
      <c r="AG28" s="123">
        <f t="shared" si="2"/>
        <v>1</v>
      </c>
      <c r="AH28" s="124"/>
      <c r="AI28" s="124"/>
      <c r="AJ28" s="125"/>
      <c r="AK28" s="120">
        <f t="shared" si="3"/>
        <v>0</v>
      </c>
      <c r="AL28" s="121"/>
      <c r="AM28" s="121"/>
      <c r="AN28" s="122"/>
      <c r="AO28" s="123">
        <f t="shared" si="4"/>
        <v>0</v>
      </c>
      <c r="AP28" s="124"/>
      <c r="AQ28" s="124"/>
      <c r="AR28" s="125"/>
      <c r="AS28" s="120">
        <f t="shared" si="5"/>
        <v>1</v>
      </c>
      <c r="AT28" s="121"/>
      <c r="AU28" s="121"/>
      <c r="AV28" s="122"/>
      <c r="BS28" s="89"/>
    </row>
    <row r="29" spans="1:92" s="34" customFormat="1" ht="12">
      <c r="A29" s="146"/>
      <c r="B29" s="147"/>
      <c r="C29" s="147"/>
      <c r="D29" s="148"/>
      <c r="E29" s="239">
        <v>6</v>
      </c>
      <c r="F29" s="240"/>
      <c r="G29" s="241"/>
      <c r="H29" s="242">
        <f>R10-K10</f>
        <v>2.0833333333333315E-2</v>
      </c>
      <c r="I29" s="243"/>
      <c r="J29" s="136"/>
      <c r="K29" s="244">
        <f>E29*H29+AA10</f>
        <v>0.12499999999999989</v>
      </c>
      <c r="L29" s="245"/>
      <c r="M29" s="245"/>
      <c r="N29" s="246"/>
      <c r="O29" s="256"/>
      <c r="P29" s="257"/>
      <c r="Q29" s="91" t="s">
        <v>134</v>
      </c>
      <c r="R29" s="59" t="s">
        <v>135</v>
      </c>
      <c r="S29" s="59"/>
      <c r="T29" s="59"/>
      <c r="U29" s="59"/>
      <c r="V29" s="59"/>
      <c r="W29" s="7"/>
      <c r="X29" s="8"/>
      <c r="Y29" s="123">
        <f t="shared" si="0"/>
        <v>0</v>
      </c>
      <c r="Z29" s="124"/>
      <c r="AA29" s="124"/>
      <c r="AB29" s="125"/>
      <c r="AC29" s="123">
        <f t="shared" si="1"/>
        <v>1</v>
      </c>
      <c r="AD29" s="124"/>
      <c r="AE29" s="124"/>
      <c r="AF29" s="125"/>
      <c r="AG29" s="123">
        <f t="shared" si="2"/>
        <v>10</v>
      </c>
      <c r="AH29" s="124"/>
      <c r="AI29" s="124"/>
      <c r="AJ29" s="125"/>
      <c r="AK29" s="120">
        <f t="shared" si="3"/>
        <v>0</v>
      </c>
      <c r="AL29" s="121"/>
      <c r="AM29" s="121"/>
      <c r="AN29" s="122"/>
      <c r="AO29" s="123">
        <f t="shared" si="4"/>
        <v>0</v>
      </c>
      <c r="AP29" s="124"/>
      <c r="AQ29" s="124"/>
      <c r="AR29" s="125"/>
      <c r="AS29" s="120">
        <f t="shared" si="5"/>
        <v>11</v>
      </c>
      <c r="AT29" s="121"/>
      <c r="AU29" s="121"/>
      <c r="AV29" s="122"/>
      <c r="BS29" s="89"/>
    </row>
    <row r="30" spans="1:92" s="34" customFormat="1" ht="12.75" thickBot="1">
      <c r="A30" s="143" t="s">
        <v>136</v>
      </c>
      <c r="B30" s="144"/>
      <c r="C30" s="144"/>
      <c r="D30" s="145"/>
      <c r="E30" s="237" t="s">
        <v>137</v>
      </c>
      <c r="F30" s="237"/>
      <c r="G30" s="238"/>
      <c r="H30" s="237" t="s">
        <v>138</v>
      </c>
      <c r="I30" s="237"/>
      <c r="J30" s="238"/>
      <c r="K30" s="236" t="s">
        <v>94</v>
      </c>
      <c r="L30" s="237"/>
      <c r="M30" s="237"/>
      <c r="N30" s="238"/>
      <c r="O30" s="258"/>
      <c r="P30" s="259"/>
      <c r="Q30" s="68" t="s">
        <v>139</v>
      </c>
      <c r="R30" s="71" t="s">
        <v>140</v>
      </c>
      <c r="S30" s="71"/>
      <c r="T30" s="71"/>
      <c r="U30" s="71"/>
      <c r="V30" s="71"/>
      <c r="W30" s="71"/>
      <c r="X30" s="92"/>
      <c r="Y30" s="253">
        <f t="shared" si="0"/>
        <v>0</v>
      </c>
      <c r="Z30" s="254"/>
      <c r="AA30" s="254"/>
      <c r="AB30" s="255"/>
      <c r="AC30" s="253">
        <f t="shared" si="1"/>
        <v>0</v>
      </c>
      <c r="AD30" s="254"/>
      <c r="AE30" s="254"/>
      <c r="AF30" s="255"/>
      <c r="AG30" s="253">
        <f t="shared" si="2"/>
        <v>0</v>
      </c>
      <c r="AH30" s="254"/>
      <c r="AI30" s="254"/>
      <c r="AJ30" s="255"/>
      <c r="AK30" s="253">
        <f t="shared" si="3"/>
        <v>0</v>
      </c>
      <c r="AL30" s="254"/>
      <c r="AM30" s="254"/>
      <c r="AN30" s="255"/>
      <c r="AO30" s="253">
        <f t="shared" si="4"/>
        <v>0</v>
      </c>
      <c r="AP30" s="254"/>
      <c r="AQ30" s="254"/>
      <c r="AR30" s="255"/>
      <c r="AS30" s="253">
        <f t="shared" si="5"/>
        <v>0</v>
      </c>
      <c r="AT30" s="254"/>
      <c r="AU30" s="254"/>
      <c r="AV30" s="255"/>
      <c r="BS30" s="89"/>
    </row>
    <row r="31" spans="1:92" s="34" customFormat="1" ht="12.75" thickTop="1">
      <c r="A31" s="146"/>
      <c r="B31" s="147"/>
      <c r="C31" s="147"/>
      <c r="D31" s="148"/>
      <c r="E31" s="247">
        <f>SUM(Y31:AF31)</f>
        <v>1</v>
      </c>
      <c r="F31" s="247"/>
      <c r="G31" s="248"/>
      <c r="H31" s="247">
        <f>SUM(AG31:AR31)</f>
        <v>11</v>
      </c>
      <c r="I31" s="247"/>
      <c r="J31" s="248"/>
      <c r="K31" s="249">
        <f>AS31</f>
        <v>12</v>
      </c>
      <c r="L31" s="247"/>
      <c r="M31" s="247"/>
      <c r="N31" s="248"/>
      <c r="O31" s="250" t="s">
        <v>94</v>
      </c>
      <c r="P31" s="251"/>
      <c r="Q31" s="251"/>
      <c r="R31" s="251"/>
      <c r="S31" s="251"/>
      <c r="T31" s="251"/>
      <c r="U31" s="251"/>
      <c r="V31" s="251"/>
      <c r="W31" s="251"/>
      <c r="X31" s="252"/>
      <c r="Y31" s="120">
        <f>SUM(Y21:AB30)</f>
        <v>0</v>
      </c>
      <c r="Z31" s="121"/>
      <c r="AA31" s="121"/>
      <c r="AB31" s="122"/>
      <c r="AC31" s="120">
        <f>SUM(AC21:AF30)</f>
        <v>1</v>
      </c>
      <c r="AD31" s="121"/>
      <c r="AE31" s="121"/>
      <c r="AF31" s="122"/>
      <c r="AG31" s="120">
        <f>SUM(AG21:AJ30)</f>
        <v>11</v>
      </c>
      <c r="AH31" s="121"/>
      <c r="AI31" s="121"/>
      <c r="AJ31" s="122"/>
      <c r="AK31" s="120">
        <f>SUM(AK21:AN30)</f>
        <v>0</v>
      </c>
      <c r="AL31" s="121"/>
      <c r="AM31" s="121"/>
      <c r="AN31" s="122"/>
      <c r="AO31" s="120">
        <f>SUM(AO21:AR30)</f>
        <v>0</v>
      </c>
      <c r="AP31" s="121"/>
      <c r="AQ31" s="121"/>
      <c r="AR31" s="122"/>
      <c r="AS31" s="120">
        <f>SUM(AS21:AV30)</f>
        <v>12</v>
      </c>
      <c r="AT31" s="121"/>
      <c r="AU31" s="121"/>
      <c r="AV31" s="122"/>
      <c r="BS31" s="89"/>
    </row>
    <row r="32" spans="1:92" s="20" customFormat="1" ht="1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19"/>
      <c r="S32" s="19"/>
      <c r="T32" s="19"/>
      <c r="U32" s="19"/>
      <c r="V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BS32" s="22"/>
    </row>
    <row r="33" spans="1:75" s="19" customFormat="1" ht="27" customHeight="1">
      <c r="A33" s="260" t="s">
        <v>141</v>
      </c>
      <c r="B33" s="261"/>
      <c r="C33" s="117" t="s">
        <v>142</v>
      </c>
      <c r="D33" s="118"/>
      <c r="E33" s="118"/>
      <c r="F33" s="119"/>
      <c r="G33" s="149" t="s">
        <v>143</v>
      </c>
      <c r="H33" s="144"/>
      <c r="I33" s="145"/>
      <c r="J33" s="197" t="s">
        <v>144</v>
      </c>
      <c r="K33" s="118"/>
      <c r="L33" s="118"/>
      <c r="M33" s="262"/>
      <c r="N33" s="185" t="s">
        <v>93</v>
      </c>
      <c r="O33" s="263"/>
      <c r="P33" s="199" t="s">
        <v>145</v>
      </c>
      <c r="Q33" s="263"/>
      <c r="R33" s="199" t="s">
        <v>154</v>
      </c>
      <c r="S33" s="263"/>
      <c r="T33" s="117" t="s">
        <v>146</v>
      </c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9"/>
      <c r="AK33" s="202" t="s">
        <v>147</v>
      </c>
      <c r="AL33" s="202"/>
      <c r="AM33" s="202" t="s">
        <v>148</v>
      </c>
      <c r="AN33" s="266"/>
      <c r="AO33" s="197" t="s">
        <v>149</v>
      </c>
      <c r="AP33" s="119"/>
      <c r="AQ33" s="197" t="s">
        <v>150</v>
      </c>
      <c r="AR33" s="264"/>
      <c r="AS33" s="264"/>
      <c r="AT33" s="265"/>
      <c r="AU33" s="197" t="s">
        <v>151</v>
      </c>
      <c r="AV33" s="264"/>
      <c r="AW33" s="264"/>
      <c r="AX33" s="265"/>
      <c r="AY33" s="197" t="s">
        <v>152</v>
      </c>
      <c r="AZ33" s="264"/>
      <c r="BA33" s="264"/>
      <c r="BB33" s="264"/>
      <c r="BC33" s="264"/>
      <c r="BD33" s="264"/>
      <c r="BE33" s="264"/>
      <c r="BF33" s="264"/>
      <c r="BG33" s="264"/>
      <c r="BH33" s="264"/>
      <c r="BI33" s="264"/>
      <c r="BJ33" s="264"/>
      <c r="BK33" s="264"/>
      <c r="BL33" s="264"/>
      <c r="BM33" s="265"/>
      <c r="BN33" s="97"/>
      <c r="BO33" s="97"/>
      <c r="BU33" s="93"/>
    </row>
    <row r="34" spans="1:75" s="19" customFormat="1" ht="49.5" customHeight="1">
      <c r="A34" s="135">
        <v>1</v>
      </c>
      <c r="B34" s="136"/>
      <c r="C34" s="137" t="s">
        <v>175</v>
      </c>
      <c r="D34" s="138"/>
      <c r="E34" s="138"/>
      <c r="F34" s="139"/>
      <c r="G34" s="109" t="s">
        <v>176</v>
      </c>
      <c r="H34" s="110"/>
      <c r="I34" s="111"/>
      <c r="J34" s="140" t="s">
        <v>98</v>
      </c>
      <c r="K34" s="141"/>
      <c r="L34" s="141"/>
      <c r="M34" s="142"/>
      <c r="N34" s="109">
        <v>2</v>
      </c>
      <c r="O34" s="111"/>
      <c r="P34" s="109" t="s">
        <v>173</v>
      </c>
      <c r="Q34" s="111"/>
      <c r="R34" s="109" t="s">
        <v>177</v>
      </c>
      <c r="S34" s="111"/>
      <c r="T34" s="156" t="s">
        <v>178</v>
      </c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8"/>
      <c r="AK34" s="159" t="s">
        <v>179</v>
      </c>
      <c r="AL34" s="160"/>
      <c r="AM34" s="112">
        <v>44061</v>
      </c>
      <c r="AN34" s="113"/>
      <c r="AO34" s="114" t="s">
        <v>180</v>
      </c>
      <c r="AP34" s="115"/>
      <c r="AQ34" s="112">
        <v>44061</v>
      </c>
      <c r="AR34" s="116"/>
      <c r="AS34" s="116"/>
      <c r="AT34" s="113"/>
      <c r="AU34" s="112"/>
      <c r="AV34" s="116"/>
      <c r="AW34" s="116"/>
      <c r="AX34" s="113"/>
      <c r="AY34" s="153" t="s">
        <v>181</v>
      </c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5"/>
      <c r="BN34" s="98"/>
      <c r="BO34" s="98"/>
      <c r="BS34" s="93" t="str">
        <f t="shared" ref="BS34:BS46" si="6">IF(C34="","",IF(G34="","Ｘ",G34)&amp;IF(N34="","Ｘ",N34))</f>
        <v>Ｚ2</v>
      </c>
      <c r="BU34" s="93"/>
      <c r="BV34" s="93"/>
      <c r="BW34" s="93"/>
    </row>
    <row r="35" spans="1:75" s="19" customFormat="1" ht="109.5" customHeight="1">
      <c r="A35" s="135">
        <v>2</v>
      </c>
      <c r="B35" s="136"/>
      <c r="C35" s="137" t="s">
        <v>175</v>
      </c>
      <c r="D35" s="138"/>
      <c r="E35" s="138"/>
      <c r="F35" s="139"/>
      <c r="G35" s="109" t="s">
        <v>176</v>
      </c>
      <c r="H35" s="110"/>
      <c r="I35" s="111"/>
      <c r="J35" s="140" t="s">
        <v>109</v>
      </c>
      <c r="K35" s="141"/>
      <c r="L35" s="141"/>
      <c r="M35" s="142"/>
      <c r="N35" s="109">
        <v>3</v>
      </c>
      <c r="O35" s="111"/>
      <c r="P35" s="109" t="s">
        <v>173</v>
      </c>
      <c r="Q35" s="111"/>
      <c r="R35" s="109" t="s">
        <v>207</v>
      </c>
      <c r="S35" s="111"/>
      <c r="T35" s="156" t="s">
        <v>205</v>
      </c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8"/>
      <c r="AK35" s="159" t="s">
        <v>179</v>
      </c>
      <c r="AL35" s="160"/>
      <c r="AM35" s="112" t="s">
        <v>210</v>
      </c>
      <c r="AN35" s="113"/>
      <c r="AO35" s="114"/>
      <c r="AP35" s="115"/>
      <c r="AQ35" s="112"/>
      <c r="AR35" s="116"/>
      <c r="AS35" s="116"/>
      <c r="AT35" s="113"/>
      <c r="AU35" s="112"/>
      <c r="AV35" s="116"/>
      <c r="AW35" s="116"/>
      <c r="AX35" s="113"/>
      <c r="AY35" s="153" t="s">
        <v>228</v>
      </c>
      <c r="AZ35" s="154"/>
      <c r="BA35" s="154"/>
      <c r="BB35" s="154"/>
      <c r="BC35" s="154"/>
      <c r="BD35" s="154"/>
      <c r="BE35" s="154"/>
      <c r="BF35" s="154"/>
      <c r="BG35" s="154"/>
      <c r="BH35" s="154"/>
      <c r="BI35" s="154"/>
      <c r="BJ35" s="154"/>
      <c r="BK35" s="154"/>
      <c r="BL35" s="154"/>
      <c r="BM35" s="155"/>
      <c r="BN35" s="98"/>
      <c r="BO35" s="98"/>
      <c r="BS35" s="93" t="str">
        <f t="shared" si="6"/>
        <v>Ｚ3</v>
      </c>
      <c r="BU35" s="93"/>
      <c r="BV35" s="93"/>
      <c r="BW35" s="93"/>
    </row>
    <row r="36" spans="1:75" s="19" customFormat="1" ht="153" customHeight="1">
      <c r="A36" s="135">
        <v>3</v>
      </c>
      <c r="B36" s="136"/>
      <c r="C36" s="137" t="s">
        <v>175</v>
      </c>
      <c r="D36" s="138"/>
      <c r="E36" s="138"/>
      <c r="F36" s="139"/>
      <c r="G36" s="109" t="s">
        <v>176</v>
      </c>
      <c r="H36" s="110"/>
      <c r="I36" s="111"/>
      <c r="J36" s="140" t="s">
        <v>109</v>
      </c>
      <c r="K36" s="141"/>
      <c r="L36" s="141"/>
      <c r="M36" s="142"/>
      <c r="N36" s="109">
        <v>3</v>
      </c>
      <c r="O36" s="111"/>
      <c r="P36" s="109" t="s">
        <v>173</v>
      </c>
      <c r="Q36" s="111"/>
      <c r="R36" s="109" t="s">
        <v>207</v>
      </c>
      <c r="S36" s="111"/>
      <c r="T36" s="156" t="s">
        <v>212</v>
      </c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8"/>
      <c r="AK36" s="159" t="s">
        <v>179</v>
      </c>
      <c r="AL36" s="160"/>
      <c r="AM36" s="112" t="s">
        <v>210</v>
      </c>
      <c r="AN36" s="113"/>
      <c r="AO36" s="114"/>
      <c r="AP36" s="115"/>
      <c r="AQ36" s="112">
        <v>44061</v>
      </c>
      <c r="AR36" s="116"/>
      <c r="AS36" s="116"/>
      <c r="AT36" s="113"/>
      <c r="AU36" s="112"/>
      <c r="AV36" s="116"/>
      <c r="AW36" s="116"/>
      <c r="AX36" s="113"/>
      <c r="AY36" s="153" t="s">
        <v>229</v>
      </c>
      <c r="AZ36" s="154"/>
      <c r="BA36" s="154"/>
      <c r="BB36" s="154"/>
      <c r="BC36" s="154"/>
      <c r="BD36" s="154"/>
      <c r="BE36" s="154"/>
      <c r="BF36" s="154"/>
      <c r="BG36" s="154"/>
      <c r="BH36" s="154"/>
      <c r="BI36" s="154"/>
      <c r="BJ36" s="154"/>
      <c r="BK36" s="154"/>
      <c r="BL36" s="154"/>
      <c r="BM36" s="155"/>
      <c r="BN36" s="98"/>
      <c r="BO36" s="98"/>
      <c r="BS36" s="93" t="str">
        <f t="shared" si="6"/>
        <v>Ｚ3</v>
      </c>
      <c r="BU36" s="93"/>
      <c r="BV36" s="93"/>
      <c r="BW36" s="93"/>
    </row>
    <row r="37" spans="1:75" s="19" customFormat="1" ht="49.5" customHeight="1">
      <c r="A37" s="135">
        <v>4</v>
      </c>
      <c r="B37" s="136"/>
      <c r="C37" s="137" t="s">
        <v>206</v>
      </c>
      <c r="D37" s="138"/>
      <c r="E37" s="138"/>
      <c r="F37" s="139"/>
      <c r="G37" s="109" t="s">
        <v>184</v>
      </c>
      <c r="H37" s="110"/>
      <c r="I37" s="111"/>
      <c r="J37" s="140" t="s">
        <v>89</v>
      </c>
      <c r="K37" s="141"/>
      <c r="L37" s="141"/>
      <c r="M37" s="142"/>
      <c r="N37" s="109">
        <v>3</v>
      </c>
      <c r="O37" s="111"/>
      <c r="P37" s="109" t="s">
        <v>185</v>
      </c>
      <c r="Q37" s="111"/>
      <c r="R37" s="109" t="s">
        <v>177</v>
      </c>
      <c r="S37" s="111"/>
      <c r="T37" s="156" t="s">
        <v>182</v>
      </c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8"/>
      <c r="AK37" s="159" t="s">
        <v>179</v>
      </c>
      <c r="AL37" s="160"/>
      <c r="AM37" s="112"/>
      <c r="AN37" s="113"/>
      <c r="AO37" s="114" t="s">
        <v>180</v>
      </c>
      <c r="AP37" s="115"/>
      <c r="AQ37" s="112">
        <v>44061</v>
      </c>
      <c r="AR37" s="116"/>
      <c r="AS37" s="116"/>
      <c r="AT37" s="113"/>
      <c r="AU37" s="112"/>
      <c r="AV37" s="116"/>
      <c r="AW37" s="116"/>
      <c r="AX37" s="113"/>
      <c r="AY37" s="153" t="s">
        <v>183</v>
      </c>
      <c r="AZ37" s="154"/>
      <c r="BA37" s="154"/>
      <c r="BB37" s="154"/>
      <c r="BC37" s="154"/>
      <c r="BD37" s="154"/>
      <c r="BE37" s="154"/>
      <c r="BF37" s="154"/>
      <c r="BG37" s="154"/>
      <c r="BH37" s="154"/>
      <c r="BI37" s="154"/>
      <c r="BJ37" s="154"/>
      <c r="BK37" s="154"/>
      <c r="BL37" s="154"/>
      <c r="BM37" s="155"/>
      <c r="BN37" s="98"/>
      <c r="BO37" s="98"/>
      <c r="BS37" s="93" t="str">
        <f t="shared" si="6"/>
        <v>Ｈ3</v>
      </c>
      <c r="BU37" s="93"/>
      <c r="BV37" s="93"/>
      <c r="BW37" s="93"/>
    </row>
    <row r="38" spans="1:75" s="19" customFormat="1" ht="49.5" customHeight="1">
      <c r="A38" s="135">
        <v>5</v>
      </c>
      <c r="B38" s="136"/>
      <c r="C38" s="137" t="s">
        <v>206</v>
      </c>
      <c r="D38" s="138"/>
      <c r="E38" s="138"/>
      <c r="F38" s="139"/>
      <c r="G38" s="109" t="s">
        <v>176</v>
      </c>
      <c r="H38" s="110"/>
      <c r="I38" s="111"/>
      <c r="J38" s="140" t="s">
        <v>109</v>
      </c>
      <c r="K38" s="141"/>
      <c r="L38" s="141"/>
      <c r="M38" s="142"/>
      <c r="N38" s="109">
        <v>3</v>
      </c>
      <c r="O38" s="111"/>
      <c r="P38" s="109" t="s">
        <v>173</v>
      </c>
      <c r="Q38" s="111"/>
      <c r="R38" s="109" t="s">
        <v>198</v>
      </c>
      <c r="S38" s="111"/>
      <c r="T38" s="156" t="s">
        <v>186</v>
      </c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8"/>
      <c r="AK38" s="109" t="s">
        <v>207</v>
      </c>
      <c r="AL38" s="111"/>
      <c r="AM38" s="112" t="s">
        <v>208</v>
      </c>
      <c r="AN38" s="113"/>
      <c r="AO38" s="114" t="s">
        <v>209</v>
      </c>
      <c r="AP38" s="115"/>
      <c r="AQ38" s="112">
        <v>44061</v>
      </c>
      <c r="AR38" s="116"/>
      <c r="AS38" s="116"/>
      <c r="AT38" s="113"/>
      <c r="AU38" s="112"/>
      <c r="AV38" s="116"/>
      <c r="AW38" s="116"/>
      <c r="AX38" s="113"/>
      <c r="AY38" s="153" t="s">
        <v>187</v>
      </c>
      <c r="AZ38" s="154"/>
      <c r="BA38" s="154"/>
      <c r="BB38" s="154"/>
      <c r="BC38" s="154"/>
      <c r="BD38" s="154"/>
      <c r="BE38" s="154"/>
      <c r="BF38" s="154"/>
      <c r="BG38" s="154"/>
      <c r="BH38" s="154"/>
      <c r="BI38" s="154"/>
      <c r="BJ38" s="154"/>
      <c r="BK38" s="154"/>
      <c r="BL38" s="154"/>
      <c r="BM38" s="155"/>
      <c r="BN38" s="98"/>
      <c r="BO38" s="98"/>
      <c r="BS38" s="93" t="str">
        <f t="shared" si="6"/>
        <v>Ｚ3</v>
      </c>
      <c r="BU38" s="93"/>
      <c r="BV38" s="93"/>
      <c r="BW38" s="93"/>
    </row>
    <row r="39" spans="1:75" s="19" customFormat="1" ht="49.5" customHeight="1">
      <c r="A39" s="135">
        <v>6</v>
      </c>
      <c r="B39" s="136"/>
      <c r="C39" s="137" t="s">
        <v>206</v>
      </c>
      <c r="D39" s="138"/>
      <c r="E39" s="138"/>
      <c r="F39" s="139"/>
      <c r="G39" s="109" t="s">
        <v>176</v>
      </c>
      <c r="H39" s="110"/>
      <c r="I39" s="111"/>
      <c r="J39" s="140" t="s">
        <v>109</v>
      </c>
      <c r="K39" s="141"/>
      <c r="L39" s="141"/>
      <c r="M39" s="142"/>
      <c r="N39" s="109">
        <v>3</v>
      </c>
      <c r="O39" s="111"/>
      <c r="P39" s="109" t="s">
        <v>173</v>
      </c>
      <c r="Q39" s="111"/>
      <c r="R39" s="109" t="s">
        <v>188</v>
      </c>
      <c r="S39" s="111"/>
      <c r="T39" s="156" t="s">
        <v>189</v>
      </c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8"/>
      <c r="AK39" s="159" t="s">
        <v>179</v>
      </c>
      <c r="AL39" s="160"/>
      <c r="AM39" s="112" t="s">
        <v>210</v>
      </c>
      <c r="AN39" s="113"/>
      <c r="AO39" s="114"/>
      <c r="AP39" s="115"/>
      <c r="AQ39" s="112">
        <v>44061</v>
      </c>
      <c r="AR39" s="116"/>
      <c r="AS39" s="116"/>
      <c r="AT39" s="113"/>
      <c r="AU39" s="112"/>
      <c r="AV39" s="116"/>
      <c r="AW39" s="116"/>
      <c r="AX39" s="113"/>
      <c r="AY39" s="153" t="s">
        <v>225</v>
      </c>
      <c r="AZ39" s="154"/>
      <c r="BA39" s="154"/>
      <c r="BB39" s="154"/>
      <c r="BC39" s="154"/>
      <c r="BD39" s="154"/>
      <c r="BE39" s="154"/>
      <c r="BF39" s="154"/>
      <c r="BG39" s="154"/>
      <c r="BH39" s="154"/>
      <c r="BI39" s="154"/>
      <c r="BJ39" s="154"/>
      <c r="BK39" s="154"/>
      <c r="BL39" s="154"/>
      <c r="BM39" s="155"/>
      <c r="BN39" s="98"/>
      <c r="BO39" s="98"/>
      <c r="BS39" s="93" t="str">
        <f t="shared" si="6"/>
        <v>Ｚ3</v>
      </c>
      <c r="BU39" s="93"/>
      <c r="BV39" s="93"/>
      <c r="BW39" s="93"/>
    </row>
    <row r="40" spans="1:75" s="19" customFormat="1" ht="58.5" customHeight="1">
      <c r="A40" s="135">
        <v>7</v>
      </c>
      <c r="B40" s="136"/>
      <c r="C40" s="137" t="s">
        <v>206</v>
      </c>
      <c r="D40" s="138"/>
      <c r="E40" s="138"/>
      <c r="F40" s="139"/>
      <c r="G40" s="109" t="s">
        <v>176</v>
      </c>
      <c r="H40" s="110"/>
      <c r="I40" s="111"/>
      <c r="J40" s="140" t="s">
        <v>109</v>
      </c>
      <c r="K40" s="141"/>
      <c r="L40" s="141"/>
      <c r="M40" s="142"/>
      <c r="N40" s="109">
        <v>3</v>
      </c>
      <c r="O40" s="111"/>
      <c r="P40" s="109" t="s">
        <v>173</v>
      </c>
      <c r="Q40" s="111"/>
      <c r="R40" s="109" t="s">
        <v>188</v>
      </c>
      <c r="S40" s="111"/>
      <c r="T40" s="156" t="s">
        <v>190</v>
      </c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8"/>
      <c r="AK40" s="159" t="s">
        <v>179</v>
      </c>
      <c r="AL40" s="160"/>
      <c r="AM40" s="112" t="s">
        <v>210</v>
      </c>
      <c r="AN40" s="113"/>
      <c r="AO40" s="114"/>
      <c r="AP40" s="115"/>
      <c r="AQ40" s="112">
        <v>44061</v>
      </c>
      <c r="AR40" s="116"/>
      <c r="AS40" s="116"/>
      <c r="AT40" s="113"/>
      <c r="AU40" s="112"/>
      <c r="AV40" s="116"/>
      <c r="AW40" s="116"/>
      <c r="AX40" s="113"/>
      <c r="AY40" s="153" t="s">
        <v>191</v>
      </c>
      <c r="AZ40" s="154"/>
      <c r="BA40" s="154"/>
      <c r="BB40" s="154"/>
      <c r="BC40" s="154"/>
      <c r="BD40" s="154"/>
      <c r="BE40" s="154"/>
      <c r="BF40" s="154"/>
      <c r="BG40" s="154"/>
      <c r="BH40" s="154"/>
      <c r="BI40" s="154"/>
      <c r="BJ40" s="154"/>
      <c r="BK40" s="154"/>
      <c r="BL40" s="154"/>
      <c r="BM40" s="155"/>
      <c r="BN40" s="98"/>
      <c r="BO40" s="98"/>
      <c r="BS40" s="93" t="str">
        <f t="shared" si="6"/>
        <v>Ｚ3</v>
      </c>
      <c r="BU40" s="93"/>
      <c r="BV40" s="93"/>
      <c r="BW40" s="93"/>
    </row>
    <row r="41" spans="1:75" s="19" customFormat="1" ht="49.5" customHeight="1">
      <c r="A41" s="135">
        <v>8</v>
      </c>
      <c r="B41" s="136"/>
      <c r="C41" s="137" t="s">
        <v>206</v>
      </c>
      <c r="D41" s="138"/>
      <c r="E41" s="138"/>
      <c r="F41" s="139"/>
      <c r="G41" s="109" t="s">
        <v>176</v>
      </c>
      <c r="H41" s="110"/>
      <c r="I41" s="111"/>
      <c r="J41" s="140" t="s">
        <v>109</v>
      </c>
      <c r="K41" s="141"/>
      <c r="L41" s="141"/>
      <c r="M41" s="142"/>
      <c r="N41" s="109">
        <v>3</v>
      </c>
      <c r="O41" s="111"/>
      <c r="P41" s="109" t="s">
        <v>173</v>
      </c>
      <c r="Q41" s="111"/>
      <c r="R41" s="109" t="s">
        <v>207</v>
      </c>
      <c r="S41" s="111"/>
      <c r="T41" s="156" t="s">
        <v>193</v>
      </c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8"/>
      <c r="AK41" s="159" t="s">
        <v>177</v>
      </c>
      <c r="AL41" s="160"/>
      <c r="AM41" s="112" t="s">
        <v>210</v>
      </c>
      <c r="AN41" s="113"/>
      <c r="AO41" s="114"/>
      <c r="AP41" s="115"/>
      <c r="AQ41" s="112">
        <v>44061</v>
      </c>
      <c r="AR41" s="116"/>
      <c r="AS41" s="116"/>
      <c r="AT41" s="113"/>
      <c r="AU41" s="112"/>
      <c r="AV41" s="116"/>
      <c r="AW41" s="116"/>
      <c r="AX41" s="113"/>
      <c r="AY41" s="153" t="s">
        <v>192</v>
      </c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  <c r="BM41" s="155"/>
      <c r="BN41" s="98"/>
      <c r="BO41" s="98"/>
      <c r="BS41" s="93" t="str">
        <f t="shared" si="6"/>
        <v>Ｚ3</v>
      </c>
      <c r="BU41" s="93"/>
      <c r="BV41" s="93"/>
      <c r="BW41" s="93"/>
    </row>
    <row r="42" spans="1:75" s="19" customFormat="1" ht="49.5" customHeight="1">
      <c r="A42" s="135">
        <v>9</v>
      </c>
      <c r="B42" s="136"/>
      <c r="C42" s="137" t="s">
        <v>194</v>
      </c>
      <c r="D42" s="138"/>
      <c r="E42" s="138"/>
      <c r="F42" s="139"/>
      <c r="G42" s="109" t="s">
        <v>176</v>
      </c>
      <c r="H42" s="110"/>
      <c r="I42" s="111"/>
      <c r="J42" s="140" t="s">
        <v>109</v>
      </c>
      <c r="K42" s="141"/>
      <c r="L42" s="141"/>
      <c r="M42" s="142"/>
      <c r="N42" s="109">
        <v>3</v>
      </c>
      <c r="O42" s="111"/>
      <c r="P42" s="109" t="s">
        <v>173</v>
      </c>
      <c r="Q42" s="111"/>
      <c r="R42" s="109" t="s">
        <v>177</v>
      </c>
      <c r="S42" s="111"/>
      <c r="T42" s="156" t="s">
        <v>195</v>
      </c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8"/>
      <c r="AK42" s="159" t="s">
        <v>179</v>
      </c>
      <c r="AL42" s="160"/>
      <c r="AM42" s="112" t="s">
        <v>210</v>
      </c>
      <c r="AN42" s="113"/>
      <c r="AO42" s="114"/>
      <c r="AP42" s="115"/>
      <c r="AQ42" s="112">
        <v>44061</v>
      </c>
      <c r="AR42" s="116"/>
      <c r="AS42" s="116"/>
      <c r="AT42" s="113"/>
      <c r="AU42" s="112"/>
      <c r="AV42" s="116"/>
      <c r="AW42" s="116"/>
      <c r="AX42" s="113"/>
      <c r="AY42" s="153" t="s">
        <v>211</v>
      </c>
      <c r="AZ42" s="154"/>
      <c r="BA42" s="154"/>
      <c r="BB42" s="154"/>
      <c r="BC42" s="154"/>
      <c r="BD42" s="154"/>
      <c r="BE42" s="154"/>
      <c r="BF42" s="154"/>
      <c r="BG42" s="154"/>
      <c r="BH42" s="154"/>
      <c r="BI42" s="154"/>
      <c r="BJ42" s="154"/>
      <c r="BK42" s="154"/>
      <c r="BL42" s="154"/>
      <c r="BM42" s="155"/>
      <c r="BN42" s="98"/>
      <c r="BO42" s="98"/>
      <c r="BS42" s="93" t="str">
        <f t="shared" si="6"/>
        <v>Ｚ3</v>
      </c>
      <c r="BU42" s="93"/>
      <c r="BV42" s="93"/>
      <c r="BW42" s="93"/>
    </row>
    <row r="43" spans="1:75" s="19" customFormat="1" ht="49.5" customHeight="1">
      <c r="A43" s="135">
        <v>10</v>
      </c>
      <c r="B43" s="136"/>
      <c r="C43" s="137" t="s">
        <v>196</v>
      </c>
      <c r="D43" s="138"/>
      <c r="E43" s="138"/>
      <c r="F43" s="139"/>
      <c r="G43" s="109" t="s">
        <v>176</v>
      </c>
      <c r="H43" s="110"/>
      <c r="I43" s="111"/>
      <c r="J43" s="140" t="s">
        <v>109</v>
      </c>
      <c r="K43" s="141"/>
      <c r="L43" s="141"/>
      <c r="M43" s="142"/>
      <c r="N43" s="109">
        <v>3</v>
      </c>
      <c r="O43" s="111"/>
      <c r="P43" s="109" t="s">
        <v>173</v>
      </c>
      <c r="Q43" s="111"/>
      <c r="R43" s="109" t="s">
        <v>198</v>
      </c>
      <c r="S43" s="111"/>
      <c r="T43" s="156" t="s">
        <v>197</v>
      </c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8"/>
      <c r="AK43" s="159" t="s">
        <v>179</v>
      </c>
      <c r="AL43" s="160"/>
      <c r="AM43" s="112" t="s">
        <v>210</v>
      </c>
      <c r="AN43" s="113"/>
      <c r="AO43" s="114" t="s">
        <v>180</v>
      </c>
      <c r="AP43" s="115"/>
      <c r="AQ43" s="112">
        <v>44061</v>
      </c>
      <c r="AR43" s="116"/>
      <c r="AS43" s="116"/>
      <c r="AT43" s="113"/>
      <c r="AU43" s="112"/>
      <c r="AV43" s="116"/>
      <c r="AW43" s="116"/>
      <c r="AX43" s="113"/>
      <c r="AY43" s="153" t="s">
        <v>199</v>
      </c>
      <c r="AZ43" s="154"/>
      <c r="BA43" s="154"/>
      <c r="BB43" s="154"/>
      <c r="BC43" s="154"/>
      <c r="BD43" s="154"/>
      <c r="BE43" s="154"/>
      <c r="BF43" s="154"/>
      <c r="BG43" s="154"/>
      <c r="BH43" s="154"/>
      <c r="BI43" s="154"/>
      <c r="BJ43" s="154"/>
      <c r="BK43" s="154"/>
      <c r="BL43" s="154"/>
      <c r="BM43" s="155"/>
      <c r="BN43" s="98"/>
      <c r="BO43" s="98"/>
      <c r="BS43" s="93" t="str">
        <f t="shared" si="6"/>
        <v>Ｚ3</v>
      </c>
      <c r="BU43" s="93"/>
      <c r="BV43" s="93"/>
      <c r="BW43" s="93"/>
    </row>
    <row r="44" spans="1:75" s="19" customFormat="1" ht="49.5" customHeight="1">
      <c r="A44" s="135">
        <v>11</v>
      </c>
      <c r="B44" s="136"/>
      <c r="C44" s="137" t="s">
        <v>200</v>
      </c>
      <c r="D44" s="138"/>
      <c r="E44" s="138"/>
      <c r="F44" s="139"/>
      <c r="G44" s="109" t="s">
        <v>176</v>
      </c>
      <c r="H44" s="110"/>
      <c r="I44" s="111"/>
      <c r="J44" s="140" t="s">
        <v>109</v>
      </c>
      <c r="K44" s="141"/>
      <c r="L44" s="141"/>
      <c r="M44" s="142"/>
      <c r="N44" s="109">
        <v>3</v>
      </c>
      <c r="O44" s="111"/>
      <c r="P44" s="109" t="s">
        <v>173</v>
      </c>
      <c r="Q44" s="111"/>
      <c r="R44" s="109" t="s">
        <v>177</v>
      </c>
      <c r="S44" s="111"/>
      <c r="T44" s="156" t="s">
        <v>201</v>
      </c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8"/>
      <c r="AK44" s="159" t="s">
        <v>179</v>
      </c>
      <c r="AL44" s="160"/>
      <c r="AM44" s="112" t="s">
        <v>208</v>
      </c>
      <c r="AN44" s="113"/>
      <c r="AO44" s="114"/>
      <c r="AP44" s="115"/>
      <c r="AQ44" s="112">
        <v>44061</v>
      </c>
      <c r="AR44" s="116"/>
      <c r="AS44" s="116"/>
      <c r="AT44" s="113"/>
      <c r="AU44" s="112"/>
      <c r="AV44" s="116"/>
      <c r="AW44" s="116"/>
      <c r="AX44" s="113"/>
      <c r="AY44" s="153" t="s">
        <v>202</v>
      </c>
      <c r="AZ44" s="154"/>
      <c r="BA44" s="154"/>
      <c r="BB44" s="154"/>
      <c r="BC44" s="154"/>
      <c r="BD44" s="154"/>
      <c r="BE44" s="154"/>
      <c r="BF44" s="154"/>
      <c r="BG44" s="154"/>
      <c r="BH44" s="154"/>
      <c r="BI44" s="154"/>
      <c r="BJ44" s="154"/>
      <c r="BK44" s="154"/>
      <c r="BL44" s="154"/>
      <c r="BM44" s="155"/>
      <c r="BN44" s="98"/>
      <c r="BO44" s="98"/>
      <c r="BS44" s="93" t="str">
        <f t="shared" si="6"/>
        <v>Ｚ3</v>
      </c>
      <c r="BU44" s="93"/>
      <c r="BV44" s="93"/>
      <c r="BW44" s="93"/>
    </row>
    <row r="45" spans="1:75" s="19" customFormat="1" ht="216.75" customHeight="1">
      <c r="A45" s="135">
        <v>12</v>
      </c>
      <c r="B45" s="136"/>
      <c r="C45" s="137" t="s">
        <v>203</v>
      </c>
      <c r="D45" s="138"/>
      <c r="E45" s="138"/>
      <c r="F45" s="139"/>
      <c r="G45" s="109" t="s">
        <v>176</v>
      </c>
      <c r="H45" s="110"/>
      <c r="I45" s="111"/>
      <c r="J45" s="140" t="s">
        <v>109</v>
      </c>
      <c r="K45" s="141"/>
      <c r="L45" s="141"/>
      <c r="M45" s="142"/>
      <c r="N45" s="109">
        <v>3</v>
      </c>
      <c r="O45" s="111"/>
      <c r="P45" s="109" t="s">
        <v>173</v>
      </c>
      <c r="Q45" s="111"/>
      <c r="R45" s="109" t="s">
        <v>198</v>
      </c>
      <c r="S45" s="111"/>
      <c r="T45" s="156" t="s">
        <v>204</v>
      </c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8"/>
      <c r="AK45" s="159" t="s">
        <v>179</v>
      </c>
      <c r="AL45" s="160"/>
      <c r="AM45" s="112" t="s">
        <v>210</v>
      </c>
      <c r="AN45" s="113"/>
      <c r="AO45" s="114"/>
      <c r="AP45" s="115"/>
      <c r="AQ45" s="112">
        <v>44061</v>
      </c>
      <c r="AR45" s="116"/>
      <c r="AS45" s="116"/>
      <c r="AT45" s="113"/>
      <c r="AU45" s="112"/>
      <c r="AV45" s="116"/>
      <c r="AW45" s="116"/>
      <c r="AX45" s="113"/>
      <c r="AY45" s="267" t="s">
        <v>227</v>
      </c>
      <c r="AZ45" s="268"/>
      <c r="BA45" s="268"/>
      <c r="BB45" s="268"/>
      <c r="BC45" s="268"/>
      <c r="BD45" s="268"/>
      <c r="BE45" s="268"/>
      <c r="BF45" s="268"/>
      <c r="BG45" s="268"/>
      <c r="BH45" s="268"/>
      <c r="BI45" s="268"/>
      <c r="BJ45" s="268"/>
      <c r="BK45" s="268"/>
      <c r="BL45" s="268"/>
      <c r="BM45" s="269"/>
      <c r="BN45" s="98"/>
      <c r="BO45" s="98"/>
      <c r="BS45" s="93" t="str">
        <f t="shared" si="6"/>
        <v>Ｚ3</v>
      </c>
      <c r="BU45" s="93"/>
      <c r="BV45" s="93"/>
      <c r="BW45" s="93"/>
    </row>
    <row r="46" spans="1:75" s="19" customFormat="1" ht="49.5" customHeight="1">
      <c r="A46" s="135"/>
      <c r="B46" s="136"/>
      <c r="C46" s="137"/>
      <c r="D46" s="138"/>
      <c r="E46" s="138"/>
      <c r="F46" s="139"/>
      <c r="G46" s="109"/>
      <c r="H46" s="110"/>
      <c r="I46" s="111"/>
      <c r="J46" s="140"/>
      <c r="K46" s="141"/>
      <c r="L46" s="141"/>
      <c r="M46" s="142"/>
      <c r="N46" s="109"/>
      <c r="O46" s="111"/>
      <c r="P46" s="109"/>
      <c r="Q46" s="111"/>
      <c r="R46" s="109"/>
      <c r="S46" s="111"/>
      <c r="T46" s="156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8"/>
      <c r="AK46" s="159"/>
      <c r="AL46" s="160"/>
      <c r="AM46" s="112"/>
      <c r="AN46" s="113"/>
      <c r="AO46" s="114"/>
      <c r="AP46" s="115"/>
      <c r="AQ46" s="112"/>
      <c r="AR46" s="116"/>
      <c r="AS46" s="116"/>
      <c r="AT46" s="113"/>
      <c r="AU46" s="112"/>
      <c r="AV46" s="116"/>
      <c r="AW46" s="116"/>
      <c r="AX46" s="113"/>
      <c r="AY46" s="153"/>
      <c r="AZ46" s="154"/>
      <c r="BA46" s="154"/>
      <c r="BB46" s="154"/>
      <c r="BC46" s="154"/>
      <c r="BD46" s="154"/>
      <c r="BE46" s="154"/>
      <c r="BF46" s="154"/>
      <c r="BG46" s="154"/>
      <c r="BH46" s="154"/>
      <c r="BI46" s="154"/>
      <c r="BJ46" s="154"/>
      <c r="BK46" s="154"/>
      <c r="BL46" s="154"/>
      <c r="BM46" s="155"/>
      <c r="BN46" s="98"/>
      <c r="BO46" s="98"/>
      <c r="BS46" s="93" t="str">
        <f t="shared" si="6"/>
        <v/>
      </c>
      <c r="BU46" s="93"/>
      <c r="BV46" s="93"/>
      <c r="BW46" s="93"/>
    </row>
  </sheetData>
  <mergeCells count="356">
    <mergeCell ref="P36:Q36"/>
    <mergeCell ref="R36:S36"/>
    <mergeCell ref="T36:AJ36"/>
    <mergeCell ref="AK36:AL36"/>
    <mergeCell ref="AM36:AN36"/>
    <mergeCell ref="AO36:AP36"/>
    <mergeCell ref="AQ36:AT36"/>
    <mergeCell ref="AU36:AX36"/>
    <mergeCell ref="AY36:BM36"/>
    <mergeCell ref="AM41:AN41"/>
    <mergeCell ref="AO41:AP41"/>
    <mergeCell ref="AQ41:AT41"/>
    <mergeCell ref="AU41:AX41"/>
    <mergeCell ref="AY41:BM41"/>
    <mergeCell ref="A35:B35"/>
    <mergeCell ref="C35:F35"/>
    <mergeCell ref="G35:I35"/>
    <mergeCell ref="J35:M35"/>
    <mergeCell ref="N35:O35"/>
    <mergeCell ref="P35:Q35"/>
    <mergeCell ref="R35:S35"/>
    <mergeCell ref="T35:AJ35"/>
    <mergeCell ref="AK35:AL35"/>
    <mergeCell ref="AM35:AN35"/>
    <mergeCell ref="AO35:AP35"/>
    <mergeCell ref="AQ35:AT35"/>
    <mergeCell ref="AU35:AX35"/>
    <mergeCell ref="AY35:BM35"/>
    <mergeCell ref="A36:B36"/>
    <mergeCell ref="C36:F36"/>
    <mergeCell ref="G36:I36"/>
    <mergeCell ref="J36:M36"/>
    <mergeCell ref="N36:O36"/>
    <mergeCell ref="A41:B41"/>
    <mergeCell ref="C41:F41"/>
    <mergeCell ref="G41:I41"/>
    <mergeCell ref="J41:M41"/>
    <mergeCell ref="N41:O41"/>
    <mergeCell ref="P41:Q41"/>
    <mergeCell ref="R41:S41"/>
    <mergeCell ref="T41:AJ41"/>
    <mergeCell ref="AK41:AL41"/>
    <mergeCell ref="AM42:AN42"/>
    <mergeCell ref="AO42:AP42"/>
    <mergeCell ref="AQ42:AT42"/>
    <mergeCell ref="AU42:AX42"/>
    <mergeCell ref="AY42:BM42"/>
    <mergeCell ref="A43:B43"/>
    <mergeCell ref="C43:F43"/>
    <mergeCell ref="G43:I43"/>
    <mergeCell ref="J43:M43"/>
    <mergeCell ref="N43:O43"/>
    <mergeCell ref="A42:B42"/>
    <mergeCell ref="C42:F42"/>
    <mergeCell ref="G42:I42"/>
    <mergeCell ref="J42:M42"/>
    <mergeCell ref="N42:O42"/>
    <mergeCell ref="P42:Q42"/>
    <mergeCell ref="R42:S42"/>
    <mergeCell ref="T42:AJ42"/>
    <mergeCell ref="AK42:AL42"/>
    <mergeCell ref="P43:Q43"/>
    <mergeCell ref="R43:S43"/>
    <mergeCell ref="T43:AJ43"/>
    <mergeCell ref="AK43:AL43"/>
    <mergeCell ref="AM43:AN43"/>
    <mergeCell ref="AM45:AN45"/>
    <mergeCell ref="AO45:AP45"/>
    <mergeCell ref="AQ45:AT45"/>
    <mergeCell ref="AU45:AX45"/>
    <mergeCell ref="AY45:BM45"/>
    <mergeCell ref="AM44:AN44"/>
    <mergeCell ref="AO44:AP44"/>
    <mergeCell ref="AQ44:AT44"/>
    <mergeCell ref="AU44:AX44"/>
    <mergeCell ref="AY44:BM44"/>
    <mergeCell ref="AO43:AP43"/>
    <mergeCell ref="AQ43:AT43"/>
    <mergeCell ref="AU43:AX43"/>
    <mergeCell ref="AY43:BM43"/>
    <mergeCell ref="A44:B44"/>
    <mergeCell ref="C44:F44"/>
    <mergeCell ref="G44:I44"/>
    <mergeCell ref="J44:M44"/>
    <mergeCell ref="N44:O44"/>
    <mergeCell ref="P44:Q44"/>
    <mergeCell ref="R44:S44"/>
    <mergeCell ref="T44:AJ44"/>
    <mergeCell ref="AK44:AL44"/>
    <mergeCell ref="A45:B45"/>
    <mergeCell ref="C45:F45"/>
    <mergeCell ref="G45:I45"/>
    <mergeCell ref="J45:M45"/>
    <mergeCell ref="N45:O45"/>
    <mergeCell ref="P45:Q45"/>
    <mergeCell ref="R45:S45"/>
    <mergeCell ref="T45:AJ45"/>
    <mergeCell ref="AK45:AL45"/>
    <mergeCell ref="AM37:AN37"/>
    <mergeCell ref="AO37:AP37"/>
    <mergeCell ref="AQ37:AT37"/>
    <mergeCell ref="AU37:AX37"/>
    <mergeCell ref="AY37:BM37"/>
    <mergeCell ref="A38:B38"/>
    <mergeCell ref="C38:F38"/>
    <mergeCell ref="G38:I38"/>
    <mergeCell ref="J38:M38"/>
    <mergeCell ref="N38:O38"/>
    <mergeCell ref="A37:B37"/>
    <mergeCell ref="C37:F37"/>
    <mergeCell ref="G37:I37"/>
    <mergeCell ref="J37:M37"/>
    <mergeCell ref="N37:O37"/>
    <mergeCell ref="P37:Q37"/>
    <mergeCell ref="R37:S37"/>
    <mergeCell ref="T37:AJ37"/>
    <mergeCell ref="AK37:AL37"/>
    <mergeCell ref="P38:Q38"/>
    <mergeCell ref="R38:S38"/>
    <mergeCell ref="T38:AJ38"/>
    <mergeCell ref="AK38:AL38"/>
    <mergeCell ref="AM38:AN38"/>
    <mergeCell ref="AM40:AN40"/>
    <mergeCell ref="AO40:AP40"/>
    <mergeCell ref="AQ40:AT40"/>
    <mergeCell ref="AU40:AX40"/>
    <mergeCell ref="AY40:BM40"/>
    <mergeCell ref="AM39:AN39"/>
    <mergeCell ref="AO39:AP39"/>
    <mergeCell ref="AQ39:AT39"/>
    <mergeCell ref="AU39:AX39"/>
    <mergeCell ref="AY39:BM39"/>
    <mergeCell ref="AO38:AP38"/>
    <mergeCell ref="AQ38:AT38"/>
    <mergeCell ref="AU38:AX38"/>
    <mergeCell ref="AY38:BM38"/>
    <mergeCell ref="A39:B39"/>
    <mergeCell ref="C39:F39"/>
    <mergeCell ref="G39:I39"/>
    <mergeCell ref="J39:M39"/>
    <mergeCell ref="N39:O39"/>
    <mergeCell ref="P39:Q39"/>
    <mergeCell ref="R39:S39"/>
    <mergeCell ref="T39:AJ39"/>
    <mergeCell ref="AK39:AL39"/>
    <mergeCell ref="A40:B40"/>
    <mergeCell ref="C40:F40"/>
    <mergeCell ref="G40:I40"/>
    <mergeCell ref="J40:M40"/>
    <mergeCell ref="N40:O40"/>
    <mergeCell ref="P40:Q40"/>
    <mergeCell ref="R40:S40"/>
    <mergeCell ref="T40:AJ40"/>
    <mergeCell ref="AK40:AL40"/>
    <mergeCell ref="A33:B33"/>
    <mergeCell ref="C33:F33"/>
    <mergeCell ref="G33:I33"/>
    <mergeCell ref="J33:M33"/>
    <mergeCell ref="N33:O33"/>
    <mergeCell ref="P33:Q33"/>
    <mergeCell ref="T33:AJ33"/>
    <mergeCell ref="AY33:BM33"/>
    <mergeCell ref="AY34:BM34"/>
    <mergeCell ref="R34:S34"/>
    <mergeCell ref="R33:S33"/>
    <mergeCell ref="AO33:AP33"/>
    <mergeCell ref="AQ33:AT33"/>
    <mergeCell ref="AK33:AL33"/>
    <mergeCell ref="AM33:AN33"/>
    <mergeCell ref="AU33:AX33"/>
    <mergeCell ref="AK34:AL34"/>
    <mergeCell ref="AM34:AN34"/>
    <mergeCell ref="AO34:AP34"/>
    <mergeCell ref="AQ34:AT34"/>
    <mergeCell ref="AU34:AX34"/>
    <mergeCell ref="N34:O34"/>
    <mergeCell ref="P34:Q34"/>
    <mergeCell ref="T34:AJ34"/>
    <mergeCell ref="E30:G30"/>
    <mergeCell ref="H30:J30"/>
    <mergeCell ref="E31:G31"/>
    <mergeCell ref="H31:J31"/>
    <mergeCell ref="K31:N31"/>
    <mergeCell ref="AK31:AN31"/>
    <mergeCell ref="AO31:AR31"/>
    <mergeCell ref="AS31:AV31"/>
    <mergeCell ref="O31:X31"/>
    <mergeCell ref="Y31:AB31"/>
    <mergeCell ref="AC31:AF31"/>
    <mergeCell ref="AG31:AJ31"/>
    <mergeCell ref="AS30:AV30"/>
    <mergeCell ref="K30:N30"/>
    <mergeCell ref="Y30:AB30"/>
    <mergeCell ref="AC30:AF30"/>
    <mergeCell ref="AG30:AJ30"/>
    <mergeCell ref="AK30:AN30"/>
    <mergeCell ref="AO30:AR30"/>
    <mergeCell ref="O22:P30"/>
    <mergeCell ref="AS29:AV29"/>
    <mergeCell ref="AK27:AN27"/>
    <mergeCell ref="Y29:AB29"/>
    <mergeCell ref="AC23:AF23"/>
    <mergeCell ref="AO26:AR26"/>
    <mergeCell ref="AO22:AR22"/>
    <mergeCell ref="AO27:AR27"/>
    <mergeCell ref="AO23:AR23"/>
    <mergeCell ref="AO24:AR24"/>
    <mergeCell ref="A28:D29"/>
    <mergeCell ref="E28:G28"/>
    <mergeCell ref="H28:J28"/>
    <mergeCell ref="K28:N28"/>
    <mergeCell ref="Y28:AB28"/>
    <mergeCell ref="AC28:AF28"/>
    <mergeCell ref="Y25:AB25"/>
    <mergeCell ref="AC25:AF25"/>
    <mergeCell ref="AG25:AJ25"/>
    <mergeCell ref="AK25:AN25"/>
    <mergeCell ref="AO25:AR25"/>
    <mergeCell ref="E29:G29"/>
    <mergeCell ref="H29:J29"/>
    <mergeCell ref="K29:N29"/>
    <mergeCell ref="AC29:AF29"/>
    <mergeCell ref="AG29:AJ29"/>
    <mergeCell ref="AK29:AN29"/>
    <mergeCell ref="AO29:AR29"/>
    <mergeCell ref="Y27:AB27"/>
    <mergeCell ref="AC27:AF27"/>
    <mergeCell ref="AG27:AJ27"/>
    <mergeCell ref="AO28:AR28"/>
    <mergeCell ref="AG28:AJ28"/>
    <mergeCell ref="AK14:AV14"/>
    <mergeCell ref="AK15:AV15"/>
    <mergeCell ref="AS22:AV22"/>
    <mergeCell ref="Y23:AB23"/>
    <mergeCell ref="AS24:AV24"/>
    <mergeCell ref="Y22:AB22"/>
    <mergeCell ref="AC22:AF22"/>
    <mergeCell ref="AG22:AJ22"/>
    <mergeCell ref="AK22:AN22"/>
    <mergeCell ref="AA16:AE16"/>
    <mergeCell ref="AF16:AJ16"/>
    <mergeCell ref="AK16:AV16"/>
    <mergeCell ref="AS27:AV27"/>
    <mergeCell ref="Y26:AB26"/>
    <mergeCell ref="AC26:AF26"/>
    <mergeCell ref="AG26:AJ26"/>
    <mergeCell ref="AK26:AN26"/>
    <mergeCell ref="AS26:AV26"/>
    <mergeCell ref="AK28:AN28"/>
    <mergeCell ref="AS28:AV28"/>
    <mergeCell ref="AG23:AJ23"/>
    <mergeCell ref="AK23:AN23"/>
    <mergeCell ref="AS3:AV5"/>
    <mergeCell ref="A14:D14"/>
    <mergeCell ref="E14:I14"/>
    <mergeCell ref="J14:N14"/>
    <mergeCell ref="O14:V14"/>
    <mergeCell ref="AA14:AE14"/>
    <mergeCell ref="AF14:AJ14"/>
    <mergeCell ref="A11:D11"/>
    <mergeCell ref="E11:J11"/>
    <mergeCell ref="E12:I12"/>
    <mergeCell ref="J12:N12"/>
    <mergeCell ref="O12:V12"/>
    <mergeCell ref="AA12:AE12"/>
    <mergeCell ref="AF12:AJ12"/>
    <mergeCell ref="E19:N27"/>
    <mergeCell ref="O19:X20"/>
    <mergeCell ref="Y19:AR19"/>
    <mergeCell ref="AG21:AJ21"/>
    <mergeCell ref="AK21:AN21"/>
    <mergeCell ref="AO21:AR21"/>
    <mergeCell ref="AO3:AR5"/>
    <mergeCell ref="A8:D8"/>
    <mergeCell ref="E8:J8"/>
    <mergeCell ref="K8:O8"/>
    <mergeCell ref="AO1:AR1"/>
    <mergeCell ref="AK12:AV12"/>
    <mergeCell ref="A5:D5"/>
    <mergeCell ref="E5:L5"/>
    <mergeCell ref="M5:AE5"/>
    <mergeCell ref="A7:D7"/>
    <mergeCell ref="E7:V7"/>
    <mergeCell ref="W7:Z7"/>
    <mergeCell ref="P8:V8"/>
    <mergeCell ref="W8:Z8"/>
    <mergeCell ref="AA8:AG8"/>
    <mergeCell ref="A13:D13"/>
    <mergeCell ref="E13:I13"/>
    <mergeCell ref="J13:N13"/>
    <mergeCell ref="O13:V13"/>
    <mergeCell ref="W13:Z13"/>
    <mergeCell ref="AA13:AE13"/>
    <mergeCell ref="AF13:AJ13"/>
    <mergeCell ref="AK13:AV13"/>
    <mergeCell ref="E9:V9"/>
    <mergeCell ref="W9:Z9"/>
    <mergeCell ref="AA9:AV9"/>
    <mergeCell ref="A15:D15"/>
    <mergeCell ref="E15:I15"/>
    <mergeCell ref="J15:N15"/>
    <mergeCell ref="O15:V15"/>
    <mergeCell ref="AA15:AE15"/>
    <mergeCell ref="AF15:AJ15"/>
    <mergeCell ref="B1:AD2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S1:AV1"/>
    <mergeCell ref="AK2:AN2"/>
    <mergeCell ref="AO2:AR2"/>
    <mergeCell ref="AS2:AV2"/>
    <mergeCell ref="AK8:AT8"/>
    <mergeCell ref="A9:D9"/>
    <mergeCell ref="AK1:AN1"/>
    <mergeCell ref="AK3:AN5"/>
    <mergeCell ref="AY46:BM46"/>
    <mergeCell ref="A46:B46"/>
    <mergeCell ref="C46:F46"/>
    <mergeCell ref="G46:I46"/>
    <mergeCell ref="J46:M46"/>
    <mergeCell ref="N46:O46"/>
    <mergeCell ref="P46:Q46"/>
    <mergeCell ref="R46:S46"/>
    <mergeCell ref="T46:AJ46"/>
    <mergeCell ref="AK46:AL46"/>
    <mergeCell ref="E16:I16"/>
    <mergeCell ref="J16:N16"/>
    <mergeCell ref="O16:V16"/>
    <mergeCell ref="AM46:AN46"/>
    <mergeCell ref="AO46:AP46"/>
    <mergeCell ref="AQ46:AT46"/>
    <mergeCell ref="AU46:AX46"/>
    <mergeCell ref="A18:AV18"/>
    <mergeCell ref="AS23:AV23"/>
    <mergeCell ref="Y24:AB24"/>
    <mergeCell ref="AC24:AF24"/>
    <mergeCell ref="AG24:AJ24"/>
    <mergeCell ref="AK24:AN24"/>
    <mergeCell ref="AS19:AV20"/>
    <mergeCell ref="Y21:AB21"/>
    <mergeCell ref="AC21:AF21"/>
    <mergeCell ref="AS21:AV21"/>
    <mergeCell ref="A34:B34"/>
    <mergeCell ref="C34:F34"/>
    <mergeCell ref="G34:I34"/>
    <mergeCell ref="J34:M34"/>
    <mergeCell ref="A30:D31"/>
    <mergeCell ref="A19:D27"/>
    <mergeCell ref="AS25:AV25"/>
  </mergeCells>
  <phoneticPr fontId="3"/>
  <dataValidations count="11">
    <dataValidation type="list" allowBlank="1" showInputMessage="1" showErrorMessage="1" sqref="E8:J8">
      <formula1>$BO$12:$BO$14</formula1>
    </dataValidation>
    <dataValidation type="list" allowBlank="1" showInputMessage="1" showErrorMessage="1" sqref="E9:V9">
      <formula1>$BQ$12:$BQ$16</formula1>
    </dataValidation>
    <dataValidation type="list" allowBlank="1" showInputMessage="1" showErrorMessage="1" sqref="AA9:AV9">
      <formula1>$BN$12:$BN$24</formula1>
    </dataValidation>
    <dataValidation type="list" allowBlank="1" showInputMessage="1" showErrorMessage="1" sqref="E19:N27">
      <formula1>$BS$12:$BS$16</formula1>
    </dataValidation>
    <dataValidation type="list" allowBlank="1" showInputMessage="1" showErrorMessage="1" sqref="E11:J11">
      <formula1>$BR$12:$BR$15</formula1>
    </dataValidation>
    <dataValidation type="list" allowBlank="1" showInputMessage="1" showErrorMessage="1" sqref="AO34:AP46">
      <formula1>"要,　"</formula1>
    </dataValidation>
    <dataValidation type="date" allowBlank="1" showErrorMessage="1" errorTitle="入力エラー" error="m/d 形式で入力してください。" sqref="AQ34:AX46">
      <formula1>36526</formula1>
      <formula2>73050</formula2>
    </dataValidation>
    <dataValidation type="list" allowBlank="1" showInputMessage="1" showErrorMessage="1" sqref="G34:I46">
      <formula1>OFFSET($BT$12,0,0,COUNTA(BT:BT),1)</formula1>
    </dataValidation>
    <dataValidation type="list" allowBlank="1" showInputMessage="1" showErrorMessage="1" sqref="J34:M46">
      <formula1>OFFSET($BV$12,0,0,COUNTA(BV:BV),1)</formula1>
    </dataValidation>
    <dataValidation type="list" allowBlank="1" showInputMessage="1" showErrorMessage="1" sqref="N34:O46">
      <formula1>OFFSET($BW$12,0,0,COUNTA(BW:BW),1)</formula1>
    </dataValidation>
    <dataValidation type="list" allowBlank="1" showInputMessage="1" showErrorMessage="1" sqref="P34:Q46">
      <formula1>OFFSET($BY$12,0,0,COUNTA(BY:BY),1)</formula1>
    </dataValidation>
  </dataValidations>
  <pageMargins left="0.39370078740157483" right="0.39370078740157483" top="0.39370078740157483" bottom="0.39370078740157483" header="0.31496062992125984" footer="0.31496062992125984"/>
  <pageSetup paperSize="9" scale="46" fitToHeight="0" orientation="portrait" r:id="rId1"/>
  <headerFooter>
    <oddFooter>&amp;C&amp;P /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3"/>
  <sheetViews>
    <sheetView workbookViewId="0">
      <selection activeCell="B2" sqref="B2"/>
    </sheetView>
  </sheetViews>
  <sheetFormatPr defaultRowHeight="18.75"/>
  <cols>
    <col min="1" max="1" width="1.625" customWidth="1"/>
    <col min="2" max="2" width="10.625" customWidth="1"/>
    <col min="3" max="3" width="12.625" customWidth="1"/>
    <col min="4" max="4" width="60.625" customWidth="1"/>
  </cols>
  <sheetData>
    <row r="2" spans="2:4">
      <c r="B2" t="s">
        <v>155</v>
      </c>
    </row>
    <row r="3" spans="2:4">
      <c r="B3" s="99" t="s">
        <v>156</v>
      </c>
      <c r="C3" s="99" t="s">
        <v>157</v>
      </c>
      <c r="D3" s="99" t="s">
        <v>158</v>
      </c>
    </row>
    <row r="4" spans="2:4">
      <c r="B4" s="100" t="s">
        <v>159</v>
      </c>
      <c r="C4" s="101">
        <v>43738</v>
      </c>
      <c r="D4" s="100" t="s">
        <v>160</v>
      </c>
    </row>
    <row r="5" spans="2:4" ht="37.5">
      <c r="B5" s="102" t="s">
        <v>161</v>
      </c>
      <c r="C5" s="103">
        <v>43747</v>
      </c>
      <c r="D5" s="104" t="s">
        <v>162</v>
      </c>
    </row>
    <row r="6" spans="2:4">
      <c r="B6" s="102" t="s">
        <v>165</v>
      </c>
      <c r="C6" s="103">
        <v>43753</v>
      </c>
      <c r="D6" s="102" t="s">
        <v>166</v>
      </c>
    </row>
    <row r="7" spans="2:4">
      <c r="B7" s="102"/>
      <c r="C7" s="102"/>
      <c r="D7" s="102" t="s">
        <v>167</v>
      </c>
    </row>
    <row r="8" spans="2:4">
      <c r="B8" s="102"/>
      <c r="C8" s="102"/>
      <c r="D8" s="102"/>
    </row>
    <row r="9" spans="2:4">
      <c r="B9" s="102"/>
      <c r="C9" s="102"/>
      <c r="D9" s="102"/>
    </row>
    <row r="10" spans="2:4">
      <c r="B10" s="102"/>
      <c r="C10" s="102"/>
      <c r="D10" s="102"/>
    </row>
    <row r="11" spans="2:4">
      <c r="B11" s="102"/>
      <c r="C11" s="102"/>
      <c r="D11" s="102"/>
    </row>
    <row r="12" spans="2:4">
      <c r="B12" s="102"/>
      <c r="C12" s="102"/>
      <c r="D12" s="102"/>
    </row>
    <row r="13" spans="2:4">
      <c r="B13" s="102"/>
      <c r="C13" s="102"/>
      <c r="D13" s="102"/>
    </row>
    <row r="14" spans="2:4">
      <c r="B14" s="102"/>
      <c r="C14" s="102"/>
      <c r="D14" s="102"/>
    </row>
    <row r="15" spans="2:4">
      <c r="B15" s="102"/>
      <c r="C15" s="102"/>
      <c r="D15" s="102"/>
    </row>
    <row r="16" spans="2:4">
      <c r="B16" s="102"/>
      <c r="C16" s="102"/>
      <c r="D16" s="102"/>
    </row>
    <row r="17" spans="2:4">
      <c r="B17" s="102"/>
      <c r="C17" s="102"/>
      <c r="D17" s="102"/>
    </row>
    <row r="18" spans="2:4">
      <c r="B18" s="102"/>
      <c r="C18" s="102"/>
      <c r="D18" s="102"/>
    </row>
    <row r="19" spans="2:4">
      <c r="B19" s="102"/>
      <c r="C19" s="102"/>
      <c r="D19" s="102"/>
    </row>
    <row r="20" spans="2:4">
      <c r="B20" s="102"/>
      <c r="C20" s="102"/>
      <c r="D20" s="102"/>
    </row>
    <row r="21" spans="2:4">
      <c r="B21" s="102"/>
      <c r="C21" s="102"/>
      <c r="D21" s="102"/>
    </row>
    <row r="22" spans="2:4">
      <c r="B22" s="102"/>
      <c r="C22" s="102"/>
      <c r="D22" s="102"/>
    </row>
    <row r="23" spans="2:4">
      <c r="B23" s="105"/>
      <c r="C23" s="105"/>
      <c r="D23" s="105"/>
    </row>
  </sheetData>
  <phoneticPr fontId="3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4B9D54AA2C6CB4596489850BC3FA500" ma:contentTypeVersion="32" ma:contentTypeDescription="新しいドキュメントを作成します。" ma:contentTypeScope="" ma:versionID="7c34d077fdb08b4986e4cf54891911cb">
  <xsd:schema xmlns:xsd="http://www.w3.org/2001/XMLSchema" xmlns:xs="http://www.w3.org/2001/XMLSchema" xmlns:p="http://schemas.microsoft.com/office/2006/metadata/properties" xmlns:ns2="4ff8e189-8265-454e-9146-48e71014d093" xmlns:ns3="714adf9b-7883-482f-a85f-4426cedb4a5d" targetNamespace="http://schemas.microsoft.com/office/2006/metadata/properties" ma:root="true" ma:fieldsID="343a33afea687b0707ebe3918eda52ca" ns2:_="" ns3:_="">
    <xsd:import namespace="4ff8e189-8265-454e-9146-48e71014d093"/>
    <xsd:import namespace="714adf9b-7883-482f-a85f-4426cedb4a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8e189-8265-454e-9146-48e71014d0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adf9b-7883-482f-a85f-4426cedb4a5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5FEED6-D9B5-49AA-89CC-BC5B37C435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946B77-A0BC-4728-AA05-C437B10E51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f8e189-8265-454e-9146-48e71014d093"/>
    <ds:schemaRef ds:uri="714adf9b-7883-482f-a85f-4426cedb4a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24997C-153C-47B7-B4EB-0F4988027702}">
  <ds:schemaRefs>
    <ds:schemaRef ds:uri="http://purl.org/dc/elements/1.1/"/>
    <ds:schemaRef ds:uri="http://schemas.microsoft.com/office/2006/metadata/properties"/>
    <ds:schemaRef ds:uri="http://purl.org/dc/dcmitype/"/>
    <ds:schemaRef ds:uri="714adf9b-7883-482f-a85f-4426cedb4a5d"/>
    <ds:schemaRef ds:uri="http://schemas.microsoft.com/office/2006/documentManagement/types"/>
    <ds:schemaRef ds:uri="http://schemas.microsoft.com/office/infopath/2007/PartnerControls"/>
    <ds:schemaRef ds:uri="4ff8e189-8265-454e-9146-48e71014d093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レビュー記録票</vt:lpstr>
      <vt:lpstr>更新履歴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高橋 直也</cp:lastModifiedBy>
  <cp:lastPrinted>2019-10-09T09:29:42Z</cp:lastPrinted>
  <dcterms:created xsi:type="dcterms:W3CDTF">2019-08-15T02:40:36Z</dcterms:created>
  <dcterms:modified xsi:type="dcterms:W3CDTF">2020-08-25T00:52:39Z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0x01010034B9D54AA2C6CB4596489850BC3FA500</vt:lpwstr>
  </property>
</Properties>
</file>