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atou.takahiro\Desktop\"/>
    </mc:Choice>
  </mc:AlternateContent>
  <xr:revisionPtr revIDLastSave="0" documentId="13_ncr:1_{4076B9A6-AFF8-4350-8702-CAFEC00DB54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表紙・改定履歴" sheetId="1" r:id="rId1"/>
    <sheet name="インターフェース" sheetId="4" r:id="rId2"/>
    <sheet name="プロセス" sheetId="2" r:id="rId3"/>
    <sheet name="別紙_申込変更区分と生成対象帳票" sheetId="5" r:id="rId4"/>
  </sheets>
  <definedNames>
    <definedName name="_Regression_X" localSheetId="1" hidden="1">#REF!</definedName>
    <definedName name="_Regression_X" localSheetId="2">#REF!</definedName>
    <definedName name="_Regression_X">#REF!</definedName>
    <definedName name="_Regression_X2" localSheetId="1" hidden="1">#REF!</definedName>
    <definedName name="_Regression_X2" localSheetId="2">#REF!</definedName>
    <definedName name="_Regression_X2">#REF!</definedName>
    <definedName name="_Regression_XX" localSheetId="1" hidden="1">#REF!</definedName>
    <definedName name="_Regression_XX" localSheetId="2">#REF!</definedName>
    <definedName name="_Regression_XX">#REF!</definedName>
    <definedName name="a" localSheetId="1" hidden="1">#REF!</definedName>
    <definedName name="a" localSheetId="2">#REF!</definedName>
    <definedName name="a">#REF!</definedName>
    <definedName name="aafd" localSheetId="1" hidden="1">#REF!</definedName>
    <definedName name="aafd" localSheetId="2">#REF!</definedName>
    <definedName name="aafd">#REF!</definedName>
    <definedName name="aiueo" localSheetId="1" hidden="1">#REF!</definedName>
    <definedName name="aiueo" localSheetId="2">#REF!</definedName>
    <definedName name="aiueo">#REF!</definedName>
    <definedName name="b" localSheetId="1" hidden="1">#REF!</definedName>
    <definedName name="b" localSheetId="2">#REF!</definedName>
    <definedName name="b">#REF!</definedName>
    <definedName name="d" localSheetId="1" hidden="1">#REF!</definedName>
    <definedName name="d" localSheetId="2">#REF!</definedName>
    <definedName name="d">#REF!</definedName>
    <definedName name="dx" localSheetId="1" hidden="1">#REF!</definedName>
    <definedName name="dx" localSheetId="2">#REF!</definedName>
    <definedName name="dx">#REF!</definedName>
    <definedName name="e" localSheetId="1" hidden="1">#REF!</definedName>
    <definedName name="e" localSheetId="2">#REF!</definedName>
    <definedName name="e">#REF!</definedName>
    <definedName name="fd" localSheetId="1" hidden="1">#REF!</definedName>
    <definedName name="fd" localSheetId="2">#REF!</definedName>
    <definedName name="fd">#REF!</definedName>
    <definedName name="kannrenn" localSheetId="1" hidden="1">#REF!</definedName>
    <definedName name="kannrenn" localSheetId="2">#REF!</definedName>
    <definedName name="kannrenn">#REF!</definedName>
    <definedName name="ss" localSheetId="1" hidden="1">#REF!</definedName>
    <definedName name="ss" localSheetId="2">#REF!</definedName>
    <definedName name="ss">#REF!</definedName>
    <definedName name="ssss" localSheetId="1" hidden="1">#REF!</definedName>
    <definedName name="ssss" localSheetId="2">#REF!</definedName>
    <definedName name="ssss">#REF!</definedName>
    <definedName name="関連表" localSheetId="1" hidden="1">#REF!</definedName>
    <definedName name="関連表" localSheetId="2">#REF!</definedName>
    <definedName name="関連表">#REF!</definedName>
    <definedName name="興行ページアクセスランキング" localSheetId="1" hidden="1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1" hidden="1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A34" i="1"/>
  <c r="AA256" i="2" l="1"/>
  <c r="AA273" i="2" l="1"/>
  <c r="AA272" i="2"/>
  <c r="AA271" i="2"/>
  <c r="AA547" i="2" l="1"/>
  <c r="AA546" i="2"/>
  <c r="AA545" i="2"/>
  <c r="AA544" i="2"/>
  <c r="AA543" i="2"/>
  <c r="AA483" i="2" l="1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317" i="2"/>
  <c r="AA316" i="2"/>
  <c r="AA313" i="2"/>
  <c r="AA312" i="2"/>
  <c r="AA266" i="2"/>
  <c r="AA262" i="2"/>
  <c r="AA261" i="2"/>
  <c r="A32" i="1" l="1"/>
  <c r="U620" i="2" l="1"/>
  <c r="U619" i="2"/>
  <c r="U618" i="2"/>
  <c r="U617" i="2"/>
  <c r="U616" i="2"/>
  <c r="U615" i="2"/>
  <c r="U614" i="2"/>
  <c r="U613" i="2"/>
  <c r="U612" i="2"/>
  <c r="U611" i="2"/>
  <c r="U610" i="2"/>
  <c r="U604" i="2"/>
  <c r="U603" i="2"/>
  <c r="U602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AA269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64" i="2"/>
  <c r="AA463" i="2"/>
  <c r="AA462" i="2"/>
  <c r="AA461" i="2"/>
  <c r="AA460" i="2"/>
  <c r="AA459" i="2"/>
  <c r="AA458" i="2"/>
  <c r="AA457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5" i="2"/>
  <c r="AA314" i="2"/>
  <c r="AA311" i="2"/>
  <c r="AA310" i="2"/>
  <c r="AA309" i="2"/>
  <c r="AA308" i="2"/>
  <c r="AA307" i="2"/>
  <c r="AA278" i="2" l="1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277" i="2" l="1"/>
  <c r="AA276" i="2"/>
  <c r="AA275" i="2"/>
  <c r="AA274" i="2"/>
  <c r="AA270" i="2"/>
  <c r="AA268" i="2"/>
  <c r="AA267" i="2"/>
  <c r="AA265" i="2"/>
  <c r="AA264" i="2"/>
  <c r="AA263" i="2"/>
  <c r="AA260" i="2"/>
  <c r="AA259" i="2"/>
  <c r="AA258" i="2"/>
  <c r="AA257" i="2"/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6" i="1"/>
  <c r="A35" i="1"/>
  <c r="A33" i="1"/>
  <c r="A31" i="1"/>
</calcChain>
</file>

<file path=xl/sharedStrings.xml><?xml version="1.0" encoding="utf-8"?>
<sst xmlns="http://schemas.openxmlformats.org/spreadsheetml/2006/main" count="1696" uniqueCount="969">
  <si>
    <t>Webダイレクト販売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</si>
  <si>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</si>
  <si>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</si>
  <si>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</si>
  <si>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</si>
  <si>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</si>
  <si>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</si>
  <si>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</si>
  <si>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佐藤</t>
  </si>
  <si>
    <t>詳細設計</t>
  </si>
  <si>
    <t>大項目</t>
  </si>
  <si>
    <t>小項目</t>
  </si>
  <si>
    <t>詳細</t>
  </si>
  <si>
    <t>シーケンス</t>
  </si>
  <si>
    <t>プロセス詳細</t>
  </si>
  <si>
    <t>SQL</t>
  </si>
  <si>
    <t>パラメータ</t>
  </si>
  <si>
    <t>説明</t>
  </si>
  <si>
    <t>備考</t>
  </si>
  <si>
    <t>項目名</t>
  </si>
  <si>
    <t>項目名（英）</t>
  </si>
  <si>
    <t>型</t>
  </si>
  <si>
    <t>String</t>
  </si>
  <si>
    <t>戻り値</t>
  </si>
  <si>
    <t>項目名（和）</t>
  </si>
  <si>
    <t>VALUES</t>
    <phoneticPr fontId="25"/>
  </si>
  <si>
    <t>String</t>
    <phoneticPr fontId="25"/>
  </si>
  <si>
    <t>引数</t>
    <rPh sb="0" eb="2">
      <t>ヒキスウ</t>
    </rPh>
    <phoneticPr fontId="25"/>
  </si>
  <si>
    <t>SELECT</t>
  </si>
  <si>
    <t>FROM</t>
  </si>
  <si>
    <t>WHERE</t>
  </si>
  <si>
    <t>商品付加ID</t>
  </si>
  <si>
    <t>int</t>
  </si>
  <si>
    <t>商品付加バージョン</t>
  </si>
  <si>
    <t>更新日時</t>
  </si>
  <si>
    <t>販売商品コード</t>
  </si>
  <si>
    <t>告知完了日</t>
  </si>
  <si>
    <t>査定結果対応</t>
  </si>
  <si>
    <t>証券番号</t>
  </si>
  <si>
    <t>収納方法流用元証券番号</t>
  </si>
  <si>
    <t>契約日に関する特則</t>
  </si>
  <si>
    <t>代理店コード</t>
  </si>
  <si>
    <t>boolean</t>
  </si>
  <si>
    <t>取消済</t>
  </si>
  <si>
    <t>契約者個人ID</t>
  </si>
  <si>
    <t>受取人個人ID</t>
  </si>
  <si>
    <t>申込ID</t>
  </si>
  <si>
    <t>２．</t>
    <phoneticPr fontId="25"/>
  </si>
  <si>
    <t>API呼び出し</t>
    <rPh sb="3" eb="4">
      <t>ヨ</t>
    </rPh>
    <rPh sb="5" eb="6">
      <t>ダ</t>
    </rPh>
    <phoneticPr fontId="25"/>
  </si>
  <si>
    <t>ワンタイムトークン</t>
    <phoneticPr fontId="25"/>
  </si>
  <si>
    <t>onetime-token</t>
    <phoneticPr fontId="25"/>
  </si>
  <si>
    <t>３．</t>
    <phoneticPr fontId="25"/>
  </si>
  <si>
    <t>標準約款コード</t>
  </si>
  <si>
    <t>該当約款コード</t>
  </si>
  <si>
    <t>保険料払込免除特約有無</t>
  </si>
  <si>
    <t>保障範囲の型</t>
  </si>
  <si>
    <t>UPDATE</t>
    <phoneticPr fontId="25"/>
  </si>
  <si>
    <t>SET</t>
    <phoneticPr fontId="25"/>
  </si>
  <si>
    <t>WHERE</t>
    <phoneticPr fontId="25"/>
  </si>
  <si>
    <t>商品付加.商品付加ID = 【値】</t>
    <rPh sb="0" eb="2">
      <t>ショウヒン</t>
    </rPh>
    <rPh sb="2" eb="4">
      <t>フカ</t>
    </rPh>
    <rPh sb="5" eb="7">
      <t>ショウヒン</t>
    </rPh>
    <rPh sb="7" eb="9">
      <t>フカ</t>
    </rPh>
    <rPh sb="15" eb="16">
      <t>アタイ</t>
    </rPh>
    <phoneticPr fontId="25"/>
  </si>
  <si>
    <t>商品付加.商品付加バージョン = 【値】</t>
    <rPh sb="0" eb="2">
      <t>ショウヒン</t>
    </rPh>
    <rPh sb="2" eb="4">
      <t>フカ</t>
    </rPh>
    <rPh sb="5" eb="7">
      <t>ショウヒン</t>
    </rPh>
    <rPh sb="7" eb="9">
      <t>フカ</t>
    </rPh>
    <rPh sb="18" eb="19">
      <t>アタイ</t>
    </rPh>
    <phoneticPr fontId="25"/>
  </si>
  <si>
    <t>【商品付加IDの値】</t>
    <rPh sb="1" eb="3">
      <t>ショウヒン</t>
    </rPh>
    <rPh sb="3" eb="5">
      <t>フカ</t>
    </rPh>
    <rPh sb="8" eb="9">
      <t>アタイ</t>
    </rPh>
    <phoneticPr fontId="25"/>
  </si>
  <si>
    <t>【商品付加バージョンの値】</t>
    <rPh sb="1" eb="3">
      <t>ショウヒン</t>
    </rPh>
    <rPh sb="3" eb="5">
      <t>フカ</t>
    </rPh>
    <rPh sb="11" eb="12">
      <t>アタイ</t>
    </rPh>
    <phoneticPr fontId="25"/>
  </si>
  <si>
    <t>申込</t>
    <rPh sb="0" eb="2">
      <t>モウシコミ</t>
    </rPh>
    <phoneticPr fontId="25"/>
  </si>
  <si>
    <t>５．</t>
    <phoneticPr fontId="25"/>
  </si>
  <si>
    <t>６．</t>
    <phoneticPr fontId="25"/>
  </si>
  <si>
    <t>７．</t>
    <phoneticPr fontId="25"/>
  </si>
  <si>
    <t>８．</t>
    <phoneticPr fontId="25"/>
  </si>
  <si>
    <t>申込完了API 詳細設計書</t>
    <rPh sb="0" eb="2">
      <t>モウシコミ</t>
    </rPh>
    <rPh sb="2" eb="4">
      <t>カンリョウ</t>
    </rPh>
    <phoneticPr fontId="25"/>
  </si>
  <si>
    <t>１．</t>
  </si>
  <si>
    <t>項目</t>
  </si>
  <si>
    <t>チェック内容</t>
  </si>
  <si>
    <t>未入力</t>
  </si>
  <si>
    <t>申込ID</t>
    <rPh sb="0" eb="2">
      <t>モウシコミ</t>
    </rPh>
    <phoneticPr fontId="25"/>
  </si>
  <si>
    <t>ON</t>
  </si>
  <si>
    <t>保険料計算機基準日</t>
  </si>
  <si>
    <t>申込データ連動結果オブジェクト</t>
    <rPh sb="0" eb="2">
      <t>モウシコミ</t>
    </rPh>
    <rPh sb="5" eb="7">
      <t>レンドウ</t>
    </rPh>
    <rPh sb="7" eb="9">
      <t>ケッカ</t>
    </rPh>
    <phoneticPr fontId="25"/>
  </si>
  <si>
    <t>アップロードURL</t>
    <phoneticPr fontId="25"/>
  </si>
  <si>
    <t>upload-url</t>
    <phoneticPr fontId="25"/>
  </si>
  <si>
    <t>トランザクション開始</t>
    <rPh sb="8" eb="10">
      <t>カイシ</t>
    </rPh>
    <phoneticPr fontId="25"/>
  </si>
  <si>
    <t>申込データ連動結果オブジェクトのアップロードURL</t>
    <rPh sb="0" eb="2">
      <t>モウシコミ</t>
    </rPh>
    <rPh sb="5" eb="7">
      <t>レンドウ</t>
    </rPh>
    <rPh sb="7" eb="9">
      <t>ケッカ</t>
    </rPh>
    <phoneticPr fontId="25"/>
  </si>
  <si>
    <t>データベースの申込情報を更新する</t>
    <rPh sb="7" eb="9">
      <t>モウシコミ</t>
    </rPh>
    <rPh sb="9" eb="11">
      <t>ジョウホウ</t>
    </rPh>
    <rPh sb="12" eb="14">
      <t>コウシン</t>
    </rPh>
    <phoneticPr fontId="25"/>
  </si>
  <si>
    <t>承諾</t>
    <rPh sb="0" eb="2">
      <t>ショウダク</t>
    </rPh>
    <phoneticPr fontId="25"/>
  </si>
  <si>
    <t>【承諾対象コードの値】</t>
    <rPh sb="1" eb="3">
      <t>ショウダク</t>
    </rPh>
    <rPh sb="3" eb="5">
      <t>タイショウ</t>
    </rPh>
    <rPh sb="9" eb="10">
      <t>アタイ</t>
    </rPh>
    <phoneticPr fontId="25"/>
  </si>
  <si>
    <t>【承諾日時の値】</t>
    <rPh sb="1" eb="3">
      <t>ショウダク</t>
    </rPh>
    <rPh sb="3" eb="5">
      <t>ニチジ</t>
    </rPh>
    <rPh sb="6" eb="7">
      <t>アタイ</t>
    </rPh>
    <phoneticPr fontId="25"/>
  </si>
  <si>
    <t>現在日時</t>
    <rPh sb="0" eb="2">
      <t>ゲンザイ</t>
    </rPh>
    <rPh sb="2" eb="4">
      <t>ニチジ</t>
    </rPh>
    <phoneticPr fontId="25"/>
  </si>
  <si>
    <t>申込完了のコード値</t>
    <rPh sb="0" eb="2">
      <t>モウシコミ</t>
    </rPh>
    <rPh sb="2" eb="4">
      <t>カンリョウ</t>
    </rPh>
    <rPh sb="8" eb="9">
      <t>アタイ</t>
    </rPh>
    <phoneticPr fontId="25"/>
  </si>
  <si>
    <t>トランザクション終了</t>
    <rPh sb="8" eb="10">
      <t>シュウリョウ</t>
    </rPh>
    <phoneticPr fontId="25"/>
  </si>
  <si>
    <t>（正常系）HTTPステータス:200を応答して処理終了</t>
    <rPh sb="19" eb="21">
      <t>オウトウ</t>
    </rPh>
    <phoneticPr fontId="25"/>
  </si>
  <si>
    <t>ファイル種別キー</t>
    <phoneticPr fontId="25"/>
  </si>
  <si>
    <t>識別キー</t>
    <phoneticPr fontId="25"/>
  </si>
  <si>
    <t>証券記号番号</t>
  </si>
  <si>
    <t>証券記号番号</t>
    <phoneticPr fontId="25"/>
  </si>
  <si>
    <t>告知書面手続き区分</t>
  </si>
  <si>
    <t>計算基準日</t>
  </si>
  <si>
    <t>申込変更区分</t>
  </si>
  <si>
    <t>申込データ種別</t>
  </si>
  <si>
    <t>死亡保険金受取人複数指定フラグ</t>
  </si>
  <si>
    <t>意向把握確認フラグ</t>
  </si>
  <si>
    <t>設計番号</t>
  </si>
  <si>
    <t>固定値："2"（この端末で告知する）</t>
  </si>
  <si>
    <t>例："10000"</t>
  </si>
  <si>
    <t>例：処理日の翌月１日（YYYYMMDD形式）</t>
  </si>
  <si>
    <t>例："31A001"</t>
  </si>
  <si>
    <t>例："10000054637"</t>
  </si>
  <si>
    <t>処理日（YYYYMMDD形式）</t>
  </si>
  <si>
    <t>固定値："01"（ペーパーレス申込）</t>
  </si>
  <si>
    <t>未設定</t>
  </si>
  <si>
    <t>"0"（マイページ交付）"1"（書面交付）</t>
    <phoneticPr fontId="25"/>
  </si>
  <si>
    <t>保険期間種別</t>
  </si>
  <si>
    <t>保険期間</t>
  </si>
  <si>
    <t>給付金額（保険金額）</t>
  </si>
  <si>
    <t>払込期間種別</t>
  </si>
  <si>
    <t>払込期間</t>
  </si>
  <si>
    <t>払込方法（回数）</t>
  </si>
  <si>
    <t>払込経路</t>
  </si>
  <si>
    <t>保険料</t>
  </si>
  <si>
    <t>危険選択方法</t>
  </si>
  <si>
    <t>リビング・ニーズ特約有無</t>
  </si>
  <si>
    <t>入院給付金支払限度日数型区分</t>
  </si>
  <si>
    <t>手術給付金支払倍率区分</t>
  </si>
  <si>
    <t>特定疾病支払日数無制限特則</t>
  </si>
  <si>
    <t>収納方法流用有無</t>
  </si>
  <si>
    <t>保障範囲型区分</t>
  </si>
  <si>
    <t>初回給付金支払倍率型区分</t>
  </si>
  <si>
    <t>保険料払込免除特約種類</t>
  </si>
  <si>
    <t>前納種類</t>
  </si>
  <si>
    <t>前納払込回数</t>
  </si>
  <si>
    <t>一部一時払給付金額（保険金額）</t>
  </si>
  <si>
    <t>通貨種類</t>
  </si>
  <si>
    <t>例："D10"</t>
  </si>
  <si>
    <t>例："D1B"</t>
  </si>
  <si>
    <t>・"1"（年満了）
・"2"（歳満了）
・"3"（終身）</t>
  </si>
  <si>
    <t>例："3000"</t>
  </si>
  <si>
    <t>例："310"</t>
  </si>
  <si>
    <t>例："31A"</t>
  </si>
  <si>
    <t>・"2"（年払）
・"4"（月払）</t>
  </si>
  <si>
    <t>・"2"（口座振替扱）
・"3"（クレジットカード扱）</t>
  </si>
  <si>
    <t>固定値："10"（告知扱）</t>
  </si>
  <si>
    <t>・"0"（付加しない）
・"1"（付加する）</t>
  </si>
  <si>
    <t>個人／法人区分</t>
  </si>
  <si>
    <t>個人契約者カナ氏名</t>
  </si>
  <si>
    <t>個人契約者漢字氏名</t>
  </si>
  <si>
    <t>契約者生年月日</t>
  </si>
  <si>
    <t>契約者性別</t>
  </si>
  <si>
    <t>契約者職業</t>
  </si>
  <si>
    <t>契約者職種</t>
  </si>
  <si>
    <t>契約者仕事の内容</t>
  </si>
  <si>
    <t>契約者勤務先</t>
  </si>
  <si>
    <t>契約者郵便番号</t>
  </si>
  <si>
    <t>自宅都道府県名（漢字）</t>
  </si>
  <si>
    <t>自宅市区町村名（漢字）</t>
  </si>
  <si>
    <t>自宅町域名（漢字）</t>
  </si>
  <si>
    <t>自宅補助住所（漢字）</t>
  </si>
  <si>
    <t>契約者電話番号</t>
  </si>
  <si>
    <t>契約者携帯電話番号</t>
  </si>
  <si>
    <t>契約者メールアドレス１</t>
  </si>
  <si>
    <t>年収区分</t>
  </si>
  <si>
    <t>親権者・後見人チェック</t>
  </si>
  <si>
    <t>契約者</t>
    <rPh sb="0" eb="3">
      <t>ケイヤクシャ</t>
    </rPh>
    <phoneticPr fontId="25"/>
  </si>
  <si>
    <t>主契約</t>
    <rPh sb="0" eb="1">
      <t>シュ</t>
    </rPh>
    <rPh sb="1" eb="3">
      <t>ケイヤク</t>
    </rPh>
    <phoneticPr fontId="25"/>
  </si>
  <si>
    <t>特約（複数）</t>
    <rPh sb="0" eb="2">
      <t>トクヤク</t>
    </rPh>
    <rPh sb="3" eb="5">
      <t>フクスウ</t>
    </rPh>
    <phoneticPr fontId="25"/>
  </si>
  <si>
    <t>固定値："1"（個人）</t>
  </si>
  <si>
    <t>YYYYMMDD形式</t>
  </si>
  <si>
    <t>・"1"（男性）_x000D_
・"2"（女性）</t>
  </si>
  <si>
    <t>例："01"（会社員・団体職員・公務員）</t>
  </si>
  <si>
    <t>例："01"（農業（畜産含む））</t>
  </si>
  <si>
    <t>例："01"（生産労務作業従事者）</t>
  </si>
  <si>
    <t>画面入力値</t>
  </si>
  <si>
    <t>例："1112222"</t>
  </si>
  <si>
    <t>例："test@test.ne.jp"</t>
  </si>
  <si>
    <t>例："04"（５００万円以上７００万円未満）</t>
  </si>
  <si>
    <t>被保険者</t>
    <rPh sb="0" eb="4">
      <t>ヒホケンシャ</t>
    </rPh>
    <phoneticPr fontId="25"/>
  </si>
  <si>
    <t>被保険者カナ氏名</t>
  </si>
  <si>
    <t>被保険者漢字氏名</t>
  </si>
  <si>
    <t>被保険者生年月日</t>
  </si>
  <si>
    <t>被保険者性別</t>
  </si>
  <si>
    <t>被保険者郵便番号</t>
  </si>
  <si>
    <t>被保険者電話番号</t>
  </si>
  <si>
    <t>被保険者携帯電話番号</t>
  </si>
  <si>
    <t>被保険者メールアドレス１</t>
  </si>
  <si>
    <t>契約者との続柄</t>
  </si>
  <si>
    <t>被保険者職業</t>
  </si>
  <si>
    <t>被保険者職種</t>
  </si>
  <si>
    <t>被保険者仕事の内容</t>
  </si>
  <si>
    <t>勤務先名</t>
  </si>
  <si>
    <t>固定値："01"（本人）</t>
  </si>
  <si>
    <t>受取人入力区分</t>
  </si>
  <si>
    <t>受取人カナ氏名</t>
  </si>
  <si>
    <t>受取人漢字氏名</t>
  </si>
  <si>
    <t>受取人生年月日</t>
  </si>
  <si>
    <t>受取人性別</t>
  </si>
  <si>
    <t>被保険者との続柄</t>
  </si>
  <si>
    <t>被保険者との続柄詳細</t>
  </si>
  <si>
    <t>受取割合</t>
  </si>
  <si>
    <t>・"1"（男性）
・"2"（女性）</t>
  </si>
  <si>
    <t>例："02"（配偶者）</t>
  </si>
  <si>
    <t>指定代理請求人</t>
    <phoneticPr fontId="25"/>
  </si>
  <si>
    <t>指定代理請求人指定区分</t>
  </si>
  <si>
    <t>指定代理請求人カナ氏名</t>
  </si>
  <si>
    <t>指定代理請求人漢字氏名</t>
  </si>
  <si>
    <t>取扱報告</t>
    <phoneticPr fontId="25"/>
  </si>
  <si>
    <t>自署可能確認区分</t>
  </si>
  <si>
    <t>健康診断扱資料の流用有無</t>
  </si>
  <si>
    <t>取扱報告書完了日</t>
  </si>
  <si>
    <t>成立保留有無</t>
  </si>
  <si>
    <t>補足・特記事項</t>
  </si>
  <si>
    <t>解約予定（被保険者契約）の有無</t>
  </si>
  <si>
    <t>解約予定（被保険者契約）保険会社名</t>
  </si>
  <si>
    <t>解約予定（被保険者契約）加入時期</t>
  </si>
  <si>
    <t>解約予定（被保険者契約）入院給付日額・保険金額</t>
  </si>
  <si>
    <t>手続き中の他社申込み（被保険者）の有無</t>
  </si>
  <si>
    <t>手続き中の他社申込み（被保険者）保険会社名</t>
  </si>
  <si>
    <t>手続き中の他社申込み（被保険者）入院給付日額・保険金額</t>
  </si>
  <si>
    <t>1社のみ加入</t>
  </si>
  <si>
    <t>確認事項取扱者確認フラグ</t>
  </si>
  <si>
    <t>告知</t>
    <phoneticPr fontId="25"/>
  </si>
  <si>
    <t>告知日</t>
  </si>
  <si>
    <t>質問事項回答結果</t>
  </si>
  <si>
    <t>流用証券番号</t>
  </si>
  <si>
    <t>告知日（YYYYMMDD形式）</t>
  </si>
  <si>
    <t>担当募集人</t>
    <rPh sb="0" eb="2">
      <t>タントウ</t>
    </rPh>
    <rPh sb="2" eb="4">
      <t>ボシュウ</t>
    </rPh>
    <rPh sb="4" eb="5">
      <t>ニン</t>
    </rPh>
    <phoneticPr fontId="25"/>
  </si>
  <si>
    <t>主担当事務所コード</t>
  </si>
  <si>
    <t>主担当募集人コード</t>
  </si>
  <si>
    <t>主担当代理店コード</t>
  </si>
  <si>
    <t>主担当募集人登録番号</t>
  </si>
  <si>
    <t>主担当分割割合</t>
  </si>
  <si>
    <t>主担当自己契約・特定契約区分</t>
  </si>
  <si>
    <t>共同事務所コード</t>
  </si>
  <si>
    <t>共同募集人コード</t>
  </si>
  <si>
    <t>共同募集人分割割合</t>
  </si>
  <si>
    <t>共同募集分割区分</t>
  </si>
  <si>
    <t>共同募集代理店コード</t>
  </si>
  <si>
    <t>共同募集人登録番号</t>
  </si>
  <si>
    <t>ＣＩＦコード</t>
  </si>
  <si>
    <t>面接日</t>
  </si>
  <si>
    <t>面接場所</t>
  </si>
  <si>
    <t>確認書類</t>
  </si>
  <si>
    <t>対象者区分</t>
  </si>
  <si>
    <t>帳票コード</t>
  </si>
  <si>
    <t>帳票名</t>
  </si>
  <si>
    <t>ファイル名</t>
  </si>
  <si>
    <t>ファイルパス</t>
  </si>
  <si>
    <t>読込日時</t>
  </si>
  <si>
    <t>読込端末情報</t>
  </si>
  <si>
    <t>案件連番</t>
  </si>
  <si>
    <t>案件内連番</t>
  </si>
  <si>
    <t>事務ID</t>
  </si>
  <si>
    <t>案件管理番号</t>
  </si>
  <si>
    <t>請求枝番</t>
  </si>
  <si>
    <t>案件内最終登録フラグ</t>
  </si>
  <si>
    <t>登録経路</t>
  </si>
  <si>
    <t>WF連携状態</t>
  </si>
  <si>
    <t>処理日時（YYYYMMDDHHmmssSSS）</t>
  </si>
  <si>
    <t>提案</t>
    <rPh sb="0" eb="2">
      <t>テイアン</t>
    </rPh>
    <phoneticPr fontId="25"/>
  </si>
  <si>
    <t>資料請求番号</t>
    <rPh sb="0" eb="2">
      <t>シリョウ</t>
    </rPh>
    <rPh sb="2" eb="4">
      <t>セイキュウ</t>
    </rPh>
    <rPh sb="4" eb="6">
      <t>バンゴウ</t>
    </rPh>
    <phoneticPr fontId="25"/>
  </si>
  <si>
    <t>設計</t>
    <rPh sb="0" eb="2">
      <t>セッケイ</t>
    </rPh>
    <phoneticPr fontId="25"/>
  </si>
  <si>
    <t>ROOT</t>
    <phoneticPr fontId="25"/>
  </si>
  <si>
    <t>本人確認済フラグ</t>
  </si>
  <si>
    <t>告知詳細XMLファイル名</t>
  </si>
  <si>
    <t>ルール結果XMLファイル名</t>
  </si>
  <si>
    <t>””（空文字列）</t>
    <rPh sb="3" eb="4">
      <t>カラ</t>
    </rPh>
    <rPh sb="4" eb="7">
      <t>モジレツ</t>
    </rPh>
    <phoneticPr fontId="25"/>
  </si>
  <si>
    <t>"2"</t>
    <phoneticPr fontId="25"/>
  </si>
  <si>
    <t>現在日付</t>
    <rPh sb="0" eb="2">
      <t>ゲンザイ</t>
    </rPh>
    <rPh sb="2" eb="4">
      <t>ヒヅケ</t>
    </rPh>
    <phoneticPr fontId="25"/>
  </si>
  <si>
    <t>"01"</t>
    <phoneticPr fontId="25"/>
  </si>
  <si>
    <t>"1"</t>
    <phoneticPr fontId="25"/>
  </si>
  <si>
    <t>"0"（適用しない）"1"（適用する）</t>
    <phoneticPr fontId="25"/>
  </si>
  <si>
    <t>"0"（複数指定しない）"1"（複数指定する）</t>
    <phoneticPr fontId="25"/>
  </si>
  <si>
    <t>"00":新規 "01":承諾 "02":切替 "03":取消</t>
    <phoneticPr fontId="25"/>
  </si>
  <si>
    <t>"1"（１周目） "2"（２周目以降）</t>
    <phoneticPr fontId="25"/>
  </si>
  <si>
    <t>イメージデータ登録（複数）</t>
    <rPh sb="7" eb="9">
      <t>トウロク</t>
    </rPh>
    <rPh sb="10" eb="12">
      <t>フクスウ</t>
    </rPh>
    <phoneticPr fontId="25"/>
  </si>
  <si>
    <t>△：全角スペース</t>
    <phoneticPr fontId="25"/>
  </si>
  <si>
    <t>電話番号タイプ</t>
  </si>
  <si>
    <t>受取人（複数）</t>
    <rPh sb="0" eb="2">
      <t>ウケトリ</t>
    </rPh>
    <rPh sb="2" eb="3">
      <t>ニン</t>
    </rPh>
    <rPh sb="4" eb="6">
      <t>フクスウ</t>
    </rPh>
    <phoneticPr fontId="25"/>
  </si>
  <si>
    <t>本人確認（複数）</t>
    <rPh sb="0" eb="2">
      <t>ホンニン</t>
    </rPh>
    <rPh sb="2" eb="4">
      <t>カクニン</t>
    </rPh>
    <rPh sb="5" eb="7">
      <t>フクスウ</t>
    </rPh>
    <phoneticPr fontId="25"/>
  </si>
  <si>
    <t>"99"</t>
    <phoneticPr fontId="25"/>
  </si>
  <si>
    <t>証券記号番号＋帳票コード＋処理日時 ＋".pdf"</t>
    <phoneticPr fontId="25"/>
  </si>
  <si>
    <t>証券記号番号＋処理日時 ＋"_"＋rulesResults.xml"</t>
    <phoneticPr fontId="25"/>
  </si>
  <si>
    <t>証券記号番号＋処理日時 ＋"_"＋"interviewDetail.xml"</t>
    <phoneticPr fontId="25"/>
  </si>
  <si>
    <t>商品付加</t>
    <rPh sb="0" eb="2">
      <t>ショウヒン</t>
    </rPh>
    <rPh sb="2" eb="4">
      <t>フカ</t>
    </rPh>
    <phoneticPr fontId="25"/>
  </si>
  <si>
    <t>個人ID</t>
  </si>
  <si>
    <t>SQL結果.個人ID</t>
  </si>
  <si>
    <t>姓</t>
  </si>
  <si>
    <t>名</t>
  </si>
  <si>
    <t>セイ</t>
  </si>
  <si>
    <t>メイ</t>
  </si>
  <si>
    <t>生年月日</t>
  </si>
  <si>
    <t>性別コード</t>
  </si>
  <si>
    <t>続柄コード</t>
  </si>
  <si>
    <t>続柄詳細</t>
  </si>
  <si>
    <t>郵便番号</t>
  </si>
  <si>
    <t>都道府県</t>
  </si>
  <si>
    <t>市区町村</t>
  </si>
  <si>
    <t>丁目番地</t>
  </si>
  <si>
    <t>建物名</t>
  </si>
  <si>
    <t>職業コード</t>
  </si>
  <si>
    <t>職種コード</t>
  </si>
  <si>
    <t>業務内容コード</t>
  </si>
  <si>
    <t>勤務先</t>
  </si>
  <si>
    <t>年収コード</t>
  </si>
  <si>
    <t>電話番号</t>
  </si>
  <si>
    <t>SQL結果.電話番号タイプ</t>
  </si>
  <si>
    <t>SQL結果.電話番号</t>
  </si>
  <si>
    <t>３．１．</t>
    <phoneticPr fontId="25"/>
  </si>
  <si>
    <t>３．２．</t>
    <phoneticPr fontId="25"/>
  </si>
  <si>
    <t>ドキュメント</t>
    <phoneticPr fontId="25"/>
  </si>
  <si>
    <t>【ドキュメントコードの値】</t>
    <rPh sb="11" eb="12">
      <t>アタイ</t>
    </rPh>
    <phoneticPr fontId="25"/>
  </si>
  <si>
    <t>【ファイルデータの値】</t>
    <rPh sb="9" eb="10">
      <t>アタイ</t>
    </rPh>
    <phoneticPr fontId="25"/>
  </si>
  <si>
    <t>【生成日時の値】</t>
    <rPh sb="1" eb="3">
      <t>セイセイ</t>
    </rPh>
    <rPh sb="3" eb="5">
      <t>ニチジ</t>
    </rPh>
    <rPh sb="6" eb="7">
      <t>アタイ</t>
    </rPh>
    <phoneticPr fontId="25"/>
  </si>
  <si>
    <t>(</t>
  </si>
  <si>
    <t>SELECT 商品付加ID, MAX(商品付加バージョン)</t>
  </si>
  <si>
    <t>FROM 商品付加</t>
  </si>
  <si>
    <t>) AS tmp</t>
  </si>
  <si>
    <t>商品付加.商品付加ID = tmp.商品付加ID</t>
  </si>
  <si>
    <t xml:space="preserve">AND </t>
  </si>
  <si>
    <t>商品付加.商品付加バージョン = tmp.商品付加バージョン</t>
  </si>
  <si>
    <t>WHERE 商品付加.申込ID = 【値】</t>
    <rPh sb="11" eb="13">
      <t>モウシコミ</t>
    </rPh>
    <rPh sb="19" eb="20">
      <t>アタイ</t>
    </rPh>
    <phoneticPr fontId="25"/>
  </si>
  <si>
    <t>"1"（年満了）"2"（歳満了）"3"（終身）</t>
    <phoneticPr fontId="25"/>
  </si>
  <si>
    <t>例："10000"</t>
    <phoneticPr fontId="25"/>
  </si>
  <si>
    <t xml:space="preserve">年満了:YYYMM、歳満了:年齢、終身:未設定
</t>
    <rPh sb="14" eb="16">
      <t>ネンレイ</t>
    </rPh>
    <phoneticPr fontId="25"/>
  </si>
  <si>
    <t>入院給付金支払限度日数型区分が存在するか</t>
    <phoneticPr fontId="25"/>
  </si>
  <si>
    <t>手術給付金支払倍率区分が存在するか</t>
    <phoneticPr fontId="25"/>
  </si>
  <si>
    <t>特定疾病支払日数無制限特則が存在するか</t>
    <phoneticPr fontId="25"/>
  </si>
  <si>
    <t>リビング・ニーズ特約が存在するか</t>
    <phoneticPr fontId="25"/>
  </si>
  <si>
    <t>口座振替かつ証券番号を流用するか</t>
    <phoneticPr fontId="25"/>
  </si>
  <si>
    <t>初回給付金支払倍率型区分が存在するか</t>
    <phoneticPr fontId="25"/>
  </si>
  <si>
    <t>保障範囲型区分が存在するか</t>
    <phoneticPr fontId="25"/>
  </si>
  <si>
    <t>"000"（特約付加無し）etc</t>
    <phoneticPr fontId="25"/>
  </si>
  <si>
    <t>給付金額入力が存在しない約款の場合は空白</t>
    <rPh sb="18" eb="20">
      <t>クウハク</t>
    </rPh>
    <phoneticPr fontId="25"/>
  </si>
  <si>
    <t>固定値："99"（契約者と別人）</t>
    <phoneticPr fontId="25"/>
  </si>
  <si>
    <t>02</t>
    <phoneticPr fontId="25"/>
  </si>
  <si>
    <t>パラメータチェック</t>
    <phoneticPr fontId="25"/>
  </si>
  <si>
    <t>申込データを取得</t>
    <rPh sb="0" eb="2">
      <t>モウシコミ</t>
    </rPh>
    <phoneticPr fontId="25"/>
  </si>
  <si>
    <t>帳票作成方法については帳票設計書を参照</t>
    <rPh sb="0" eb="2">
      <t>チョウヒョウ</t>
    </rPh>
    <rPh sb="2" eb="4">
      <t>サクセイ</t>
    </rPh>
    <rPh sb="4" eb="6">
      <t>ホウホウ</t>
    </rPh>
    <rPh sb="11" eb="13">
      <t>チョウヒョウ</t>
    </rPh>
    <rPh sb="13" eb="16">
      <t>セッケイショ</t>
    </rPh>
    <rPh sb="17" eb="19">
      <t>サンショウ</t>
    </rPh>
    <phoneticPr fontId="25"/>
  </si>
  <si>
    <t>４．１．</t>
    <phoneticPr fontId="25"/>
  </si>
  <si>
    <t>４．２．</t>
    <phoneticPr fontId="25"/>
  </si>
  <si>
    <t>商品付加.商品付加バージョン</t>
  </si>
  <si>
    <t>商品付加.更新日時</t>
  </si>
  <si>
    <t>商品付加.販売商品コード</t>
  </si>
  <si>
    <t>商品付加.保険料計算機基準日</t>
  </si>
  <si>
    <t>商品付加.告知完了日</t>
  </si>
  <si>
    <t>商品付加.審査ステータスコード</t>
  </si>
  <si>
    <t>商品付加.査定結果対応</t>
  </si>
  <si>
    <t>商品付加.証券番号</t>
  </si>
  <si>
    <t>商品付加.収納方法流用元証券番号</t>
  </si>
  <si>
    <t>商品付加.契約日に関する特則</t>
  </si>
  <si>
    <t>商品付加.代理店コード</t>
  </si>
  <si>
    <t>商品付加.差分あり</t>
  </si>
  <si>
    <t>商品付加.取消済</t>
  </si>
  <si>
    <t>商品付加.契約者個人ID</t>
  </si>
  <si>
    <t>商品付加.受取人個人ID</t>
  </si>
  <si>
    <t>商品付加.申込ID</t>
  </si>
  <si>
    <t>商品付加ID</t>
    <rPh sb="0" eb="2">
      <t>ショウヒン</t>
    </rPh>
    <rPh sb="2" eb="4">
      <t>フカ</t>
    </rPh>
    <phoneticPr fontId="25"/>
  </si>
  <si>
    <t>商品付加バージョン</t>
    <rPh sb="0" eb="2">
      <t>ショウヒン</t>
    </rPh>
    <rPh sb="2" eb="4">
      <t>フカ</t>
    </rPh>
    <phoneticPr fontId="25"/>
  </si>
  <si>
    <t>ドキュメントコード</t>
    <phoneticPr fontId="25"/>
  </si>
  <si>
    <t>ファイルデータ</t>
    <phoneticPr fontId="25"/>
  </si>
  <si>
    <t>生成日時</t>
    <rPh sb="0" eb="2">
      <t>セイセイ</t>
    </rPh>
    <rPh sb="2" eb="4">
      <t>ニチジ</t>
    </rPh>
    <phoneticPr fontId="25"/>
  </si>
  <si>
    <t>承諾対象コード</t>
    <rPh sb="0" eb="2">
      <t>ショウダク</t>
    </rPh>
    <rPh sb="2" eb="4">
      <t>タイショウ</t>
    </rPh>
    <phoneticPr fontId="25"/>
  </si>
  <si>
    <t>承諾日時</t>
    <rPh sb="0" eb="2">
      <t>ショウダク</t>
    </rPh>
    <rPh sb="2" eb="4">
      <t>ニチジ</t>
    </rPh>
    <phoneticPr fontId="25"/>
  </si>
  <si>
    <t>申込.申込完了日時 = 【値】</t>
    <rPh sb="0" eb="2">
      <t>モウシコミ</t>
    </rPh>
    <rPh sb="3" eb="5">
      <t>モウシコミ</t>
    </rPh>
    <rPh sb="5" eb="7">
      <t>カンリョウ</t>
    </rPh>
    <rPh sb="7" eb="9">
      <t>ニチジ</t>
    </rPh>
    <rPh sb="13" eb="14">
      <t>アタイ</t>
    </rPh>
    <phoneticPr fontId="25"/>
  </si>
  <si>
    <t>リクエスト.申込ID</t>
    <rPh sb="6" eb="8">
      <t>モウシコミ</t>
    </rPh>
    <phoneticPr fontId="25"/>
  </si>
  <si>
    <t>List&lt;商品付加DTO&gt;</t>
    <phoneticPr fontId="25"/>
  </si>
  <si>
    <t>電話番号.個人ID</t>
    <rPh sb="5" eb="7">
      <t>コジン</t>
    </rPh>
    <phoneticPr fontId="25"/>
  </si>
  <si>
    <t>電話番号.電話番号タイプ</t>
    <rPh sb="0" eb="2">
      <t>デンワ</t>
    </rPh>
    <rPh sb="2" eb="4">
      <t>バンゴウ</t>
    </rPh>
    <rPh sb="5" eb="7">
      <t>デンワ</t>
    </rPh>
    <rPh sb="7" eb="9">
      <t>バンゴウ</t>
    </rPh>
    <phoneticPr fontId="25"/>
  </si>
  <si>
    <t>電話番号.電話番号</t>
    <rPh sb="0" eb="2">
      <t>デンワ</t>
    </rPh>
    <rPh sb="2" eb="4">
      <t>バンゴウ</t>
    </rPh>
    <rPh sb="5" eb="7">
      <t>デンワ</t>
    </rPh>
    <rPh sb="7" eb="9">
      <t>バンゴウ</t>
    </rPh>
    <phoneticPr fontId="25"/>
  </si>
  <si>
    <t>商品付加DTO.商品付加ID</t>
    <rPh sb="0" eb="2">
      <t>ショウヒン</t>
    </rPh>
    <rPh sb="2" eb="4">
      <t>フカ</t>
    </rPh>
    <rPh sb="8" eb="10">
      <t>ショウヒン</t>
    </rPh>
    <rPh sb="10" eb="12">
      <t>フカ</t>
    </rPh>
    <phoneticPr fontId="25"/>
  </si>
  <si>
    <t>商品付加DTO.商品付加バージョン</t>
    <rPh sb="0" eb="2">
      <t>ショウヒン</t>
    </rPh>
    <rPh sb="2" eb="4">
      <t>フカ</t>
    </rPh>
    <rPh sb="8" eb="10">
      <t>ショウヒン</t>
    </rPh>
    <rPh sb="10" eb="12">
      <t>フカ</t>
    </rPh>
    <phoneticPr fontId="25"/>
  </si>
  <si>
    <t>被保険者との続柄が"99"の場合は画面入力値</t>
    <rPh sb="17" eb="19">
      <t>ガメン</t>
    </rPh>
    <rPh sb="19" eb="21">
      <t>ニュウリョク</t>
    </rPh>
    <rPh sb="21" eb="22">
      <t>アタイ</t>
    </rPh>
    <phoneticPr fontId="25"/>
  </si>
  <si>
    <t>WEBD販売の値（固定値）に差し替え予定</t>
    <phoneticPr fontId="25"/>
  </si>
  <si>
    <t>商品付加DTO.証券番号</t>
    <rPh sb="8" eb="10">
      <t>ショウケン</t>
    </rPh>
    <rPh sb="10" eb="12">
      <t>バンゴウ</t>
    </rPh>
    <phoneticPr fontId="25"/>
  </si>
  <si>
    <t>商品付加DTO.保険料計算機基準日</t>
    <rPh sb="8" eb="11">
      <t>ホケンリョウ</t>
    </rPh>
    <rPh sb="11" eb="14">
      <t>ケイサンキ</t>
    </rPh>
    <rPh sb="14" eb="17">
      <t>キジュンビ</t>
    </rPh>
    <phoneticPr fontId="25"/>
  </si>
  <si>
    <t>商品付加DTO.販売商品コード</t>
    <rPh sb="8" eb="12">
      <t>ハンバイショウヒン</t>
    </rPh>
    <phoneticPr fontId="25"/>
  </si>
  <si>
    <t>商品付加DTO.契約日に関する特則</t>
    <rPh sb="8" eb="11">
      <t>ケイヤクビ</t>
    </rPh>
    <rPh sb="12" eb="13">
      <t>カン</t>
    </rPh>
    <rPh sb="15" eb="17">
      <t>トクソク</t>
    </rPh>
    <phoneticPr fontId="25"/>
  </si>
  <si>
    <t>電話番号DTO.電話番号</t>
    <rPh sb="0" eb="2">
      <t>デンワ</t>
    </rPh>
    <rPh sb="2" eb="4">
      <t>バンゴウ</t>
    </rPh>
    <rPh sb="8" eb="10">
      <t>デンワ</t>
    </rPh>
    <rPh sb="10" eb="12">
      <t>バンゴウ</t>
    </rPh>
    <phoneticPr fontId="25"/>
  </si>
  <si>
    <t>認証DTO.メールアドレス</t>
    <rPh sb="0" eb="2">
      <t>ニンショウ</t>
    </rPh>
    <phoneticPr fontId="25"/>
  </si>
  <si>
    <t>説明</t>
    <rPh sb="0" eb="2">
      <t>セツメイ</t>
    </rPh>
    <phoneticPr fontId="25"/>
  </si>
  <si>
    <t>　API共通定義書の「リクエスト・レスポンス仕様」シートを参照</t>
    <rPh sb="4" eb="6">
      <t xml:space="preserve">キョウツウ </t>
    </rPh>
    <rPh sb="6" eb="9">
      <t xml:space="preserve">テイギショ </t>
    </rPh>
    <rPh sb="22" eb="24">
      <t xml:space="preserve">シヨウ </t>
    </rPh>
    <rPh sb="29" eb="31">
      <t xml:space="preserve">サンショウ </t>
    </rPh>
    <phoneticPr fontId="71"/>
  </si>
  <si>
    <t>エラーコード</t>
    <phoneticPr fontId="71"/>
  </si>
  <si>
    <t>商品付加DTO.商品付加ID</t>
    <rPh sb="8" eb="10">
      <t>ショウヒン</t>
    </rPh>
    <rPh sb="10" eb="12">
      <t>フカ</t>
    </rPh>
    <phoneticPr fontId="25"/>
  </si>
  <si>
    <t>商品付加DTO.商品付加バージョン</t>
    <rPh sb="8" eb="10">
      <t>ショウヒン</t>
    </rPh>
    <rPh sb="10" eb="12">
      <t>フカ</t>
    </rPh>
    <phoneticPr fontId="25"/>
  </si>
  <si>
    <t>申込内容の帳票作成を行う</t>
    <rPh sb="0" eb="2">
      <t>モウシコミ</t>
    </rPh>
    <rPh sb="2" eb="4">
      <t>ナイヨウ</t>
    </rPh>
    <rPh sb="5" eb="7">
      <t>チョウヒョウ</t>
    </rPh>
    <rPh sb="7" eb="9">
      <t>サクセイ</t>
    </rPh>
    <rPh sb="10" eb="11">
      <t>オコナ</t>
    </rPh>
    <phoneticPr fontId="25"/>
  </si>
  <si>
    <t>帳票種類</t>
    <rPh sb="0" eb="2">
      <t>チョウヒョウ</t>
    </rPh>
    <rPh sb="2" eb="4">
      <t>シュルイ</t>
    </rPh>
    <phoneticPr fontId="25"/>
  </si>
  <si>
    <t>申込書控え</t>
  </si>
  <si>
    <t>意向確認書</t>
  </si>
  <si>
    <t>告知書控え</t>
  </si>
  <si>
    <t>特別条件承諾</t>
  </si>
  <si>
    <t>作成した帳票データをデータベースに保存する（帳票数分）</t>
    <rPh sb="0" eb="2">
      <t>サクセイ</t>
    </rPh>
    <rPh sb="4" eb="6">
      <t>チョウヒョウ</t>
    </rPh>
    <rPh sb="17" eb="19">
      <t>ホゾン</t>
    </rPh>
    <rPh sb="22" eb="24">
      <t>チョウヒョウ</t>
    </rPh>
    <rPh sb="24" eb="25">
      <t>スウ</t>
    </rPh>
    <rPh sb="25" eb="26">
      <t>ブン</t>
    </rPh>
    <phoneticPr fontId="25"/>
  </si>
  <si>
    <t>List&lt;電話番号DTO&gt;</t>
    <rPh sb="5" eb="7">
      <t>デンワ</t>
    </rPh>
    <rPh sb="7" eb="9">
      <t>バンゴウ</t>
    </rPh>
    <phoneticPr fontId="25"/>
  </si>
  <si>
    <t>GROUP BY 商品付加ID</t>
    <phoneticPr fontId="25"/>
  </si>
  <si>
    <t>データベースから商品付加と契約者および受取人の個人情報を取得する</t>
    <rPh sb="13" eb="16">
      <t>ケイヤクシャ</t>
    </rPh>
    <rPh sb="19" eb="21">
      <t>ウケトリ</t>
    </rPh>
    <rPh sb="21" eb="22">
      <t>ニン</t>
    </rPh>
    <rPh sb="23" eb="25">
      <t>コジン</t>
    </rPh>
    <rPh sb="25" eb="27">
      <t>ジョウホウ</t>
    </rPh>
    <phoneticPr fontId="25"/>
  </si>
  <si>
    <t>個人 AS 契約者個人</t>
    <rPh sb="0" eb="2">
      <t>コジン</t>
    </rPh>
    <rPh sb="6" eb="9">
      <t>ケイヤクシャ</t>
    </rPh>
    <rPh sb="9" eb="11">
      <t>コジン</t>
    </rPh>
    <phoneticPr fontId="25"/>
  </si>
  <si>
    <t>ON</t>
    <phoneticPr fontId="25"/>
  </si>
  <si>
    <t>商品付加.契約者個人ID = 契約者個人.個人ID</t>
    <rPh sb="0" eb="2">
      <t>ショウヒン</t>
    </rPh>
    <rPh sb="2" eb="4">
      <t>フカ</t>
    </rPh>
    <rPh sb="5" eb="8">
      <t>ケイヤクシャ</t>
    </rPh>
    <rPh sb="8" eb="10">
      <t>コジン</t>
    </rPh>
    <rPh sb="15" eb="18">
      <t>ケイヤクシャ</t>
    </rPh>
    <rPh sb="18" eb="20">
      <t>コジン</t>
    </rPh>
    <rPh sb="21" eb="23">
      <t>コジン</t>
    </rPh>
    <phoneticPr fontId="25"/>
  </si>
  <si>
    <t>個人 AS 受取人個人</t>
    <rPh sb="0" eb="2">
      <t>コジン</t>
    </rPh>
    <rPh sb="6" eb="8">
      <t>ウケトリ</t>
    </rPh>
    <rPh sb="8" eb="9">
      <t>ニン</t>
    </rPh>
    <rPh sb="9" eb="11">
      <t>コジン</t>
    </rPh>
    <phoneticPr fontId="25"/>
  </si>
  <si>
    <t>商品付加.受取人個人ID = 受取人個人.個人ID</t>
    <rPh sb="0" eb="2">
      <t>ショウヒン</t>
    </rPh>
    <rPh sb="2" eb="4">
      <t>フカ</t>
    </rPh>
    <rPh sb="5" eb="7">
      <t>ウケトリ</t>
    </rPh>
    <rPh sb="7" eb="8">
      <t>ニン</t>
    </rPh>
    <rPh sb="8" eb="10">
      <t>コジン</t>
    </rPh>
    <rPh sb="15" eb="17">
      <t>ウケトリ</t>
    </rPh>
    <rPh sb="17" eb="18">
      <t>ニン</t>
    </rPh>
    <rPh sb="18" eb="20">
      <t>コジン</t>
    </rPh>
    <rPh sb="21" eb="23">
      <t>コジン</t>
    </rPh>
    <phoneticPr fontId="25"/>
  </si>
  <si>
    <t>契約者個人.個人ID</t>
  </si>
  <si>
    <t>契約者個人.姓</t>
  </si>
  <si>
    <t>契約者個人.名</t>
  </si>
  <si>
    <t>契約者個人.セイ</t>
  </si>
  <si>
    <t>契約者個人.メイ</t>
  </si>
  <si>
    <t>契約者個人.生年月日</t>
  </si>
  <si>
    <t>契約者個人.性別コード</t>
  </si>
  <si>
    <t>契約者個人.続柄コード</t>
  </si>
  <si>
    <t>契約者個人.続柄詳細</t>
  </si>
  <si>
    <t>契約者個人.郵便番号</t>
  </si>
  <si>
    <t>契約者個人.都道府県</t>
  </si>
  <si>
    <t>契約者個人.市区町村</t>
  </si>
  <si>
    <t>契約者個人.丁目番地</t>
  </si>
  <si>
    <t>契約者個人.建物名</t>
  </si>
  <si>
    <t>契約者個人.職業コード</t>
  </si>
  <si>
    <t>契約者個人.職種コード</t>
  </si>
  <si>
    <t>契約者個人.業務内容コード</t>
  </si>
  <si>
    <t>契約者個人.勤務先</t>
  </si>
  <si>
    <t>契約者個人.年収コード</t>
  </si>
  <si>
    <t>受取人個人.個人ID</t>
  </si>
  <si>
    <t>受取人個人.姓</t>
  </si>
  <si>
    <t>受取人個人.名</t>
  </si>
  <si>
    <t>受取人個人.セイ</t>
  </si>
  <si>
    <t>受取人個人.メイ</t>
  </si>
  <si>
    <t>受取人個人.生年月日</t>
  </si>
  <si>
    <t>受取人個人.性別コード</t>
  </si>
  <si>
    <t>受取人個人.続柄コード</t>
  </si>
  <si>
    <t>受取人個人.続柄詳細</t>
  </si>
  <si>
    <t>受取人個人.郵便番号</t>
  </si>
  <si>
    <t>受取人個人.都道府県</t>
  </si>
  <si>
    <t>受取人個人.市区町村</t>
  </si>
  <si>
    <t>受取人個人.丁目番地</t>
  </si>
  <si>
    <t>受取人個人.建物名</t>
  </si>
  <si>
    <t>受取人個人.職業コード</t>
  </si>
  <si>
    <t>受取人個人.職種コード</t>
  </si>
  <si>
    <t>受取人個人.業務内容コード</t>
  </si>
  <si>
    <t>受取人個人.勤務先</t>
  </si>
  <si>
    <t>受取人個人.年収コード</t>
  </si>
  <si>
    <t>受取人</t>
    <rPh sb="0" eb="2">
      <t>ウケトリ</t>
    </rPh>
    <rPh sb="2" eb="3">
      <t>ニン</t>
    </rPh>
    <phoneticPr fontId="25"/>
  </si>
  <si>
    <t>承諾.承諾日時</t>
    <rPh sb="0" eb="2">
      <t>ショウダク</t>
    </rPh>
    <rPh sb="3" eb="5">
      <t>ショウダク</t>
    </rPh>
    <rPh sb="5" eb="7">
      <t>ニチジ</t>
    </rPh>
    <phoneticPr fontId="25"/>
  </si>
  <si>
    <t xml:space="preserve">AND </t>
    <phoneticPr fontId="25"/>
  </si>
  <si>
    <t>商品付加.商品付加ID = 承諾.商品付加ID</t>
    <rPh sb="14" eb="16">
      <t>ショウダク</t>
    </rPh>
    <phoneticPr fontId="25"/>
  </si>
  <si>
    <t>商品付加.商品付加バージョン = 承諾.商品付加バージョン</t>
    <rPh sb="17" eb="19">
      <t>ショウダク</t>
    </rPh>
    <phoneticPr fontId="25"/>
  </si>
  <si>
    <t>承諾.承諾対象コード = 【値】</t>
    <rPh sb="0" eb="2">
      <t>ショウダク</t>
    </rPh>
    <rPh sb="3" eb="5">
      <t>ショウダク</t>
    </rPh>
    <rPh sb="5" eb="7">
      <t>タイショウ</t>
    </rPh>
    <rPh sb="14" eb="15">
      <t>アタイ</t>
    </rPh>
    <phoneticPr fontId="25"/>
  </si>
  <si>
    <t>固定：本人確認書類提出</t>
    <rPh sb="0" eb="2">
      <t>コテイ</t>
    </rPh>
    <phoneticPr fontId="25"/>
  </si>
  <si>
    <t>商品付加DTO.契約者.個人ID</t>
    <rPh sb="0" eb="2">
      <t>ショウヒン</t>
    </rPh>
    <rPh sb="2" eb="4">
      <t>フカ</t>
    </rPh>
    <rPh sb="8" eb="11">
      <t>ケイヤクシャ</t>
    </rPh>
    <rPh sb="12" eb="14">
      <t>コジン</t>
    </rPh>
    <phoneticPr fontId="25"/>
  </si>
  <si>
    <t>電話番号.個人ID IN 【値】</t>
    <phoneticPr fontId="25"/>
  </si>
  <si>
    <t>データベースから電話番号情報を取得する（契約者個人単位）</t>
    <rPh sb="8" eb="10">
      <t>デンワ</t>
    </rPh>
    <rPh sb="10" eb="12">
      <t>バンゴウ</t>
    </rPh>
    <rPh sb="12" eb="14">
      <t>ジョウホウ</t>
    </rPh>
    <rPh sb="20" eb="23">
      <t>ケイヤクシャ</t>
    </rPh>
    <rPh sb="23" eb="25">
      <t>コジン</t>
    </rPh>
    <rPh sb="25" eb="27">
      <t>タンイ</t>
    </rPh>
    <phoneticPr fontId="25"/>
  </si>
  <si>
    <t>「４．１．申込内容の帳票作成を行う」で作成した帳票データ</t>
    <rPh sb="19" eb="21">
      <t>サクセイ</t>
    </rPh>
    <rPh sb="23" eb="25">
      <t>チョウヒョウ</t>
    </rPh>
    <phoneticPr fontId="25"/>
  </si>
  <si>
    <t>申込データ連動API</t>
    <rPh sb="0" eb="2">
      <t>モウシコミ</t>
    </rPh>
    <rPh sb="5" eb="7">
      <t>レンドウ</t>
    </rPh>
    <phoneticPr fontId="25"/>
  </si>
  <si>
    <t>アップロードAPI</t>
    <phoneticPr fontId="25"/>
  </si>
  <si>
    <t>帳票データ</t>
    <rPh sb="0" eb="2">
      <t>チョウヒョウ</t>
    </rPh>
    <phoneticPr fontId="25"/>
  </si>
  <si>
    <t>申込データ連動結果オブジェクト.ワンタイムトークン</t>
    <phoneticPr fontId="25"/>
  </si>
  <si>
    <t>（５）で生成したZIP圧縮済みのドキュメントデータ群</t>
    <rPh sb="4" eb="6">
      <t>セイセイ</t>
    </rPh>
    <rPh sb="11" eb="13">
      <t>アッシュク</t>
    </rPh>
    <rPh sb="13" eb="14">
      <t>ズ</t>
    </rPh>
    <rPh sb="25" eb="26">
      <t>グン</t>
    </rPh>
    <phoneticPr fontId="25"/>
  </si>
  <si>
    <t>"0"</t>
    <phoneticPr fontId="25"/>
  </si>
  <si>
    <t>支払</t>
    <rPh sb="0" eb="2">
      <t>シハラ</t>
    </rPh>
    <phoneticPr fontId="25"/>
  </si>
  <si>
    <t>商品付加.商品付加ID = 支払.商品付加ID</t>
    <rPh sb="14" eb="16">
      <t>シハラ</t>
    </rPh>
    <phoneticPr fontId="25"/>
  </si>
  <si>
    <t>商品付加.商品付加バージョン = 支払.商品付加バージョン</t>
    <rPh sb="17" eb="19">
      <t>シハラ</t>
    </rPh>
    <phoneticPr fontId="25"/>
  </si>
  <si>
    <t>支払.払込経路コード</t>
    <rPh sb="0" eb="2">
      <t>シハラ</t>
    </rPh>
    <rPh sb="3" eb="5">
      <t>ハライコミ</t>
    </rPh>
    <rPh sb="5" eb="7">
      <t>ケイロ</t>
    </rPh>
    <phoneticPr fontId="25"/>
  </si>
  <si>
    <t>払込経路コード</t>
    <rPh sb="0" eb="2">
      <t>ハライコミ</t>
    </rPh>
    <rPh sb="2" eb="4">
      <t>ケイロ</t>
    </rPh>
    <phoneticPr fontId="25"/>
  </si>
  <si>
    <t>収納方法流用元証券番号</t>
    <phoneticPr fontId="25"/>
  </si>
  <si>
    <t>商品付加DTO.収納方法流用元証券番号</t>
    <rPh sb="0" eb="4">
      <t>ショウヒンフカ</t>
    </rPh>
    <phoneticPr fontId="25"/>
  </si>
  <si>
    <t>商品付加DTO.受取人.続柄コード</t>
    <rPh sb="0" eb="2">
      <t>ショウヒン</t>
    </rPh>
    <rPh sb="2" eb="4">
      <t>フカ</t>
    </rPh>
    <rPh sb="8" eb="10">
      <t>ウケトリ</t>
    </rPh>
    <rPh sb="10" eb="11">
      <t>ニン</t>
    </rPh>
    <rPh sb="12" eb="14">
      <t>ゾクガラ</t>
    </rPh>
    <phoneticPr fontId="25"/>
  </si>
  <si>
    <t>商品付加DTO.受取人.セイ + △ + 商品付加DTO.受取人.メイ</t>
    <rPh sb="0" eb="2">
      <t>ショウヒン</t>
    </rPh>
    <rPh sb="2" eb="4">
      <t>フカ</t>
    </rPh>
    <phoneticPr fontId="25"/>
  </si>
  <si>
    <t>商品付加DTO.受取人.姓 + △ + 商品付加DTO.受取人.名</t>
    <rPh sb="0" eb="2">
      <t>ショウヒン</t>
    </rPh>
    <rPh sb="2" eb="4">
      <t>フカ</t>
    </rPh>
    <rPh sb="8" eb="10">
      <t>ウケトリ</t>
    </rPh>
    <rPh sb="10" eb="11">
      <t>ニン</t>
    </rPh>
    <rPh sb="12" eb="13">
      <t>セイ</t>
    </rPh>
    <rPh sb="32" eb="33">
      <t>メイ</t>
    </rPh>
    <phoneticPr fontId="25"/>
  </si>
  <si>
    <t>商品付加DTO.受取人.生年月日</t>
    <rPh sb="0" eb="2">
      <t>ショウヒン</t>
    </rPh>
    <rPh sb="2" eb="4">
      <t>フカ</t>
    </rPh>
    <rPh sb="8" eb="10">
      <t>ウケトリ</t>
    </rPh>
    <rPh sb="10" eb="11">
      <t>ニン</t>
    </rPh>
    <rPh sb="12" eb="14">
      <t>セイネン</t>
    </rPh>
    <rPh sb="14" eb="16">
      <t>ガッピ</t>
    </rPh>
    <phoneticPr fontId="25"/>
  </si>
  <si>
    <t>商品付加DTO.受取人.性別コード</t>
    <rPh sb="0" eb="2">
      <t>ショウヒン</t>
    </rPh>
    <rPh sb="2" eb="4">
      <t>フカ</t>
    </rPh>
    <rPh sb="8" eb="10">
      <t>ウケトリ</t>
    </rPh>
    <rPh sb="10" eb="11">
      <t>ニン</t>
    </rPh>
    <rPh sb="12" eb="14">
      <t>セイベツ</t>
    </rPh>
    <phoneticPr fontId="25"/>
  </si>
  <si>
    <t>商品付加DTO.契約者.セイ + △ + 商品付加DTO.契約者.メイ</t>
    <phoneticPr fontId="25"/>
  </si>
  <si>
    <t>商品付加DTO.契約者.姓 + △ + 商品付加DTO.契約者.名</t>
    <rPh sb="12" eb="13">
      <t>セイ</t>
    </rPh>
    <rPh sb="32" eb="33">
      <t>メイ</t>
    </rPh>
    <phoneticPr fontId="25"/>
  </si>
  <si>
    <t>商品付加DTO.契約者.生年月日</t>
    <rPh sb="12" eb="14">
      <t>セイネン</t>
    </rPh>
    <rPh sb="14" eb="16">
      <t>ガッピ</t>
    </rPh>
    <phoneticPr fontId="25"/>
  </si>
  <si>
    <t>商品付加DTO.契約者.性別コード</t>
    <rPh sb="12" eb="14">
      <t>セイベツ</t>
    </rPh>
    <phoneticPr fontId="25"/>
  </si>
  <si>
    <t>商品付加DTO.契約者.職業コード</t>
    <rPh sb="12" eb="14">
      <t>ショクギョウ</t>
    </rPh>
    <phoneticPr fontId="25"/>
  </si>
  <si>
    <t>商品付加DTO.契約者.職種コード</t>
    <rPh sb="12" eb="14">
      <t>ショクシュ</t>
    </rPh>
    <phoneticPr fontId="25"/>
  </si>
  <si>
    <t>商品付加DTO.契約者.業務内容コード</t>
    <rPh sb="12" eb="14">
      <t>ギョウム</t>
    </rPh>
    <rPh sb="14" eb="16">
      <t>ナイヨウ</t>
    </rPh>
    <phoneticPr fontId="25"/>
  </si>
  <si>
    <t>商品付加DTO.契約者.勤務先</t>
    <rPh sb="12" eb="15">
      <t>キンムサキ</t>
    </rPh>
    <phoneticPr fontId="25"/>
  </si>
  <si>
    <t>商品付加DTO.契約者.郵便番号</t>
    <rPh sb="12" eb="16">
      <t>ユウビンバンゴウ</t>
    </rPh>
    <phoneticPr fontId="25"/>
  </si>
  <si>
    <t>商品付加DTO.契約者.都道府県</t>
    <rPh sb="12" eb="16">
      <t>トドウフケン</t>
    </rPh>
    <phoneticPr fontId="25"/>
  </si>
  <si>
    <t>商品付加DTO.契約者.市区町村</t>
    <rPh sb="12" eb="14">
      <t>シク</t>
    </rPh>
    <rPh sb="14" eb="16">
      <t>チョウソン</t>
    </rPh>
    <phoneticPr fontId="25"/>
  </si>
  <si>
    <t>商品付加DTO.契約者.丁目番地</t>
    <rPh sb="12" eb="13">
      <t>チョウ</t>
    </rPh>
    <rPh sb="13" eb="14">
      <t>メ</t>
    </rPh>
    <rPh sb="14" eb="16">
      <t>バンチ</t>
    </rPh>
    <phoneticPr fontId="25"/>
  </si>
  <si>
    <t>商品付加DTO.契約者.建物名</t>
    <rPh sb="12" eb="14">
      <t>タテモノ</t>
    </rPh>
    <rPh sb="14" eb="15">
      <t>メイ</t>
    </rPh>
    <phoneticPr fontId="25"/>
  </si>
  <si>
    <t>商品付加DTO.契約者.年収コード</t>
    <rPh sb="12" eb="14">
      <t>ネンシュウ</t>
    </rPh>
    <phoneticPr fontId="25"/>
  </si>
  <si>
    <t>商品付加DTO.受取人.続柄詳細</t>
    <rPh sb="0" eb="2">
      <t>ショウヒン</t>
    </rPh>
    <rPh sb="2" eb="4">
      <t>フカ</t>
    </rPh>
    <rPh sb="8" eb="10">
      <t>ウケトリ</t>
    </rPh>
    <rPh sb="10" eb="11">
      <t>ニン</t>
    </rPh>
    <rPh sb="12" eb="14">
      <t>ゾクガラ</t>
    </rPh>
    <rPh sb="14" eb="16">
      <t>ショウサイ</t>
    </rPh>
    <phoneticPr fontId="25"/>
  </si>
  <si>
    <t>"100"</t>
    <phoneticPr fontId="25"/>
  </si>
  <si>
    <t>"1"（受取人と同人を指定する）</t>
    <phoneticPr fontId="25"/>
  </si>
  <si>
    <t>商品付加DTO.告知完了日</t>
    <rPh sb="0" eb="2">
      <t>ショウヒン</t>
    </rPh>
    <rPh sb="2" eb="4">
      <t>フカ</t>
    </rPh>
    <rPh sb="8" eb="10">
      <t>コクチ</t>
    </rPh>
    <rPh sb="10" eb="13">
      <t>カンリョウビ</t>
    </rPh>
    <phoneticPr fontId="25"/>
  </si>
  <si>
    <t>未確定</t>
    <rPh sb="0" eb="3">
      <t>ミカクテイ</t>
    </rPh>
    <phoneticPr fontId="25"/>
  </si>
  <si>
    <t>本人確認済みであれば"1"、それ以外は"0"</t>
    <phoneticPr fontId="25"/>
  </si>
  <si>
    <t>「商品付加DTO.承諾日時」の存在有無で判定</t>
    <rPh sb="1" eb="3">
      <t>ショウヒン</t>
    </rPh>
    <rPh sb="3" eb="5">
      <t>フカ</t>
    </rPh>
    <rPh sb="9" eb="11">
      <t>ショウダク</t>
    </rPh>
    <rPh sb="11" eb="13">
      <t>ニチジ</t>
    </rPh>
    <rPh sb="15" eb="17">
      <t>ソンザイ</t>
    </rPh>
    <rPh sb="17" eb="19">
      <t>ウム</t>
    </rPh>
    <rPh sb="20" eb="22">
      <t>ハンテイ</t>
    </rPh>
    <phoneticPr fontId="25"/>
  </si>
  <si>
    <t>03</t>
    <phoneticPr fontId="25"/>
  </si>
  <si>
    <t>10/19のレビュー指摘部分の修正反映
・インターフェースのシートを追加
・プロセスのシートの表記を統一化
・SELECT *を明示的に項目を記載するように修正
・LEFT JOIN -&gt; INNER JOINに修正
・申込データ連動APIの呼び出し部分で物理名と型の項目を削除
・保険期間種別の備考欄が誤っていたため修正</t>
    <rPh sb="10" eb="12">
      <t>シテキ</t>
    </rPh>
    <rPh sb="12" eb="14">
      <t>ブブン</t>
    </rPh>
    <rPh sb="15" eb="17">
      <t>シュウセイ</t>
    </rPh>
    <rPh sb="17" eb="19">
      <t>ハンエイ</t>
    </rPh>
    <rPh sb="34" eb="36">
      <t>ツイカ</t>
    </rPh>
    <rPh sb="47" eb="49">
      <t>ヒョウキ</t>
    </rPh>
    <rPh sb="50" eb="52">
      <t>トウイツ</t>
    </rPh>
    <rPh sb="52" eb="53">
      <t>カ</t>
    </rPh>
    <rPh sb="110" eb="112">
      <t>モウシコミ</t>
    </rPh>
    <rPh sb="115" eb="117">
      <t>レンドウ</t>
    </rPh>
    <rPh sb="121" eb="122">
      <t>ヨ</t>
    </rPh>
    <rPh sb="123" eb="124">
      <t>ダ</t>
    </rPh>
    <rPh sb="125" eb="127">
      <t>ブブン</t>
    </rPh>
    <rPh sb="128" eb="130">
      <t>ブツリ</t>
    </rPh>
    <rPh sb="130" eb="131">
      <t>メイ</t>
    </rPh>
    <rPh sb="132" eb="133">
      <t>カタ</t>
    </rPh>
    <rPh sb="134" eb="136">
      <t>コウモク</t>
    </rPh>
    <rPh sb="137" eb="139">
      <t>サクジョ</t>
    </rPh>
    <rPh sb="152" eb="153">
      <t>アヤマ</t>
    </rPh>
    <rPh sb="159" eb="161">
      <t>シュウセイ</t>
    </rPh>
    <phoneticPr fontId="25"/>
  </si>
  <si>
    <t>10/21のレビュー指摘部分の修正反映
・受取人個人と契約者個人を商品付加と一緒に取得するように変更
・本人確認済の判定は認証.外部認証IDではなく、承諾ステータスから判断する
・申込データ連動APIの入力値に、データマッピング資料の値を反映</t>
    <rPh sb="10" eb="12">
      <t>シテキ</t>
    </rPh>
    <rPh sb="12" eb="14">
      <t>ブブン</t>
    </rPh>
    <rPh sb="15" eb="17">
      <t>シュウセイ</t>
    </rPh>
    <rPh sb="17" eb="19">
      <t>ハンエイ</t>
    </rPh>
    <rPh sb="48" eb="50">
      <t>ヘンコウ</t>
    </rPh>
    <rPh sb="61" eb="63">
      <t>ニンショウ</t>
    </rPh>
    <rPh sb="84" eb="86">
      <t>ハンダン</t>
    </rPh>
    <rPh sb="90" eb="92">
      <t>モウシコミ</t>
    </rPh>
    <rPh sb="95" eb="97">
      <t>レンドウ</t>
    </rPh>
    <rPh sb="101" eb="104">
      <t>ニュウリョクチ</t>
    </rPh>
    <rPh sb="114" eb="116">
      <t>シリョウ</t>
    </rPh>
    <rPh sb="117" eb="118">
      <t>アタイ</t>
    </rPh>
    <phoneticPr fontId="25"/>
  </si>
  <si>
    <t>INNER
JOIN</t>
    <phoneticPr fontId="25"/>
  </si>
  <si>
    <t>INSERT
INTO</t>
    <phoneticPr fontId="25"/>
  </si>
  <si>
    <t>特別条件を承諾した場合のみ</t>
    <rPh sb="0" eb="2">
      <t>トクベテゥ</t>
    </rPh>
    <rPh sb="2" eb="4">
      <t>ジョウケn</t>
    </rPh>
    <rPh sb="5" eb="7">
      <t>ショウダク</t>
    </rPh>
    <rPh sb="9" eb="11">
      <t>バアイ</t>
    </rPh>
    <phoneticPr fontId="25"/>
  </si>
  <si>
    <t>共通設計書のバリデーションルールを参照</t>
    <phoneticPr fontId="25"/>
  </si>
  <si>
    <t>EAC006</t>
    <phoneticPr fontId="25"/>
  </si>
  <si>
    <t>EAC007</t>
    <phoneticPr fontId="25"/>
  </si>
  <si>
    <t>EAC008</t>
    <phoneticPr fontId="25"/>
  </si>
  <si>
    <t>EAC005</t>
    <phoneticPr fontId="25"/>
  </si>
  <si>
    <t>エラーコード</t>
    <phoneticPr fontId="25"/>
  </si>
  <si>
    <t>エラー内容</t>
    <rPh sb="3" eb="5">
      <t>ナイヨウ</t>
    </rPh>
    <phoneticPr fontId="25"/>
  </si>
  <si>
    <t>アップロードファイルの配置が不可能である</t>
  </si>
  <si>
    <t>申込データ連動APIがエラーを返却した場合は、以下の通りエラーハンドリングを行う。</t>
    <rPh sb="0" eb="2">
      <t>モウシコミ</t>
    </rPh>
    <rPh sb="5" eb="7">
      <t>レンドウ</t>
    </rPh>
    <rPh sb="15" eb="17">
      <t>ヘンキャク</t>
    </rPh>
    <rPh sb="19" eb="21">
      <t>バアイ</t>
    </rPh>
    <rPh sb="23" eb="25">
      <t>イカ</t>
    </rPh>
    <rPh sb="26" eb="27">
      <t>トオ</t>
    </rPh>
    <rPh sb="38" eb="39">
      <t>オコナ</t>
    </rPh>
    <phoneticPr fontId="25"/>
  </si>
  <si>
    <t>エラーハンドリング方法</t>
    <rPh sb="9" eb="11">
      <t>ホウホウ</t>
    </rPh>
    <phoneticPr fontId="25"/>
  </si>
  <si>
    <t>再度、申込データ連動APIを実行する。2回目のエラーが発生した場合は、エラー応答とする。</t>
    <rPh sb="0" eb="2">
      <t>サイド</t>
    </rPh>
    <rPh sb="3" eb="5">
      <t>モウシコミ</t>
    </rPh>
    <rPh sb="8" eb="10">
      <t>レンドウ</t>
    </rPh>
    <rPh sb="14" eb="16">
      <t>ジッコウ</t>
    </rPh>
    <rPh sb="20" eb="22">
      <t>カイメ</t>
    </rPh>
    <rPh sb="27" eb="29">
      <t>ハッセイ</t>
    </rPh>
    <rPh sb="31" eb="33">
      <t>バアイ</t>
    </rPh>
    <rPh sb="38" eb="40">
      <t>オウトウ</t>
    </rPh>
    <phoneticPr fontId="25"/>
  </si>
  <si>
    <t>アップロードAPIがエラーを返却した場合は、以下の通りエラーハンドリングを行う。</t>
    <rPh sb="14" eb="16">
      <t>ヘンキャク</t>
    </rPh>
    <rPh sb="18" eb="20">
      <t>バアイ</t>
    </rPh>
    <rPh sb="22" eb="24">
      <t>イカ</t>
    </rPh>
    <rPh sb="25" eb="26">
      <t>トオ</t>
    </rPh>
    <rPh sb="37" eb="38">
      <t>オコナ</t>
    </rPh>
    <phoneticPr fontId="25"/>
  </si>
  <si>
    <t>EAC009</t>
    <phoneticPr fontId="25"/>
  </si>
  <si>
    <t>アップロードファイルサイズが大きすぎる</t>
    <rPh sb="14" eb="15">
      <t>オオ</t>
    </rPh>
    <phoneticPr fontId="25"/>
  </si>
  <si>
    <t>ワンタイムトークンが存在しない</t>
    <rPh sb="10" eb="12">
      <t>ソンザイ</t>
    </rPh>
    <phoneticPr fontId="25"/>
  </si>
  <si>
    <t>ワンタイムトークンまたはURLが無効である</t>
    <rPh sb="16" eb="18">
      <t>ムコウ</t>
    </rPh>
    <phoneticPr fontId="25"/>
  </si>
  <si>
    <t>アップロードファイルの出力に失敗した</t>
    <rPh sb="11" eb="13">
      <t>シュツリョク</t>
    </rPh>
    <rPh sb="14" eb="16">
      <t>シッパイ</t>
    </rPh>
    <phoneticPr fontId="25"/>
  </si>
  <si>
    <t>想定外のファイルサイズとなっているため、エラー応答する。</t>
    <rPh sb="0" eb="2">
      <t>ソウテイ</t>
    </rPh>
    <rPh sb="2" eb="3">
      <t>ガイ</t>
    </rPh>
    <rPh sb="23" eb="25">
      <t>オウトウ</t>
    </rPh>
    <phoneticPr fontId="25"/>
  </si>
  <si>
    <t>申込データ連動APIで取得したアップロードURLが正しくないため、エラー応答する。</t>
    <rPh sb="0" eb="2">
      <t>モウシコミ</t>
    </rPh>
    <rPh sb="5" eb="7">
      <t>レンドウ</t>
    </rPh>
    <rPh sb="11" eb="13">
      <t>シュトク</t>
    </rPh>
    <rPh sb="25" eb="26">
      <t>タダ</t>
    </rPh>
    <rPh sb="36" eb="38">
      <t>オウトウ</t>
    </rPh>
    <phoneticPr fontId="25"/>
  </si>
  <si>
    <t>申込データ連動APIで取得したトークンが正しくないため、エラー応答する。</t>
    <rPh sb="0" eb="2">
      <t>モウシコミ</t>
    </rPh>
    <rPh sb="5" eb="7">
      <t>レンドウ</t>
    </rPh>
    <rPh sb="11" eb="13">
      <t>シュトク</t>
    </rPh>
    <rPh sb="20" eb="21">
      <t>タダ</t>
    </rPh>
    <rPh sb="31" eb="33">
      <t>オウトウ</t>
    </rPh>
    <phoneticPr fontId="25"/>
  </si>
  <si>
    <t>再度、申込データ連動APIからやり直す。2回目のエラーが発生した場合は、エラー応答とする。</t>
    <rPh sb="0" eb="2">
      <t>サイド</t>
    </rPh>
    <rPh sb="3" eb="5">
      <t>モウシコミ</t>
    </rPh>
    <rPh sb="8" eb="10">
      <t>レンドウ</t>
    </rPh>
    <rPh sb="17" eb="18">
      <t>ナオ</t>
    </rPh>
    <rPh sb="21" eb="23">
      <t>カイメ</t>
    </rPh>
    <rPh sb="28" eb="30">
      <t>ハッセイ</t>
    </rPh>
    <rPh sb="32" eb="34">
      <t>バアイ</t>
    </rPh>
    <rPh sb="39" eb="41">
      <t>オウトウ</t>
    </rPh>
    <phoneticPr fontId="25"/>
  </si>
  <si>
    <t>LEFT
JOIN</t>
    <phoneticPr fontId="25"/>
  </si>
  <si>
    <t>04</t>
    <phoneticPr fontId="25"/>
  </si>
  <si>
    <t>佐藤</t>
    <phoneticPr fontId="25"/>
  </si>
  <si>
    <t>シーケンス図の「帳票イメージ情報の作成」は不要のため削除
基幹系API呼び出しのエラーコードに対する処理内容を記載</t>
    <rPh sb="17" eb="19">
      <t>サクセイ</t>
    </rPh>
    <rPh sb="21" eb="23">
      <t>フヨウ</t>
    </rPh>
    <rPh sb="26" eb="28">
      <t>サクジョ</t>
    </rPh>
    <rPh sb="29" eb="31">
      <t>キカン</t>
    </rPh>
    <rPh sb="31" eb="32">
      <t>ケイ</t>
    </rPh>
    <rPh sb="35" eb="36">
      <t>ヨ</t>
    </rPh>
    <rPh sb="37" eb="38">
      <t>ダ</t>
    </rPh>
    <rPh sb="47" eb="48">
      <t>タイ</t>
    </rPh>
    <rPh sb="50" eb="52">
      <t>ショリ</t>
    </rPh>
    <rPh sb="52" eb="54">
      <t>ナイヨウ</t>
    </rPh>
    <rPh sb="55" eb="57">
      <t>キサイ</t>
    </rPh>
    <phoneticPr fontId="25"/>
  </si>
  <si>
    <t>05</t>
    <phoneticPr fontId="25"/>
  </si>
  <si>
    <t>若林</t>
    <rPh sb="0" eb="2">
      <t xml:space="preserve">ワカバヤシ </t>
    </rPh>
    <phoneticPr fontId="25"/>
  </si>
  <si>
    <t>承諾.承諾対象コード</t>
    <rPh sb="0" eb="2">
      <t>ショウダク</t>
    </rPh>
    <phoneticPr fontId="25"/>
  </si>
  <si>
    <t>承諾</t>
    <rPh sb="0" eb="1">
      <t>ショウダク</t>
    </rPh>
    <phoneticPr fontId="25"/>
  </si>
  <si>
    <t>List&lt;承諾DTO&gt;</t>
    <rPh sb="0" eb="2">
      <t>ショウダクニンショウ</t>
    </rPh>
    <phoneticPr fontId="25"/>
  </si>
  <si>
    <t>acceptanceTargetCode</t>
    <phoneticPr fontId="25"/>
  </si>
  <si>
    <t>SQL結果.承諾.承諾対象コード</t>
    <rPh sb="0" eb="2">
      <t>ケッカショウダク</t>
    </rPh>
    <phoneticPr fontId="25"/>
  </si>
  <si>
    <t>AND ( 商品付加.承諾対象コード = 【値1】OR 
商品付加.承諾対象コード = 【値2】)</t>
    <rPh sb="0" eb="25">
      <t>ショウヒンフカ</t>
    </rPh>
    <phoneticPr fontId="25"/>
  </si>
  <si>
    <t>メール本文に必要なデータを取得する</t>
    <rPh sb="3" eb="5">
      <t xml:space="preserve">ホンブン </t>
    </rPh>
    <rPh sb="6" eb="8">
      <t xml:space="preserve">ヒツヨウナ </t>
    </rPh>
    <rPh sb="13" eb="15">
      <t xml:space="preserve">シュトク </t>
    </rPh>
    <phoneticPr fontId="25"/>
  </si>
  <si>
    <t>メール送信処理</t>
    <rPh sb="3" eb="5">
      <t xml:space="preserve">ソウシン </t>
    </rPh>
    <rPh sb="5" eb="7">
      <t xml:space="preserve">ショリ </t>
    </rPh>
    <phoneticPr fontId="25"/>
  </si>
  <si>
    <t>メソッドコール</t>
  </si>
  <si>
    <t>本登録完了メール送信クラス.send()</t>
    <rPh sb="0" eb="3">
      <t xml:space="preserve">ホントウロク </t>
    </rPh>
    <rPh sb="3" eb="5">
      <t xml:space="preserve">カンリョウ </t>
    </rPh>
    <phoneticPr fontId="25"/>
  </si>
  <si>
    <t>引数</t>
  </si>
  <si>
    <t>メール本文生成に利用する</t>
    <rPh sb="3" eb="5">
      <t xml:space="preserve">ホンブン </t>
    </rPh>
    <rPh sb="5" eb="7">
      <t xml:space="preserve">セイセイ </t>
    </rPh>
    <rPh sb="8" eb="10">
      <t xml:space="preserve">リヨウスル </t>
    </rPh>
    <phoneticPr fontId="25"/>
  </si>
  <si>
    <t>メール送信完了オブジェクト</t>
    <rPh sb="5" eb="7">
      <t xml:space="preserve">カンリョウ </t>
    </rPh>
    <phoneticPr fontId="25"/>
  </si>
  <si>
    <t>result</t>
    <phoneticPr fontId="25"/>
  </si>
  <si>
    <t>-</t>
    <phoneticPr fontId="25"/>
  </si>
  <si>
    <t>success / failure</t>
    <phoneticPr fontId="25"/>
  </si>
  <si>
    <t>message</t>
    <phoneticPr fontId="25"/>
  </si>
  <si>
    <t>エラーメッセージ</t>
    <phoneticPr fontId="25"/>
  </si>
  <si>
    <t>商品付加ID</t>
    <rPh sb="0" eb="4">
      <t xml:space="preserve">ショウヒンフカ </t>
    </rPh>
    <phoneticPr fontId="25"/>
  </si>
  <si>
    <t>商品付加バージョン</t>
    <rPh sb="0" eb="1">
      <t xml:space="preserve">ショウヒンフカ </t>
    </rPh>
    <phoneticPr fontId="25"/>
  </si>
  <si>
    <t>本人確認書類提出済みか否かのフラグ</t>
    <rPh sb="0" eb="6">
      <t xml:space="preserve">ホンニンカクニンショルイ </t>
    </rPh>
    <rPh sb="6" eb="9">
      <t xml:space="preserve">テイシュツズミ </t>
    </rPh>
    <rPh sb="11" eb="12">
      <t xml:space="preserve">イナカ </t>
    </rPh>
    <phoneticPr fontId="25"/>
  </si>
  <si>
    <t>試針方法選択済みか否かのフラグ</t>
    <rPh sb="0" eb="6">
      <t xml:space="preserve">シハリホウホウセンタク </t>
    </rPh>
    <rPh sb="6" eb="7">
      <t xml:space="preserve">ズミカ </t>
    </rPh>
    <rPh sb="9" eb="10">
      <t xml:space="preserve">イナカ </t>
    </rPh>
    <phoneticPr fontId="25"/>
  </si>
  <si>
    <t>承諾DTO.承諾対象コードが本人確認書類提出レコードの有無</t>
    <rPh sb="0" eb="2">
      <t xml:space="preserve">ショウダク </t>
    </rPh>
    <rPh sb="6" eb="8">
      <t xml:space="preserve">ショウダク </t>
    </rPh>
    <rPh sb="8" eb="10">
      <t xml:space="preserve">タイショウ </t>
    </rPh>
    <rPh sb="14" eb="16">
      <t xml:space="preserve">ホンニン </t>
    </rPh>
    <rPh sb="16" eb="18">
      <t xml:space="preserve">カクニン </t>
    </rPh>
    <rPh sb="18" eb="20">
      <t xml:space="preserve">ショルイ </t>
    </rPh>
    <rPh sb="20" eb="22">
      <t xml:space="preserve">テイシュツ </t>
    </rPh>
    <rPh sb="27" eb="29">
      <t xml:space="preserve">ウム </t>
    </rPh>
    <phoneticPr fontId="25"/>
  </si>
  <si>
    <t>承諾DTO.承諾対象コードが支払い方法選択レコードの有無</t>
    <rPh sb="0" eb="2">
      <t xml:space="preserve">ショウダク </t>
    </rPh>
    <rPh sb="6" eb="8">
      <t xml:space="preserve">ショウダク </t>
    </rPh>
    <rPh sb="8" eb="10">
      <t xml:space="preserve">タイショウ </t>
    </rPh>
    <rPh sb="14" eb="16">
      <t xml:space="preserve">シハライ </t>
    </rPh>
    <rPh sb="17" eb="19">
      <t xml:space="preserve">ホウホウ </t>
    </rPh>
    <rPh sb="19" eb="21">
      <t xml:space="preserve">センタク </t>
    </rPh>
    <rPh sb="26" eb="28">
      <t xml:space="preserve">ウム </t>
    </rPh>
    <phoneticPr fontId="25"/>
  </si>
  <si>
    <t>ループ中の商品付加ID</t>
    <rPh sb="6" eb="7">
      <t xml:space="preserve">ガイブ </t>
    </rPh>
    <rPh sb="8" eb="9">
      <t xml:space="preserve">ニンショウ </t>
    </rPh>
    <phoneticPr fontId="25"/>
  </si>
  <si>
    <t>ループ中の商品付加バージョン</t>
    <rPh sb="6" eb="7">
      <t xml:space="preserve">ガイブ </t>
    </rPh>
    <rPh sb="8" eb="9">
      <t xml:space="preserve">ニンショウ </t>
    </rPh>
    <phoneticPr fontId="25"/>
  </si>
  <si>
    <t>申込手続き完了メール送信処理を追加</t>
    <rPh sb="0" eb="7">
      <t xml:space="preserve">モウシコミカンリョウ </t>
    </rPh>
    <rPh sb="10" eb="12">
      <t xml:space="preserve">ソウシン </t>
    </rPh>
    <rPh sb="12" eb="14">
      <t xml:space="preserve">ショリヲ </t>
    </rPh>
    <rPh sb="15" eb="17">
      <t xml:space="preserve">ツイカ </t>
    </rPh>
    <phoneticPr fontId="25"/>
  </si>
  <si>
    <t>データマッピング_UI設計書_インターフェース仕様_申込データ連動API.xlsxの「インターフェース仕様書」を参照</t>
    <rPh sb="56" eb="58">
      <t>サンショウ</t>
    </rPh>
    <phoneticPr fontId="25"/>
  </si>
  <si>
    <t>U002：申込データ連動情報</t>
    <phoneticPr fontId="25"/>
  </si>
  <si>
    <t>"U002"</t>
    <phoneticPr fontId="25"/>
  </si>
  <si>
    <t>06</t>
    <phoneticPr fontId="25"/>
  </si>
  <si>
    <t>３．３．</t>
    <phoneticPr fontId="25"/>
  </si>
  <si>
    <t>データベースからドキュメントコードに対応する名称を取得する</t>
    <rPh sb="18" eb="20">
      <t>タイオウ</t>
    </rPh>
    <rPh sb="22" eb="24">
      <t>メイショウ</t>
    </rPh>
    <rPh sb="25" eb="27">
      <t>シュトク</t>
    </rPh>
    <phoneticPr fontId="25"/>
  </si>
  <si>
    <t>コードマスター</t>
    <phoneticPr fontId="25"/>
  </si>
  <si>
    <t>ドキュメントコードの値：固定値</t>
    <rPh sb="10" eb="11">
      <t>アタイ</t>
    </rPh>
    <rPh sb="12" eb="15">
      <t>コテイチ</t>
    </rPh>
    <phoneticPr fontId="25"/>
  </si>
  <si>
    <t>List&lt;ドキュメント名称DTO&gt;</t>
    <rPh sb="11" eb="13">
      <t>メイショウ</t>
    </rPh>
    <phoneticPr fontId="25"/>
  </si>
  <si>
    <t>コード</t>
    <phoneticPr fontId="25"/>
  </si>
  <si>
    <t>論理名</t>
    <rPh sb="0" eb="2">
      <t>ロンリ</t>
    </rPh>
    <rPh sb="2" eb="3">
      <t>メイ</t>
    </rPh>
    <phoneticPr fontId="25"/>
  </si>
  <si>
    <t>code</t>
    <phoneticPr fontId="25"/>
  </si>
  <si>
    <t>logicalName</t>
    <phoneticPr fontId="25"/>
  </si>
  <si>
    <t>SQL結果.コード</t>
    <phoneticPr fontId="25"/>
  </si>
  <si>
    <t>SQL結果.論理名</t>
    <rPh sb="6" eb="8">
      <t>ロンリ</t>
    </rPh>
    <rPh sb="8" eb="9">
      <t>メイ</t>
    </rPh>
    <phoneticPr fontId="25"/>
  </si>
  <si>
    <t>ドキュメント名称DTO.論理名</t>
    <rPh sb="6" eb="8">
      <t>メイショウ</t>
    </rPh>
    <rPh sb="12" eb="14">
      <t>ロンリ</t>
    </rPh>
    <rPh sb="14" eb="15">
      <t>メイ</t>
    </rPh>
    <phoneticPr fontId="25"/>
  </si>
  <si>
    <t>【Webダイレクト】UI設計書（大容量データ送受信）.xlsxの「1.インターフェース」を参照</t>
    <rPh sb="45" eb="47">
      <t>サンショウ</t>
    </rPh>
    <phoneticPr fontId="25"/>
  </si>
  <si>
    <t>BASE64形式</t>
    <rPh sb="6" eb="8">
      <t>ケイシキ</t>
    </rPh>
    <phoneticPr fontId="25"/>
  </si>
  <si>
    <t>ファイル名：証券記号番号＋帳票コード＋処理日時 ＋".pdf"</t>
    <rPh sb="4" eb="5">
      <t>メイ</t>
    </rPh>
    <phoneticPr fontId="25"/>
  </si>
  <si>
    <t>項目</t>
    <rPh sb="0" eb="2">
      <t>コウモク</t>
    </rPh>
    <phoneticPr fontId="25"/>
  </si>
  <si>
    <t>証券記号番号</t>
    <rPh sb="0" eb="2">
      <t>ショウケン</t>
    </rPh>
    <rPh sb="2" eb="4">
      <t>キゴウ</t>
    </rPh>
    <rPh sb="4" eb="6">
      <t>バンゴウ</t>
    </rPh>
    <phoneticPr fontId="25"/>
  </si>
  <si>
    <t>値</t>
    <rPh sb="0" eb="1">
      <t>アタイ</t>
    </rPh>
    <phoneticPr fontId="25"/>
  </si>
  <si>
    <t>商品付加DTO.証券番号</t>
    <rPh sb="0" eb="2">
      <t>ショウヒン</t>
    </rPh>
    <rPh sb="2" eb="4">
      <t>フカ</t>
    </rPh>
    <rPh sb="8" eb="10">
      <t>ショウケン</t>
    </rPh>
    <rPh sb="10" eb="12">
      <t>バンゴウ</t>
    </rPh>
    <phoneticPr fontId="25"/>
  </si>
  <si>
    <t>帳票コード</t>
    <rPh sb="0" eb="2">
      <t>チョウヒョウ</t>
    </rPh>
    <phoneticPr fontId="25"/>
  </si>
  <si>
    <t>処理日時</t>
  </si>
  <si>
    <t>処理日時（YYYYMMDDHHmmssSSS）</t>
    <phoneticPr fontId="25"/>
  </si>
  <si>
    <t>現在日時（YYYYMMDDHHmmssSSS）</t>
  </si>
  <si>
    <t>「４．１．申込内容の帳票作成を行う」のドキュメント種類のコード値</t>
    <phoneticPr fontId="25"/>
  </si>
  <si>
    <t>申込データ連動APIのパラメータ「ファイル種別キー」の固定値が"U001"から”U002"に変更となったため修正
ドキュメントコードに対応する名称の取得処理を追加
ドキュメントリストのファイルデータをZIP圧縮する部分に補足説明を追加
アップロードAPIの補足説明を追加</t>
    <rPh sb="0" eb="2">
      <t>モウシコミ</t>
    </rPh>
    <rPh sb="5" eb="7">
      <t>レンドウ</t>
    </rPh>
    <rPh sb="27" eb="30">
      <t>コテイチ</t>
    </rPh>
    <rPh sb="46" eb="48">
      <t>ヘンコウ</t>
    </rPh>
    <rPh sb="54" eb="56">
      <t>シュウセイ</t>
    </rPh>
    <rPh sb="76" eb="78">
      <t>ショリ</t>
    </rPh>
    <rPh sb="79" eb="81">
      <t>ツイカ</t>
    </rPh>
    <rPh sb="103" eb="105">
      <t>アッシュク</t>
    </rPh>
    <rPh sb="107" eb="109">
      <t>ブブン</t>
    </rPh>
    <rPh sb="110" eb="112">
      <t>ホソク</t>
    </rPh>
    <rPh sb="112" eb="114">
      <t>セツメイ</t>
    </rPh>
    <rPh sb="115" eb="117">
      <t>ツイカ</t>
    </rPh>
    <rPh sb="128" eb="130">
      <t>ホソク</t>
    </rPh>
    <rPh sb="130" eb="132">
      <t>セツメイ</t>
    </rPh>
    <rPh sb="133" eb="135">
      <t>ツイカ</t>
    </rPh>
    <phoneticPr fontId="25"/>
  </si>
  <si>
    <t>productAdditionalId</t>
  </si>
  <si>
    <t>productAdditionalVersion</t>
  </si>
  <si>
    <t>updateDatetime</t>
  </si>
  <si>
    <t>productCode</t>
  </si>
  <si>
    <t>calcBaseDate</t>
  </si>
  <si>
    <t>disclosuredDate</t>
  </si>
  <si>
    <t>policyNo</t>
  </si>
  <si>
    <t>refPlicyNo</t>
  </si>
  <si>
    <t>contractSpecialProvisions</t>
  </si>
  <si>
    <t>agencyCode</t>
  </si>
  <si>
    <t>isCanceled</t>
  </si>
  <si>
    <t>selfIndividualId</t>
  </si>
  <si>
    <t>recieverIndividualId</t>
  </si>
  <si>
    <t>applyId</t>
  </si>
  <si>
    <t>paymentChannelCode</t>
  </si>
  <si>
    <t>selfLastName</t>
  </si>
  <si>
    <t>selfFirstName</t>
  </si>
  <si>
    <t>selfLastNameKana</t>
  </si>
  <si>
    <t>selfFirstNameKana</t>
  </si>
  <si>
    <t>selfBirthDate</t>
  </si>
  <si>
    <t>selfSexCode</t>
  </si>
  <si>
    <t>selfRelationshipCode</t>
  </si>
  <si>
    <t>selfRelationshipDetail</t>
  </si>
  <si>
    <t>selfZipCode</t>
  </si>
  <si>
    <t>selfPrefectures</t>
  </si>
  <si>
    <t>selfCity</t>
  </si>
  <si>
    <t>selfBlockStreet</t>
  </si>
  <si>
    <t>selfBuildings</t>
  </si>
  <si>
    <t>selfJobCode</t>
  </si>
  <si>
    <t>selfJobSubCode</t>
  </si>
  <si>
    <t>selfJobDetailCode</t>
  </si>
  <si>
    <t>selfOffice</t>
  </si>
  <si>
    <t>selfIncomeCode</t>
  </si>
  <si>
    <t>recieverLastName</t>
  </si>
  <si>
    <t>recieverFirstName</t>
  </si>
  <si>
    <t>recieverLastNameKana</t>
  </si>
  <si>
    <t>recieverFirstNameKana</t>
  </si>
  <si>
    <t>recieverBirthDate</t>
  </si>
  <si>
    <t>recieverSexCode</t>
  </si>
  <si>
    <t>recieverRelationshipCode</t>
  </si>
  <si>
    <t>recieverRelationshipDetail</t>
  </si>
  <si>
    <t>recieverZipCode</t>
  </si>
  <si>
    <t>recieverPrefectures</t>
  </si>
  <si>
    <t>recieverCity</t>
  </si>
  <si>
    <t>recieverBlockStreet</t>
  </si>
  <si>
    <t>recieverBuildings</t>
  </si>
  <si>
    <t>recieverJobCode</t>
  </si>
  <si>
    <t>recieverJobSubCode</t>
  </si>
  <si>
    <t>recieverJobDetailCode</t>
  </si>
  <si>
    <t>recieverOffice</t>
  </si>
  <si>
    <t>recieverIncomeCode</t>
  </si>
  <si>
    <t>acceptanceDatetime</t>
  </si>
  <si>
    <t>individualId</t>
    <phoneticPr fontId="25"/>
  </si>
  <si>
    <t>telNumType</t>
    <phoneticPr fontId="25"/>
  </si>
  <si>
    <t>telNum</t>
    <phoneticPr fontId="25"/>
  </si>
  <si>
    <t>商品付加.商品付加ID = 主契約.商品付加ID</t>
    <rPh sb="14" eb="15">
      <t>シュ</t>
    </rPh>
    <rPh sb="15" eb="17">
      <t>ケイヤク</t>
    </rPh>
    <phoneticPr fontId="25"/>
  </si>
  <si>
    <t>商品付加.商品付加バージョン = 主契約.商品付加バージョン</t>
    <rPh sb="17" eb="18">
      <t>シュ</t>
    </rPh>
    <rPh sb="18" eb="20">
      <t>ケイヤク</t>
    </rPh>
    <phoneticPr fontId="25"/>
  </si>
  <si>
    <t>主契約.選択フラグ</t>
  </si>
  <si>
    <t>主契約.標準約款コード</t>
  </si>
  <si>
    <t>主契約.該当約款コード</t>
  </si>
  <si>
    <t>主契約.該当約款バージョン</t>
  </si>
  <si>
    <t>主契約.約款名称</t>
  </si>
  <si>
    <t>主契約.初回給付金支払倍率型区分</t>
  </si>
  <si>
    <t>主契約.保険期間種別</t>
  </si>
  <si>
    <t>主契約.保険期間</t>
  </si>
  <si>
    <t>主契約.給付金額（保険金額）</t>
  </si>
  <si>
    <t>主契約.払込期間種別</t>
  </si>
  <si>
    <t>主契約.払込期間</t>
  </si>
  <si>
    <t>主契約.払込方法（回数）</t>
  </si>
  <si>
    <t>主契約.払込経路</t>
  </si>
  <si>
    <t>主契約.保険料</t>
  </si>
  <si>
    <t>主契約.危険選択方法</t>
  </si>
  <si>
    <t>主契約.リビング・ニーズ特約有無</t>
  </si>
  <si>
    <t>主契約.保険料払込免除特約有無</t>
  </si>
  <si>
    <t>主契約.入院給付金支払限度日数型区分</t>
  </si>
  <si>
    <t>主契約.手術給付金支払倍率区分</t>
  </si>
  <si>
    <t>主契約.特定疾病支払日数無制限特則</t>
  </si>
  <si>
    <t>主契約.収納方法流用有無</t>
  </si>
  <si>
    <t>主契約.収納方法流用元証券番号</t>
  </si>
  <si>
    <t>主契約.保障範囲型区分</t>
  </si>
  <si>
    <t>主契約.保険料払込免除特約種類</t>
  </si>
  <si>
    <t>主契約.前納種類</t>
  </si>
  <si>
    <t>主契約.前納払込回数</t>
  </si>
  <si>
    <t>主契約.一部一時払給付金額（保険金額）</t>
  </si>
  <si>
    <t>主契約.通貨種類</t>
  </si>
  <si>
    <t>選択フラグ</t>
  </si>
  <si>
    <t>該当約款バージョン</t>
  </si>
  <si>
    <t>約款名称</t>
  </si>
  <si>
    <t>selectableFlg</t>
  </si>
  <si>
    <t>standardProvisionCd</t>
  </si>
  <si>
    <t>appliedProvisionCd</t>
  </si>
  <si>
    <t>appliedProvisionVersion</t>
  </si>
  <si>
    <t>provisionName</t>
  </si>
  <si>
    <t>benefitFirstPayConvCls</t>
  </si>
  <si>
    <t>insurancePeriodClass</t>
  </si>
  <si>
    <t>insurancePeriod</t>
  </si>
  <si>
    <t>benefit</t>
  </si>
  <si>
    <t>paymentPeriodClass</t>
  </si>
  <si>
    <t>paymentPeriod</t>
  </si>
  <si>
    <t>paymentMethod</t>
  </si>
  <si>
    <t>paymentChannel</t>
  </si>
  <si>
    <t>premium</t>
  </si>
  <si>
    <t>riskSelectionMethod</t>
  </si>
  <si>
    <t>livingNeedsRider</t>
  </si>
  <si>
    <t>freeOfPRiderFlg</t>
  </si>
  <si>
    <t>hosCovPayLimitClass</t>
  </si>
  <si>
    <t>benefitPayConvCls</t>
  </si>
  <si>
    <t>disHsptUnlmtDaysSpPrv</t>
  </si>
  <si>
    <t>receiptDiversionExist</t>
  </si>
  <si>
    <t>receiptDiversionPolicyNo</t>
  </si>
  <si>
    <t>diseaseCoverageType</t>
  </si>
  <si>
    <t>freeOfPremiumRiderCls</t>
  </si>
  <si>
    <t>prepayKind</t>
  </si>
  <si>
    <t>firstPrepayFrequency</t>
  </si>
  <si>
    <t>downPaymentBenefit</t>
  </si>
  <si>
    <t>currencyKind</t>
  </si>
  <si>
    <t>boolean</t>
    <phoneticPr fontId="25"/>
  </si>
  <si>
    <t>３．４．</t>
    <phoneticPr fontId="25"/>
  </si>
  <si>
    <t>データベースから特約情報を取得する</t>
    <rPh sb="8" eb="10">
      <t>トクヤク</t>
    </rPh>
    <rPh sb="10" eb="12">
      <t>ジョウホウ</t>
    </rPh>
    <rPh sb="13" eb="15">
      <t>シュトク</t>
    </rPh>
    <phoneticPr fontId="25"/>
  </si>
  <si>
    <t>List&lt;特約DTO&gt;</t>
    <rPh sb="5" eb="7">
      <t>トクヤク</t>
    </rPh>
    <phoneticPr fontId="25"/>
  </si>
  <si>
    <t>特約</t>
    <rPh sb="0" eb="2">
      <t>トクヤク</t>
    </rPh>
    <phoneticPr fontId="25"/>
  </si>
  <si>
    <t>商品付加.商品付加ID = 特約.商品付加ID</t>
    <rPh sb="14" eb="16">
      <t>トクヤク</t>
    </rPh>
    <phoneticPr fontId="25"/>
  </si>
  <si>
    <t>商品付加.商品付加バージョン = 特約.商品付加バージョン</t>
    <rPh sb="17" eb="19">
      <t>トクヤク</t>
    </rPh>
    <phoneticPr fontId="25"/>
  </si>
  <si>
    <t>シリアル番号</t>
  </si>
  <si>
    <t>付加区分</t>
  </si>
  <si>
    <t>特約.商品付加ID</t>
  </si>
  <si>
    <t>特約.商品付加バージョン</t>
  </si>
  <si>
    <t>特約.シリアル番号</t>
  </si>
  <si>
    <t>特約.選択フラグ</t>
  </si>
  <si>
    <t>特約.標準約款コード</t>
  </si>
  <si>
    <t>特約.該当約款コード</t>
  </si>
  <si>
    <t>特約.該当約款バージョン</t>
  </si>
  <si>
    <t>特約.約款名称</t>
  </si>
  <si>
    <t>特約.付加区分</t>
  </si>
  <si>
    <t>特約.保障範囲型区分</t>
  </si>
  <si>
    <t>特約.保険料払込免除特約種類</t>
  </si>
  <si>
    <t>特約.保険期間種別</t>
  </si>
  <si>
    <t>特約.保険期間</t>
  </si>
  <si>
    <t>特約.給付金額（保険金額）</t>
  </si>
  <si>
    <t>特約.払込期間種別</t>
  </si>
  <si>
    <t>特約.払込期間</t>
  </si>
  <si>
    <t>特約.保険料</t>
  </si>
  <si>
    <t>特約.入院給付金支払限度日数型区分</t>
  </si>
  <si>
    <t>特約.初回給付金支払倍率型区分</t>
  </si>
  <si>
    <t>特約.一部一時払給付金額（保険金額）</t>
  </si>
  <si>
    <t>特約.危険選択方法</t>
  </si>
  <si>
    <t>serialNumber</t>
  </si>
  <si>
    <t>additionType</t>
  </si>
  <si>
    <t>保険証券郵送区分</t>
    <phoneticPr fontId="25"/>
  </si>
  <si>
    <t>policyPostCls</t>
  </si>
  <si>
    <t>商品付加.保険証券郵送区分</t>
    <phoneticPr fontId="25"/>
  </si>
  <si>
    <t>保険期間</t>
    <phoneticPr fontId="25"/>
  </si>
  <si>
    <t>「３．申込データを取得」で主契約・特約テーブルからデータ取得するクエリを追加
申込データ連動APIのデータマッピングで「商品付加.試算結果から算出」する箇所を主契約および特約DTOから値をセットするように修正</t>
    <rPh sb="13" eb="14">
      <t>シュ</t>
    </rPh>
    <rPh sb="14" eb="16">
      <t>ケイヤク</t>
    </rPh>
    <rPh sb="17" eb="19">
      <t>トクヤク</t>
    </rPh>
    <rPh sb="28" eb="30">
      <t>シュトク</t>
    </rPh>
    <rPh sb="36" eb="38">
      <t>ツイカ</t>
    </rPh>
    <rPh sb="39" eb="41">
      <t>モウシコミ</t>
    </rPh>
    <rPh sb="44" eb="46">
      <t>レンドウ</t>
    </rPh>
    <rPh sb="60" eb="62">
      <t>ショウヒン</t>
    </rPh>
    <rPh sb="62" eb="64">
      <t>フカ</t>
    </rPh>
    <rPh sb="65" eb="67">
      <t>シサン</t>
    </rPh>
    <rPh sb="67" eb="69">
      <t>ケッカ</t>
    </rPh>
    <rPh sb="71" eb="73">
      <t>サンシュツ</t>
    </rPh>
    <rPh sb="76" eb="78">
      <t>カショ</t>
    </rPh>
    <rPh sb="79" eb="80">
      <t>シュ</t>
    </rPh>
    <rPh sb="80" eb="82">
      <t>ケイヤク</t>
    </rPh>
    <rPh sb="85" eb="87">
      <t>トクヤク</t>
    </rPh>
    <rPh sb="92" eb="93">
      <t>アタイ</t>
    </rPh>
    <rPh sb="102" eb="104">
      <t>シュウセイ</t>
    </rPh>
    <phoneticPr fontId="25"/>
  </si>
  <si>
    <t>保険証券郵送区分</t>
    <rPh sb="0" eb="2">
      <t>ホケン</t>
    </rPh>
    <rPh sb="2" eb="4">
      <t>ショウケン</t>
    </rPh>
    <rPh sb="4" eb="6">
      <t>ユウソウ</t>
    </rPh>
    <rPh sb="6" eb="8">
      <t>クブン</t>
    </rPh>
    <phoneticPr fontId="25"/>
  </si>
  <si>
    <t>不正な形式</t>
    <phoneticPr fontId="25"/>
  </si>
  <si>
    <t>商品付加.販売商品名称</t>
    <phoneticPr fontId="25"/>
  </si>
  <si>
    <t>商品付加.販売商品愛称</t>
    <phoneticPr fontId="25"/>
  </si>
  <si>
    <t>商品付加.暗号化証券番号</t>
    <phoneticPr fontId="25"/>
  </si>
  <si>
    <t>販売商品名称</t>
    <phoneticPr fontId="25"/>
  </si>
  <si>
    <t>販売商品愛称</t>
    <phoneticPr fontId="25"/>
  </si>
  <si>
    <t>暗号化証券番号</t>
    <phoneticPr fontId="25"/>
  </si>
  <si>
    <t>salesProductNameLabel</t>
    <phoneticPr fontId="25"/>
  </si>
  <si>
    <t>salesProductPetNameLabel</t>
    <phoneticPr fontId="25"/>
  </si>
  <si>
    <t>encryptedPolicyNo</t>
    <phoneticPr fontId="25"/>
  </si>
  <si>
    <t>主契約.初回給付金支払倍率型区分名称</t>
  </si>
  <si>
    <t>主契約.初回給付金支払倍率型区分単位</t>
  </si>
  <si>
    <t>初回給付金支払倍率型区分名称</t>
  </si>
  <si>
    <t>初回給付金支払倍率型区分単位</t>
  </si>
  <si>
    <t>benefitFirstPayConvClsNameLabel</t>
  </si>
  <si>
    <t>benefitFirstPayConvClsUnitLabel</t>
  </si>
  <si>
    <t>主契約.保険期間名称</t>
  </si>
  <si>
    <t>主契約.保険期間単位</t>
  </si>
  <si>
    <t>保険期間名称</t>
  </si>
  <si>
    <t>保険期間単位</t>
  </si>
  <si>
    <t>insurancePeriodNameLabel</t>
  </si>
  <si>
    <t>insurancePeriodUnitLabel</t>
  </si>
  <si>
    <t>主契約.商品付加ID</t>
  </si>
  <si>
    <t>主契約.商品付加バージョン</t>
  </si>
  <si>
    <t>主契約.給付金額（保険金額）名称</t>
  </si>
  <si>
    <t>主契約.給付金額（保険金額）単位</t>
  </si>
  <si>
    <t>主契約.払込期間名称</t>
  </si>
  <si>
    <t>主契約.払込期間単位</t>
  </si>
  <si>
    <t>主契約.リビング・ニーズ特約名称</t>
  </si>
  <si>
    <t>主契約.リビング・ニーズ特約単位</t>
  </si>
  <si>
    <t>主契約.入院給付金支払限度日数型区分名称</t>
  </si>
  <si>
    <t>主契約.入院給付金支払限度日数型区分単位</t>
  </si>
  <si>
    <t>主契約.手術給付金支払倍率区分名称</t>
  </si>
  <si>
    <t>主契約.手術給付金支払倍率区分単位</t>
  </si>
  <si>
    <t>主契約.特定疾病支払日数無制限特則名称</t>
  </si>
  <si>
    <t>主契約.特定疾病支払日数無制限特則単位</t>
  </si>
  <si>
    <t>主契約.保障範囲型区分名称</t>
  </si>
  <si>
    <t>主契約.保障範囲型区分単位</t>
  </si>
  <si>
    <t>主契約.保険料払込免除特約名称</t>
  </si>
  <si>
    <t>主契約.保険料払込免除特約単位</t>
  </si>
  <si>
    <t>主契約.保険料払込免除特約種類名称</t>
  </si>
  <si>
    <t>主契約.保険料払込免除特約種類単位</t>
  </si>
  <si>
    <t>給付金額（保険金額）名称</t>
  </si>
  <si>
    <t>給付金額（保険金額）単位</t>
  </si>
  <si>
    <t>払込期間名称</t>
  </si>
  <si>
    <t>払込期間単位</t>
  </si>
  <si>
    <t>リビング・ニーズ特約名称</t>
  </si>
  <si>
    <t>リビング・ニーズ特約単位</t>
  </si>
  <si>
    <t>入院給付金支払限度日数型区分名称</t>
  </si>
  <si>
    <t>入院給付金支払限度日数型区分単位</t>
  </si>
  <si>
    <t>手術給付金支払倍率区分名称</t>
  </si>
  <si>
    <t>手術給付金支払倍率区分単位</t>
  </si>
  <si>
    <t>特定疾病支払日数無制限特則名称</t>
  </si>
  <si>
    <t>特定疾病支払日数無制限特則単位</t>
  </si>
  <si>
    <t>保障範囲型区分名称</t>
  </si>
  <si>
    <t>保障範囲型区分単位</t>
  </si>
  <si>
    <t>保険料払込免除特約名称</t>
  </si>
  <si>
    <t>保険料払込免除特約単位</t>
  </si>
  <si>
    <t>保険料払込免除特約種類名称</t>
  </si>
  <si>
    <t>保険料払込免除特約種類単位</t>
  </si>
  <si>
    <t>benefitNameLabel</t>
  </si>
  <si>
    <t>benefitUnitLabel</t>
  </si>
  <si>
    <t>paymentPeriodNameLabel</t>
  </si>
  <si>
    <t>paymentPeriodUnitLabel</t>
  </si>
  <si>
    <t>livingNeedsRiderNameLabel</t>
  </si>
  <si>
    <t>livingNeedsRiderUnitLabel</t>
  </si>
  <si>
    <t>hosCovPayLimitClassNameLabel</t>
  </si>
  <si>
    <t>hosCovPayLimitClassUnitLabel</t>
  </si>
  <si>
    <t>benefitPayConvClsNameLabel</t>
  </si>
  <si>
    <t>benefitPayConvClsUnitLabel</t>
  </si>
  <si>
    <t>disHsptUnlmtDaysSpPrvNameLabel</t>
  </si>
  <si>
    <t>disHsptUnlmtDaysSpPrvUnitLabel</t>
  </si>
  <si>
    <t>diseaseCoverageTypeNameLabel</t>
  </si>
  <si>
    <t>diseaseCoverageTypeUnitLabel</t>
  </si>
  <si>
    <t>freeOfPRiderNameLabel</t>
  </si>
  <si>
    <t>freeOfPRiderUnitLabel</t>
  </si>
  <si>
    <t>freeOfPremiumRiderClsNameLabel</t>
  </si>
  <si>
    <t>freeOfPremiumRiderClsUnitLabel</t>
  </si>
  <si>
    <t>付加区分名称</t>
  </si>
  <si>
    <t>付加区分単位</t>
  </si>
  <si>
    <t>特約.付加区分名称</t>
  </si>
  <si>
    <t>特約.付加区分単位</t>
  </si>
  <si>
    <t>特約.保障範囲型区分名称</t>
  </si>
  <si>
    <t>特約.保障範囲型区分単位</t>
  </si>
  <si>
    <t>特約.保険料払込免除特約種類名称</t>
  </si>
  <si>
    <t>特約.保険料払込免除特約種類単位</t>
  </si>
  <si>
    <t>特約.保険期間名称</t>
  </si>
  <si>
    <t>特約.保険期間単位</t>
  </si>
  <si>
    <t>特約.給付金額（保険金額）名称</t>
  </si>
  <si>
    <t>特約.給付金額（保険金額）単位</t>
  </si>
  <si>
    <t>特約.払込期間名称</t>
  </si>
  <si>
    <t>特約.払込期間単位</t>
  </si>
  <si>
    <t>特約.入院給付金支払限度日数型区分名称</t>
  </si>
  <si>
    <t>特約.入院給付金支払限度日数型区分単位</t>
  </si>
  <si>
    <t>特約.初回給付金支払倍率型区分名称</t>
  </si>
  <si>
    <t>特約.初回給付金支払倍率型区分単位</t>
  </si>
  <si>
    <t>特約.特定疾病支払日数無制限特則</t>
  </si>
  <si>
    <t>特約.特定疾病支払日数無制限特則名称</t>
  </si>
  <si>
    <t>特約.特定疾病支払日数無制限特則単位</t>
  </si>
  <si>
    <t>additionTypeNameLabel</t>
  </si>
  <si>
    <t>additionTypeUnitLabel</t>
  </si>
  <si>
    <t>戻り値</t>
    <rPh sb="0" eb="1">
      <t>モド</t>
    </rPh>
    <rPh sb="2" eb="3">
      <t>アタイ</t>
    </rPh>
    <phoneticPr fontId="71"/>
  </si>
  <si>
    <t>エラーレスポンスオブジェクト</t>
    <phoneticPr fontId="71"/>
  </si>
  <si>
    <t>備考</t>
    <rPh sb="0" eb="2">
      <t>ビコウ</t>
    </rPh>
    <phoneticPr fontId="71"/>
  </si>
  <si>
    <t>項目名（和）</t>
    <rPh sb="0" eb="2">
      <t>コウモク</t>
    </rPh>
    <rPh sb="2" eb="3">
      <t>メイ</t>
    </rPh>
    <rPh sb="4" eb="5">
      <t>ワ</t>
    </rPh>
    <phoneticPr fontId="25"/>
  </si>
  <si>
    <t>項目名（英）</t>
    <phoneticPr fontId="25"/>
  </si>
  <si>
    <t>型</t>
    <rPh sb="0" eb="1">
      <t>カタ</t>
    </rPh>
    <phoneticPr fontId="25"/>
  </si>
  <si>
    <t>パラメータ</t>
    <phoneticPr fontId="71"/>
  </si>
  <si>
    <t>説明</t>
    <rPh sb="0" eb="2">
      <t>セツメイ</t>
    </rPh>
    <phoneticPr fontId="71"/>
  </si>
  <si>
    <t>string</t>
    <phoneticPr fontId="71"/>
  </si>
  <si>
    <t>エラー種別</t>
    <phoneticPr fontId="71"/>
  </si>
  <si>
    <t>errorType</t>
    <phoneticPr fontId="25"/>
  </si>
  <si>
    <t>基幹系エラー</t>
    <phoneticPr fontId="71"/>
  </si>
  <si>
    <t>エラー</t>
    <phoneticPr fontId="71"/>
  </si>
  <si>
    <t>errors</t>
    <phoneticPr fontId="25"/>
  </si>
  <si>
    <t>errorCode</t>
    <phoneticPr fontId="25"/>
  </si>
  <si>
    <t>申込データ連動APIのレスポンス結果</t>
    <rPh sb="0" eb="2">
      <t>モウシコミ</t>
    </rPh>
    <rPh sb="5" eb="7">
      <t>レンドウ</t>
    </rPh>
    <rPh sb="16" eb="18">
      <t>ケッカ</t>
    </rPh>
    <phoneticPr fontId="25"/>
  </si>
  <si>
    <t>申込データ連動APIのレスポンス結果.エラーコード</t>
    <phoneticPr fontId="71"/>
  </si>
  <si>
    <t>List</t>
    <phoneticPr fontId="71"/>
  </si>
  <si>
    <t>アップロードAPIのレスポンス結果</t>
    <rPh sb="15" eb="17">
      <t>ケッカ</t>
    </rPh>
    <phoneticPr fontId="25"/>
  </si>
  <si>
    <t>アップロードAPIのレスポンス結果.エラーコード</t>
    <phoneticPr fontId="71"/>
  </si>
  <si>
    <t>リクエスト.保険証券郵送区分</t>
    <phoneticPr fontId="25"/>
  </si>
  <si>
    <t>インターフェースシート更新
商品付加、主契約、特約テーブルのカラム追加に伴うクエリ修正
申込データ連動APIの保険証券郵送区分をリクエストパラメーターの値を参照するように修正
エラー応答の表記を統一</t>
    <rPh sb="11" eb="13">
      <t>コウシン</t>
    </rPh>
    <rPh sb="14" eb="16">
      <t>ショウヒン</t>
    </rPh>
    <rPh sb="16" eb="18">
      <t>フカ</t>
    </rPh>
    <rPh sb="19" eb="20">
      <t>シュ</t>
    </rPh>
    <rPh sb="20" eb="22">
      <t>ケイヤク</t>
    </rPh>
    <rPh sb="23" eb="25">
      <t>トクヤク</t>
    </rPh>
    <rPh sb="33" eb="35">
      <t>ツイカ</t>
    </rPh>
    <rPh sb="36" eb="37">
      <t>トモナ</t>
    </rPh>
    <rPh sb="41" eb="43">
      <t>シュウセイ</t>
    </rPh>
    <rPh sb="44" eb="46">
      <t>モウシコミ</t>
    </rPh>
    <rPh sb="49" eb="51">
      <t>レンドウ</t>
    </rPh>
    <rPh sb="76" eb="77">
      <t>アタイ</t>
    </rPh>
    <rPh sb="78" eb="80">
      <t>サンショウ</t>
    </rPh>
    <rPh sb="85" eb="87">
      <t>シュウセイ</t>
    </rPh>
    <rPh sb="91" eb="93">
      <t>オウトウ</t>
    </rPh>
    <rPh sb="94" eb="96">
      <t>ヒョウキ</t>
    </rPh>
    <rPh sb="97" eb="99">
      <t>トウイツ</t>
    </rPh>
    <phoneticPr fontId="25"/>
  </si>
  <si>
    <t>＊メール送信結果は考慮しない。失敗していてもこのAPIの挙動に影響しない。</t>
    <rPh sb="9" eb="11">
      <t xml:space="preserve">コウリョシナイ </t>
    </rPh>
    <rPh sb="15" eb="17">
      <t xml:space="preserve">シッパイ </t>
    </rPh>
    <rPh sb="28" eb="30">
      <t xml:space="preserve">キョドウ </t>
    </rPh>
    <rPh sb="31" eb="33">
      <t xml:space="preserve">エイキョウ </t>
    </rPh>
    <phoneticPr fontId="25"/>
  </si>
  <si>
    <t>コードマスター「保険証券郵送区分」に登録済みの値であること</t>
    <rPh sb="8" eb="10">
      <t>ホケn</t>
    </rPh>
    <rPh sb="10" eb="12">
      <t>ショウ</t>
    </rPh>
    <rPh sb="12" eb="16">
      <t>ユウソウ</t>
    </rPh>
    <rPh sb="18" eb="21">
      <t>トウロクズ</t>
    </rPh>
    <rPh sb="23" eb="24">
      <t>アタイ</t>
    </rPh>
    <phoneticPr fontId="25"/>
  </si>
  <si>
    <t>１周目且つ本人確認済みのとき</t>
    <phoneticPr fontId="25"/>
  </si>
  <si>
    <t>input.xmlとoutput.xmlのドキュメントデータ取得</t>
    <rPh sb="30" eb="32">
      <t>シュトク</t>
    </rPh>
    <phoneticPr fontId="25"/>
  </si>
  <si>
    <t>ドキュメント.ドキュメントコード IN （【値】）</t>
    <rPh sb="22" eb="23">
      <t>アタイ</t>
    </rPh>
    <phoneticPr fontId="25"/>
  </si>
  <si>
    <t>inputXML、outputXML</t>
    <phoneticPr fontId="25"/>
  </si>
  <si>
    <t>List&lt;ドキュメントDTO&gt;</t>
    <phoneticPr fontId="25"/>
  </si>
  <si>
    <t>商品付加ID</t>
    <phoneticPr fontId="25"/>
  </si>
  <si>
    <t>商品付加バージョン</t>
    <phoneticPr fontId="25"/>
  </si>
  <si>
    <t>生成日時</t>
    <phoneticPr fontId="25"/>
  </si>
  <si>
    <t>documentCode</t>
  </si>
  <si>
    <t>fileData</t>
  </si>
  <si>
    <t>createDatetime</t>
  </si>
  <si>
    <t>Object</t>
    <phoneticPr fontId="25"/>
  </si>
  <si>
    <t>５．２．</t>
    <phoneticPr fontId="25"/>
  </si>
  <si>
    <t>５．３．</t>
    <phoneticPr fontId="25"/>
  </si>
  <si>
    <t>ファイル名：証券記号番号＋処理日時 ＋"_"＋"interviewDetail.xml"</t>
    <rPh sb="4" eb="5">
      <t>メイ</t>
    </rPh>
    <phoneticPr fontId="25"/>
  </si>
  <si>
    <t>ドキュメントDTO.生成日時</t>
    <rPh sb="10" eb="12">
      <t>セイセイ</t>
    </rPh>
    <rPh sb="12" eb="14">
      <t>ニチジ</t>
    </rPh>
    <phoneticPr fontId="25"/>
  </si>
  <si>
    <t>ファイル名：証券記号番号＋処理日時 ＋"_"＋rulesResults.xml"</t>
    <rPh sb="4" eb="5">
      <t>メイ</t>
    </rPh>
    <phoneticPr fontId="25"/>
  </si>
  <si>
    <t>【値1】 = 本人確認書類提出完了
【値2】 = 支払方法登録完了</t>
    <rPh sb="1" eb="2">
      <t xml:space="preserve">アタイ </t>
    </rPh>
    <rPh sb="18" eb="19">
      <t>_x0000__x0001__x0001__x0004_</t>
    </rPh>
    <rPh sb="19" eb="20">
      <t/>
    </rPh>
    <phoneticPr fontId="25"/>
  </si>
  <si>
    <t>List&lt;商品付加DTO&gt;(0).商品付加ID</t>
    <phoneticPr fontId="25"/>
  </si>
  <si>
    <t>List&lt;商品付加DTO&gt;(0).商品付加バージョン</t>
    <phoneticPr fontId="25"/>
  </si>
  <si>
    <t>商品付加.商品付加ID = 【値】</t>
    <rPh sb="0" eb="1">
      <t>ショウヒンフカ</t>
    </rPh>
    <rPh sb="5" eb="7">
      <t>ショウヒン</t>
    </rPh>
    <rPh sb="7" eb="9">
      <t>フカ</t>
    </rPh>
    <phoneticPr fontId="25"/>
  </si>
  <si>
    <t>AND 商品付加.商品付加バージョン = 【値】</t>
    <rPh sb="4" eb="6">
      <t>ショウヒン</t>
    </rPh>
    <rPh sb="6" eb="8">
      <t>フカ</t>
    </rPh>
    <rPh sb="9" eb="11">
      <t>ショウヒン</t>
    </rPh>
    <rPh sb="11" eb="13">
      <t>フカ</t>
    </rPh>
    <rPh sb="22" eb="23">
      <t>アタイ</t>
    </rPh>
    <phoneticPr fontId="25"/>
  </si>
  <si>
    <t>連動ステータスコード</t>
  </si>
  <si>
    <t>審査取得日時</t>
  </si>
  <si>
    <t>transferStatusCode</t>
  </si>
  <si>
    <t>applyChangeType</t>
  </si>
  <si>
    <t>judgementGetDatetime</t>
  </si>
  <si>
    <t>商品付加DTO.保険料（主契約の保険料）と特約DTO.保険料を合計した値</t>
    <rPh sb="0" eb="2">
      <t>ショウヒン</t>
    </rPh>
    <rPh sb="2" eb="4">
      <t>フカ</t>
    </rPh>
    <rPh sb="8" eb="11">
      <t>ホケンリョウ</t>
    </rPh>
    <rPh sb="12" eb="13">
      <t>シュ</t>
    </rPh>
    <rPh sb="13" eb="15">
      <t>ケイヤク</t>
    </rPh>
    <rPh sb="16" eb="19">
      <t>ホケンリョウ</t>
    </rPh>
    <rPh sb="21" eb="23">
      <t>トクヤク</t>
    </rPh>
    <rPh sb="27" eb="30">
      <t>ホケンリョウ</t>
    </rPh>
    <rPh sb="31" eb="33">
      <t>ゴウケイ</t>
    </rPh>
    <rPh sb="35" eb="36">
      <t>アタイ</t>
    </rPh>
    <phoneticPr fontId="25"/>
  </si>
  <si>
    <t>商品付加</t>
    <phoneticPr fontId="25"/>
  </si>
  <si>
    <t>商品付加.申込ID = 申込.申込ID</t>
    <rPh sb="0" eb="2">
      <t>ショウヒン</t>
    </rPh>
    <rPh sb="2" eb="4">
      <t>フカ</t>
    </rPh>
    <rPh sb="5" eb="7">
      <t>モウシコミ</t>
    </rPh>
    <rPh sb="12" eb="14">
      <t>モウシコミ</t>
    </rPh>
    <rPh sb="15" eb="17">
      <t>モウシコミ</t>
    </rPh>
    <phoneticPr fontId="25"/>
  </si>
  <si>
    <t>商品付加.商品付加ID</t>
    <phoneticPr fontId="25"/>
  </si>
  <si>
    <t>申込.申込完了日時</t>
    <rPh sb="0" eb="2">
      <t>モウシコミ</t>
    </rPh>
    <rPh sb="3" eb="5">
      <t>モウシコミ</t>
    </rPh>
    <rPh sb="5" eb="7">
      <t>カンリョウ</t>
    </rPh>
    <rPh sb="7" eb="9">
      <t>ニチジ</t>
    </rPh>
    <phoneticPr fontId="25"/>
  </si>
  <si>
    <t>申込完了日時</t>
    <rPh sb="0" eb="2">
      <t>モウシコミ</t>
    </rPh>
    <rPh sb="2" eb="4">
      <t>カンリョウ</t>
    </rPh>
    <rPh sb="4" eb="6">
      <t>ニチジ</t>
    </rPh>
    <phoneticPr fontId="25"/>
  </si>
  <si>
    <t>applyDatetime</t>
    <phoneticPr fontId="25"/>
  </si>
  <si>
    <t>string</t>
    <phoneticPr fontId="25"/>
  </si>
  <si>
    <t>１週目：現在日付、２週目：商品付加DTO.申込完了日時</t>
    <rPh sb="1" eb="2">
      <t>シュウ</t>
    </rPh>
    <rPh sb="2" eb="3">
      <t>メ</t>
    </rPh>
    <rPh sb="4" eb="6">
      <t>ゲンザイ</t>
    </rPh>
    <rPh sb="6" eb="8">
      <t>ヒヅケ</t>
    </rPh>
    <rPh sb="10" eb="11">
      <t>シュウ</t>
    </rPh>
    <rPh sb="11" eb="12">
      <t>メ</t>
    </rPh>
    <rPh sb="13" eb="15">
      <t>ショウヒン</t>
    </rPh>
    <rPh sb="15" eb="17">
      <t>フカ</t>
    </rPh>
    <rPh sb="21" eb="23">
      <t>モウシコミ</t>
    </rPh>
    <rPh sb="23" eb="25">
      <t>カンリョウ</t>
    </rPh>
    <rPh sb="25" eb="27">
      <t>ニチジ</t>
    </rPh>
    <phoneticPr fontId="25"/>
  </si>
  <si>
    <t>電話番号DTO.電話番号タイプ = 自宅</t>
    <rPh sb="0" eb="2">
      <t>デンワ</t>
    </rPh>
    <rPh sb="2" eb="4">
      <t>バンゴウ</t>
    </rPh>
    <rPh sb="8" eb="10">
      <t>デンワ</t>
    </rPh>
    <rPh sb="10" eb="12">
      <t>バンゴウ</t>
    </rPh>
    <rPh sb="18" eb="20">
      <t>ジタク</t>
    </rPh>
    <phoneticPr fontId="25"/>
  </si>
  <si>
    <t>電話番号DTO.電話番号タイプ = 携帯電話</t>
    <rPh sb="0" eb="2">
      <t>デンワ</t>
    </rPh>
    <rPh sb="2" eb="4">
      <t>バンゴウ</t>
    </rPh>
    <rPh sb="8" eb="10">
      <t>デンワ</t>
    </rPh>
    <rPh sb="10" eb="12">
      <t>バンゴウ</t>
    </rPh>
    <rPh sb="18" eb="20">
      <t>ケイタイ</t>
    </rPh>
    <rPh sb="20" eb="22">
      <t>デンワ</t>
    </rPh>
    <phoneticPr fontId="25"/>
  </si>
  <si>
    <t>固定値："100"</t>
    <phoneticPr fontId="25"/>
  </si>
  <si>
    <t>申込変更区分</t>
    <phoneticPr fontId="25"/>
  </si>
  <si>
    <t>設計合計保険料円換算額</t>
    <phoneticPr fontId="25"/>
  </si>
  <si>
    <t>申込年月日</t>
    <phoneticPr fontId="25"/>
  </si>
  <si>
    <t>商品付加.連動ステータスコード</t>
    <rPh sb="0" eb="2">
      <t>ショウヒン</t>
    </rPh>
    <rPh sb="2" eb="4">
      <t>フカ</t>
    </rPh>
    <rPh sb="5" eb="7">
      <t>レンドウ</t>
    </rPh>
    <phoneticPr fontId="25"/>
  </si>
  <si>
    <t>連動済み</t>
    <rPh sb="0" eb="2">
      <t>レンドウ</t>
    </rPh>
    <rPh sb="2" eb="3">
      <t>ズ</t>
    </rPh>
    <phoneticPr fontId="25"/>
  </si>
  <si>
    <t>・「４．１．申込内容の帳票作成を行う」の表説明に作成条件を記載
・「５．ドキュメントリストのファイルデータをZIP圧縮する」にinput.xmlとoutput.xmlを追加
・メール送信が商品付加単位で送られるようになっていたため、１通のみ送信されるようにシーケンスを修正
・申込完了メールを送る際に取得する承諾レコードのコード値が変更となったため修正：「本人確認書類提出→本人確認書類提出完了」、「支払方法選択→支払方法登録完了」
・最新版のテーブル定義にあわせてList&lt;商品付加DTO&gt;の戻り値を修正
・「６．基幹システムに申込データを登録する」のマッピング項目内容修正：設計合計保険料円換算額、申込変更区分、申込年月日
・「７．２．申込テーブルの申込完了日時を更新する」に１週目のみである注意書き追加
・「７．３．商品付加テーブルの連動ステータスコードを更新する」を追加</t>
    <rPh sb="84" eb="86">
      <t>ツイカ</t>
    </rPh>
    <rPh sb="91" eb="93">
      <t>ソウシン</t>
    </rPh>
    <rPh sb="94" eb="96">
      <t>ショウヒン</t>
    </rPh>
    <rPh sb="96" eb="98">
      <t>フカ</t>
    </rPh>
    <rPh sb="98" eb="100">
      <t>タンイ</t>
    </rPh>
    <rPh sb="101" eb="102">
      <t>オク</t>
    </rPh>
    <rPh sb="117" eb="118">
      <t>ツウ</t>
    </rPh>
    <rPh sb="120" eb="122">
      <t>ソウシン</t>
    </rPh>
    <rPh sb="134" eb="136">
      <t>シュウセイ</t>
    </rPh>
    <rPh sb="138" eb="140">
      <t>モウシコミ</t>
    </rPh>
    <rPh sb="140" eb="142">
      <t>カンリョウ</t>
    </rPh>
    <rPh sb="146" eb="147">
      <t>オク</t>
    </rPh>
    <rPh sb="148" eb="149">
      <t>サイ</t>
    </rPh>
    <rPh sb="150" eb="152">
      <t>シュトク</t>
    </rPh>
    <rPh sb="154" eb="156">
      <t>ショウダク</t>
    </rPh>
    <rPh sb="164" eb="165">
      <t>アタイ</t>
    </rPh>
    <rPh sb="166" eb="168">
      <t>ヘンコウ</t>
    </rPh>
    <rPh sb="174" eb="176">
      <t>シュウセイ</t>
    </rPh>
    <rPh sb="200" eb="202">
      <t>シハラ</t>
    </rPh>
    <rPh sb="202" eb="204">
      <t>ホウホウ</t>
    </rPh>
    <rPh sb="204" eb="206">
      <t>センタク</t>
    </rPh>
    <rPh sb="218" eb="221">
      <t>サイシンバン</t>
    </rPh>
    <rPh sb="226" eb="228">
      <t>テイギ</t>
    </rPh>
    <rPh sb="247" eb="248">
      <t>モド</t>
    </rPh>
    <rPh sb="249" eb="250">
      <t>アタイ</t>
    </rPh>
    <rPh sb="251" eb="253">
      <t>シュウセイ</t>
    </rPh>
    <rPh sb="341" eb="342">
      <t>シュウ</t>
    </rPh>
    <rPh sb="342" eb="343">
      <t>メ</t>
    </rPh>
    <rPh sb="348" eb="351">
      <t>チュウイガ</t>
    </rPh>
    <rPh sb="352" eb="354">
      <t>ツイカ</t>
    </rPh>
    <phoneticPr fontId="25"/>
  </si>
  <si>
    <t>申込変更区分</t>
    <rPh sb="0" eb="6">
      <t>モウシコミヘ</t>
    </rPh>
    <phoneticPr fontId="82"/>
  </si>
  <si>
    <t>01（承諾）</t>
    <phoneticPr fontId="25"/>
  </si>
  <si>
    <t>02（切替）</t>
    <rPh sb="3" eb="5">
      <t>キリカエ</t>
    </rPh>
    <phoneticPr fontId="25"/>
  </si>
  <si>
    <t>申込書控え</t>
    <rPh sb="0" eb="4">
      <t>モウシコミ</t>
    </rPh>
    <phoneticPr fontId="82"/>
  </si>
  <si>
    <t>意向確認書</t>
    <rPh sb="0" eb="5">
      <t>イコウ</t>
    </rPh>
    <phoneticPr fontId="82"/>
  </si>
  <si>
    <t>特別条件承諾書</t>
    <rPh sb="0" eb="7">
      <t>トクベテゥ</t>
    </rPh>
    <phoneticPr fontId="82"/>
  </si>
  <si>
    <t>○</t>
    <phoneticPr fontId="82"/>
  </si>
  <si>
    <t>00（新規）</t>
    <rPh sb="3" eb="5">
      <t>シンキ</t>
    </rPh>
    <phoneticPr fontId="82"/>
  </si>
  <si>
    <t>-</t>
    <phoneticPr fontId="82"/>
  </si>
  <si>
    <t>×</t>
    <phoneticPr fontId="82"/>
  </si>
  <si>
    <t>本人確認資料</t>
    <phoneticPr fontId="25"/>
  </si>
  <si>
    <t>○※</t>
    <phoneticPr fontId="82"/>
  </si>
  <si>
    <t>※本人確認書類アップロード済みの時</t>
    <rPh sb="1" eb="7">
      <t>ホn</t>
    </rPh>
    <rPh sb="16" eb="17">
      <t>トキ</t>
    </rPh>
    <phoneticPr fontId="82"/>
  </si>
  <si>
    <t>※作成条件の詳細は「別紙_申込変更区分と生成対象帳票」を参照</t>
    <rPh sb="1" eb="3">
      <t>サクセイ</t>
    </rPh>
    <rPh sb="3" eb="5">
      <t>ジョウケン</t>
    </rPh>
    <rPh sb="6" eb="8">
      <t>ショウサイ</t>
    </rPh>
    <rPh sb="28" eb="30">
      <t>サンショウ</t>
    </rPh>
    <phoneticPr fontId="25"/>
  </si>
  <si>
    <t>１週目のみ</t>
    <phoneticPr fontId="25"/>
  </si>
  <si>
    <t>１週目および２週目以降で申込内容に変更があるとき</t>
    <rPh sb="1" eb="2">
      <t>シュウ</t>
    </rPh>
    <rPh sb="2" eb="3">
      <t>メ</t>
    </rPh>
    <rPh sb="7" eb="8">
      <t>シュウ</t>
    </rPh>
    <rPh sb="8" eb="9">
      <t>メ</t>
    </rPh>
    <rPh sb="9" eb="11">
      <t>イコウ</t>
    </rPh>
    <rPh sb="12" eb="14">
      <t>モウシコミ</t>
    </rPh>
    <rPh sb="14" eb="16">
      <t>ナイヨウ</t>
    </rPh>
    <rPh sb="17" eb="19">
      <t>ヘンコウ</t>
    </rPh>
    <phoneticPr fontId="25"/>
  </si>
  <si>
    <t>１週目および２週目以降で申込内容に変更があるとき</t>
    <phoneticPr fontId="25"/>
  </si>
  <si>
    <t>「４．１．申込内容の帳票作成を行う」の表説明を修正</t>
    <rPh sb="23" eb="25">
      <t>シュウセイ</t>
    </rPh>
    <phoneticPr fontId="25"/>
  </si>
  <si>
    <t>03（取消）</t>
    <phoneticPr fontId="82"/>
  </si>
  <si>
    <t>補足説明</t>
    <rPh sb="0" eb="2">
      <t>ホソク</t>
    </rPh>
    <rPh sb="2" eb="4">
      <t>セツメイ</t>
    </rPh>
    <phoneticPr fontId="82"/>
  </si>
  <si>
    <t>申込変更区分</t>
    <rPh sb="0" eb="2">
      <t>モウシコミ</t>
    </rPh>
    <rPh sb="2" eb="4">
      <t>ヘンコウ</t>
    </rPh>
    <rPh sb="4" eb="6">
      <t>クブン</t>
    </rPh>
    <phoneticPr fontId="25"/>
  </si>
  <si>
    <t>コードマスター「申込変更区分」に登録済みの値であること</t>
    <rPh sb="8" eb="10">
      <t>モウシコミ</t>
    </rPh>
    <rPh sb="10" eb="12">
      <t>ヘンコウ</t>
    </rPh>
    <rPh sb="12" eb="14">
      <t>クブン</t>
    </rPh>
    <rPh sb="16" eb="19">
      <t>トウロクズ</t>
    </rPh>
    <rPh sb="21" eb="22">
      <t>アタイ</t>
    </rPh>
    <phoneticPr fontId="25"/>
  </si>
  <si>
    <t>リクエスト.申込変更区分</t>
    <rPh sb="6" eb="8">
      <t>モウシコミ</t>
    </rPh>
    <rPh sb="8" eb="10">
      <t>ヘンコウ</t>
    </rPh>
    <rPh sb="10" eb="12">
      <t>クブン</t>
    </rPh>
    <phoneticPr fontId="25"/>
  </si>
  <si>
    <t>１週目："1"、２週目："2"</t>
    <phoneticPr fontId="25"/>
  </si>
  <si>
    <t>101001</t>
    <phoneticPr fontId="25"/>
  </si>
  <si>
    <t>ドキュメント種類のコード値</t>
    <rPh sb="6" eb="8">
      <t>シュルイ</t>
    </rPh>
    <rPh sb="12" eb="13">
      <t>チ</t>
    </rPh>
    <phoneticPr fontId="25"/>
  </si>
  <si>
    <t>101501</t>
    <phoneticPr fontId="25"/>
  </si>
  <si>
    <t>101601</t>
    <phoneticPr fontId="25"/>
  </si>
  <si>
    <t>120101</t>
    <phoneticPr fontId="25"/>
  </si>
  <si>
    <t>101401</t>
    <phoneticPr fontId="25"/>
  </si>
  <si>
    <t>ドキュメント種類の名称</t>
    <rPh sb="6" eb="8">
      <t>シュルイ</t>
    </rPh>
    <rPh sb="9" eb="11">
      <t>メイショウ</t>
    </rPh>
    <phoneticPr fontId="25"/>
  </si>
  <si>
    <t>申込書（ペーパレス）</t>
    <phoneticPr fontId="25"/>
  </si>
  <si>
    <t>特別条件承諾書（ペーパレス）</t>
    <phoneticPr fontId="25"/>
  </si>
  <si>
    <t>意向確認書（ペーパレス）</t>
    <phoneticPr fontId="25"/>
  </si>
  <si>
    <t>告知書控（ペーパレス）</t>
    <phoneticPr fontId="25"/>
  </si>
  <si>
    <t>ドキュメントコード種類の名称</t>
    <rPh sb="9" eb="11">
      <t>シュルイ</t>
    </rPh>
    <phoneticPr fontId="25"/>
  </si>
  <si>
    <t>※output.xmlのみを送信する。</t>
    <phoneticPr fontId="82"/>
  </si>
  <si>
    <t>「別紙_申込変更区分と生成対象帳票」シートの「申込変更区分：03（取消）」の補足説明欄を「※output.xmlのみを送信する。」に修正
リクエストパラメーターに申込変更区分を追加したため、「インタフェース」シートおよび「プロセス」シートのバリデーション項目を修正
「４．１．申込内容の帳票作成を行う」の表にドキュメント種類のコード値と名称の列を追加</t>
    <rPh sb="23" eb="25">
      <t>モウシコミ</t>
    </rPh>
    <rPh sb="25" eb="27">
      <t>ヘンコウ</t>
    </rPh>
    <rPh sb="27" eb="29">
      <t>クブン</t>
    </rPh>
    <rPh sb="38" eb="40">
      <t>ホソク</t>
    </rPh>
    <rPh sb="40" eb="42">
      <t>セツメイ</t>
    </rPh>
    <rPh sb="42" eb="43">
      <t>ラン</t>
    </rPh>
    <rPh sb="66" eb="68">
      <t>シュウセイ</t>
    </rPh>
    <rPh sb="81" eb="83">
      <t>モウシコミ</t>
    </rPh>
    <rPh sb="83" eb="85">
      <t>ヘンコウ</t>
    </rPh>
    <rPh sb="85" eb="87">
      <t>クブン</t>
    </rPh>
    <rPh sb="88" eb="90">
      <t>ツイカ</t>
    </rPh>
    <rPh sb="127" eb="129">
      <t>コウモク</t>
    </rPh>
    <rPh sb="130" eb="132">
      <t>シュウセイ</t>
    </rPh>
    <rPh sb="152" eb="153">
      <t>ヒョウ</t>
    </rPh>
    <rPh sb="160" eb="162">
      <t>シュルイ</t>
    </rPh>
    <rPh sb="166" eb="167">
      <t>チ</t>
    </rPh>
    <rPh sb="168" eb="170">
      <t>メイショウ</t>
    </rPh>
    <rPh sb="171" eb="172">
      <t>レツ</t>
    </rPh>
    <rPh sb="173" eb="175">
      <t>ツイカ</t>
    </rPh>
    <phoneticPr fontId="25"/>
  </si>
  <si>
    <t>「７．１．承諾テーブルに申込完了を登録する」に「（※１週目のみ）」の注意書きを追記</t>
    <rPh sb="34" eb="37">
      <t>チュウイガ</t>
    </rPh>
    <rPh sb="39" eb="41">
      <t>ツイキ</t>
    </rPh>
    <phoneticPr fontId="25"/>
  </si>
  <si>
    <t>有効期限日時</t>
    <rPh sb="0" eb="2">
      <t>ユウコウ</t>
    </rPh>
    <rPh sb="2" eb="4">
      <t>キゲン</t>
    </rPh>
    <rPh sb="4" eb="6">
      <t>ニチジ</t>
    </rPh>
    <phoneticPr fontId="25"/>
  </si>
  <si>
    <t>有効期限チェック</t>
    <rPh sb="0" eb="2">
      <t>ユウコウ</t>
    </rPh>
    <rPh sb="2" eb="4">
      <t>キゲン</t>
    </rPh>
    <phoneticPr fontId="71"/>
  </si>
  <si>
    <t>現在日時 &lt; 有効期限日時</t>
    <rPh sb="0" eb="2">
      <t>ゲンザイ</t>
    </rPh>
    <rPh sb="2" eb="4">
      <t>ニチジ</t>
    </rPh>
    <rPh sb="7" eb="9">
      <t>ユウコウ</t>
    </rPh>
    <rPh sb="9" eb="11">
      <t>キゲン</t>
    </rPh>
    <rPh sb="11" eb="13">
      <t>ニチジ</t>
    </rPh>
    <phoneticPr fontId="71"/>
  </si>
  <si>
    <t>商品付加.有効期限日時</t>
    <rPh sb="5" eb="7">
      <t>ユウコウ</t>
    </rPh>
    <rPh sb="7" eb="9">
      <t>キゲン</t>
    </rPh>
    <rPh sb="9" eb="11">
      <t>ニチジ</t>
    </rPh>
    <phoneticPr fontId="25"/>
  </si>
  <si>
    <t>商品付加DTO.申込完了日時 + 62日</t>
    <rPh sb="0" eb="2">
      <t>ショウヒン</t>
    </rPh>
    <rPh sb="2" eb="4">
      <t>フカ</t>
    </rPh>
    <rPh sb="8" eb="10">
      <t>モウシコミ</t>
    </rPh>
    <rPh sb="10" eb="12">
      <t>カンリョウ</t>
    </rPh>
    <rPh sb="12" eb="14">
      <t>ニチジ</t>
    </rPh>
    <rPh sb="19" eb="20">
      <t>ニチ</t>
    </rPh>
    <phoneticPr fontId="25"/>
  </si>
  <si>
    <t>佐藤</t>
    <rPh sb="0" eb="2">
      <t>サトウ</t>
    </rPh>
    <phoneticPr fontId="71"/>
  </si>
  <si>
    <t>有効期限日時のチェックを追加
申込完了時に有効期限日時を申込完了日＋62日をセットするように修正</t>
    <rPh sb="0" eb="2">
      <t>ユウコウ</t>
    </rPh>
    <rPh sb="2" eb="4">
      <t>キゲン</t>
    </rPh>
    <rPh sb="4" eb="6">
      <t>ニチジ</t>
    </rPh>
    <rPh sb="12" eb="14">
      <t>ツイカ</t>
    </rPh>
    <rPh sb="15" eb="17">
      <t>モウシコミ</t>
    </rPh>
    <rPh sb="17" eb="19">
      <t>カンリョウ</t>
    </rPh>
    <rPh sb="19" eb="20">
      <t>ジ</t>
    </rPh>
    <rPh sb="21" eb="23">
      <t>ユウコウ</t>
    </rPh>
    <rPh sb="23" eb="25">
      <t>キゲン</t>
    </rPh>
    <rPh sb="25" eb="27">
      <t>ニチジ</t>
    </rPh>
    <rPh sb="28" eb="30">
      <t>モウシコミ</t>
    </rPh>
    <rPh sb="30" eb="33">
      <t>カンリョウビ</t>
    </rPh>
    <rPh sb="36" eb="37">
      <t>ニチ</t>
    </rPh>
    <rPh sb="46" eb="48">
      <t>シュウセイ</t>
    </rPh>
    <phoneticPr fontId="71"/>
  </si>
  <si>
    <t>コードマスター.親ID = 【値】</t>
    <rPh sb="8" eb="9">
      <t>オヤ</t>
    </rPh>
    <rPh sb="15" eb="16">
      <t>アタイ</t>
    </rPh>
    <phoneticPr fontId="25"/>
  </si>
  <si>
    <t>コードマスター.コード</t>
    <phoneticPr fontId="25"/>
  </si>
  <si>
    <t>コードマスター.論理名</t>
    <rPh sb="8" eb="10">
      <t>ロンリ</t>
    </rPh>
    <rPh sb="10" eb="11">
      <t>メイ</t>
    </rPh>
    <phoneticPr fontId="25"/>
  </si>
  <si>
    <t>４．３．ドキュメントリストのファイルデータをZIP圧縮する</t>
    <phoneticPr fontId="25"/>
  </si>
  <si>
    <t>４．４．</t>
    <phoneticPr fontId="25"/>
  </si>
  <si>
    <t>４．５．</t>
    <phoneticPr fontId="25"/>
  </si>
  <si>
    <t>４．６．</t>
    <phoneticPr fontId="25"/>
  </si>
  <si>
    <t>４．７．基幹システムに申込データを登録する</t>
    <rPh sb="4" eb="6">
      <t>キカン</t>
    </rPh>
    <rPh sb="11" eb="13">
      <t>モウシコミ</t>
    </rPh>
    <rPh sb="17" eb="19">
      <t>トウロク</t>
    </rPh>
    <phoneticPr fontId="25"/>
  </si>
  <si>
    <t>５．１．</t>
    <phoneticPr fontId="25"/>
  </si>
  <si>
    <t>４．商品付加数分、申込データ連動の非同期処理を実行する</t>
    <rPh sb="2" eb="4">
      <t>ショウヒン</t>
    </rPh>
    <rPh sb="4" eb="6">
      <t>フカ</t>
    </rPh>
    <rPh sb="6" eb="7">
      <t>スウ</t>
    </rPh>
    <rPh sb="7" eb="8">
      <t>ブン</t>
    </rPh>
    <rPh sb="9" eb="11">
      <t>モウシコミ</t>
    </rPh>
    <rPh sb="14" eb="16">
      <t>レンドウ</t>
    </rPh>
    <rPh sb="17" eb="20">
      <t>ヒドウキ</t>
    </rPh>
    <rPh sb="20" eb="22">
      <t>ショリ</t>
    </rPh>
    <rPh sb="23" eb="25">
      <t>ジッコウ</t>
    </rPh>
    <phoneticPr fontId="25"/>
  </si>
  <si>
    <t>申込変更区分が新規のとき、input.xml（ドキュメントDTO.ファイルデータ）をZIPファイルに加える</t>
    <rPh sb="0" eb="2">
      <t>モウシコミ</t>
    </rPh>
    <rPh sb="2" eb="4">
      <t>ヘンコウ</t>
    </rPh>
    <rPh sb="4" eb="6">
      <t>クブン</t>
    </rPh>
    <rPh sb="7" eb="9">
      <t>シンキ</t>
    </rPh>
    <rPh sb="50" eb="51">
      <t>クワ</t>
    </rPh>
    <phoneticPr fontId="25"/>
  </si>
  <si>
    <t>申込変更区分が新規又はキャンセルのとき、output.xml（ドキュメントDTO.ファイルデータ）をZIPファイルに加える</t>
    <rPh sb="0" eb="2">
      <t>モウシコミ</t>
    </rPh>
    <rPh sb="2" eb="4">
      <t>ヘンコウ</t>
    </rPh>
    <rPh sb="4" eb="6">
      <t>クブン</t>
    </rPh>
    <rPh sb="7" eb="9">
      <t>シンキ</t>
    </rPh>
    <rPh sb="9" eb="10">
      <t>マタ</t>
    </rPh>
    <rPh sb="58" eb="59">
      <t>クワ</t>
    </rPh>
    <phoneticPr fontId="25"/>
  </si>
  <si>
    <t>申込データ連動APIでエラーが発生した場合は、以下のエラーを応答する。（※即時終了ではなく、全商品分の申込データ連動を試みる）</t>
    <rPh sb="0" eb="2">
      <t>モウシコミ</t>
    </rPh>
    <rPh sb="5" eb="7">
      <t>レンドウ</t>
    </rPh>
    <rPh sb="15" eb="17">
      <t>ハッセイ</t>
    </rPh>
    <rPh sb="19" eb="21">
      <t>バアイ</t>
    </rPh>
    <rPh sb="23" eb="25">
      <t>イカ</t>
    </rPh>
    <rPh sb="30" eb="32">
      <t>オウトウ</t>
    </rPh>
    <rPh sb="37" eb="39">
      <t>ソクジ</t>
    </rPh>
    <rPh sb="39" eb="41">
      <t>シュウリョウ</t>
    </rPh>
    <rPh sb="46" eb="49">
      <t>ゼンショウヒン</t>
    </rPh>
    <rPh sb="49" eb="50">
      <t>ブン</t>
    </rPh>
    <rPh sb="51" eb="53">
      <t>モウシコミ</t>
    </rPh>
    <rPh sb="56" eb="58">
      <t>レンドウ</t>
    </rPh>
    <rPh sb="59" eb="60">
      <t>ココロ</t>
    </rPh>
    <phoneticPr fontId="25"/>
  </si>
  <si>
    <t>アップロードAPIでエラーが発生した場合は、以下のエラーを応答する。（※即時終了ではなく、全商品分の申込データ連動を試みる）</t>
    <rPh sb="14" eb="16">
      <t>ハッセイ</t>
    </rPh>
    <rPh sb="18" eb="20">
      <t>バアイ</t>
    </rPh>
    <rPh sb="22" eb="24">
      <t>イカ</t>
    </rPh>
    <rPh sb="29" eb="31">
      <t>オウトウ</t>
    </rPh>
    <phoneticPr fontId="25"/>
  </si>
  <si>
    <t>申込完了並列化に伴う修正反映</t>
    <rPh sb="0" eb="2">
      <t>モウシコミ</t>
    </rPh>
    <rPh sb="2" eb="4">
      <t>カンリョウ</t>
    </rPh>
    <rPh sb="4" eb="7">
      <t>ヘイレツカ</t>
    </rPh>
    <rPh sb="8" eb="9">
      <t>トモナ</t>
    </rPh>
    <rPh sb="10" eb="12">
      <t>シュウセイ</t>
    </rPh>
    <rPh sb="12" eb="14">
      <t>ハンエイ</t>
    </rPh>
    <phoneticPr fontId="25"/>
  </si>
  <si>
    <t>佐藤</t>
    <rPh sb="0" eb="2">
      <t>サトウ</t>
    </rPh>
    <phoneticPr fontId="25"/>
  </si>
  <si>
    <t>申込データ連動に成功した商品の連動ステータスコードと有効期限日時を更新する</t>
    <rPh sb="0" eb="2">
      <t>モウシコミ</t>
    </rPh>
    <rPh sb="5" eb="7">
      <t>レンドウ</t>
    </rPh>
    <rPh sb="8" eb="10">
      <t>セイコウ</t>
    </rPh>
    <rPh sb="12" eb="14">
      <t>ショウヒン</t>
    </rPh>
    <rPh sb="15" eb="17">
      <t>レンドウ</t>
    </rPh>
    <rPh sb="26" eb="28">
      <t>ユウコウ</t>
    </rPh>
    <rPh sb="28" eb="30">
      <t>キゲン</t>
    </rPh>
    <rPh sb="30" eb="32">
      <t>ニチジ</t>
    </rPh>
    <rPh sb="33" eb="35">
      <t>コウシン</t>
    </rPh>
    <phoneticPr fontId="25"/>
  </si>
  <si>
    <t>申込データ連動に成功した商品の承諾レコードを登録する（※１週目のみ）</t>
    <rPh sb="15" eb="17">
      <t>ショウダク</t>
    </rPh>
    <phoneticPr fontId="25"/>
  </si>
  <si>
    <t>全商品の申込データ連動に成功したときは、申込テーブルの申込完了日時を更新する（※１週目のみ）</t>
    <rPh sb="1" eb="3">
      <t>ショウヒン</t>
    </rPh>
    <rPh sb="20" eb="22">
      <t>モウシコミ</t>
    </rPh>
    <rPh sb="31" eb="33">
      <t>ニチジ</t>
    </rPh>
    <rPh sb="34" eb="36">
      <t>コウシン</t>
    </rPh>
    <phoneticPr fontId="25"/>
  </si>
  <si>
    <t>全商品の申込データ連動に成功したときは、申込完了メールを送信する</t>
    <rPh sb="20" eb="22">
      <t xml:space="preserve">モウシコミ </t>
    </rPh>
    <rPh sb="22" eb="24">
      <t xml:space="preserve">カンリョウ </t>
    </rPh>
    <rPh sb="28" eb="30">
      <t xml:space="preserve">ソウシン </t>
    </rPh>
    <phoneticPr fontId="25"/>
  </si>
  <si>
    <t>（異常系）１件でも申込データ連動に失敗した場合は、HTTPステータス:500(基幹系エラー)又は408(流量制限エラー)のエラー応答して処理終了</t>
    <rPh sb="1" eb="3">
      <t>イジョウ</t>
    </rPh>
    <rPh sb="6" eb="7">
      <t>ケン</t>
    </rPh>
    <rPh sb="9" eb="11">
      <t>モウシコミ</t>
    </rPh>
    <rPh sb="14" eb="16">
      <t>レンドウ</t>
    </rPh>
    <rPh sb="17" eb="19">
      <t>シッパイ</t>
    </rPh>
    <rPh sb="21" eb="23">
      <t>バアイ</t>
    </rPh>
    <rPh sb="39" eb="41">
      <t>キカン</t>
    </rPh>
    <rPh sb="41" eb="42">
      <t>ケイ</t>
    </rPh>
    <rPh sb="46" eb="47">
      <t>マタ</t>
    </rPh>
    <rPh sb="52" eb="54">
      <t>リュウリョウ</t>
    </rPh>
    <rPh sb="54" eb="56">
      <t>セイゲン</t>
    </rPh>
    <rPh sb="64" eb="66">
      <t>オウトウ</t>
    </rPh>
    <rPh sb="68" eb="70">
      <t>ショリ</t>
    </rPh>
    <rPh sb="70" eb="72">
      <t>シュウリョウ</t>
    </rPh>
    <phoneticPr fontId="25"/>
  </si>
  <si>
    <t>「査定.金額制限」あるいは「査定.金額制限（万円）」の設定</t>
    <rPh sb="1" eb="3">
      <t>サテイ</t>
    </rPh>
    <phoneticPr fontId="82"/>
  </si>
  <si>
    <t>EAC012</t>
    <phoneticPr fontId="25"/>
  </si>
  <si>
    <t>アップロードファイルが重複している</t>
    <phoneticPr fontId="25"/>
  </si>
  <si>
    <t>すでにデータ連動済みのため、エラー扱いにせず成功したものとして後続処理へ進む。</t>
    <rPh sb="6" eb="8">
      <t>レンドウ</t>
    </rPh>
    <rPh sb="8" eb="9">
      <t>ズ</t>
    </rPh>
    <rPh sb="17" eb="18">
      <t>アツカ</t>
    </rPh>
    <rPh sb="22" eb="24">
      <t>セイコウ</t>
    </rPh>
    <rPh sb="31" eb="33">
      <t>コウゾク</t>
    </rPh>
    <rPh sb="33" eb="35">
      <t>ショリ</t>
    </rPh>
    <rPh sb="36" eb="37">
      <t>スス</t>
    </rPh>
    <phoneticPr fontId="25"/>
  </si>
  <si>
    <t>・アップロードAPIのレスポンス結果に「EAC012:アップロードファイルが重複している」を追記
・申込データ連動APIの識別キーのパラメーター値に処理日時を追記</t>
    <rPh sb="46" eb="48">
      <t>ツイキ</t>
    </rPh>
    <rPh sb="50" eb="52">
      <t>モウシコミ</t>
    </rPh>
    <rPh sb="55" eb="57">
      <t>レンドウ</t>
    </rPh>
    <rPh sb="72" eb="73">
      <t>アタイ</t>
    </rPh>
    <rPh sb="74" eb="76">
      <t>ショリ</t>
    </rPh>
    <rPh sb="76" eb="78">
      <t>ニチジ</t>
    </rPh>
    <rPh sb="79" eb="81">
      <t>ツイキ</t>
    </rPh>
    <phoneticPr fontId="25"/>
  </si>
  <si>
    <t>処理日時（YYYYMMDDHHmmssSSS）＋商品付加DTO.証券番号</t>
    <rPh sb="32" eb="34">
      <t>ショウケン</t>
    </rPh>
    <rPh sb="34" eb="36">
      <t>バンゴウ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</si>
</sst>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83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b/>
      <sz val="9"/>
      <color rgb="FFFF0000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9"/>
      <name val="游ゴシック"/>
      <family val="3"/>
      <charset val="128"/>
    </font>
    <font>
      <sz val="6"/>
      <name val="Calibri"/>
      <family val="2"/>
      <charset val="128"/>
      <scheme val="minor"/>
    </font>
    <font>
      <sz val="9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9"/>
      <name val="Calibri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MS PGothic"/>
      <family val="3"/>
      <charset val="128"/>
    </font>
    <font>
      <sz val="20"/>
      <name val="Calibri"/>
      <family val="3"/>
      <charset val="128"/>
      <scheme val="minor"/>
    </font>
    <font>
      <sz val="9"/>
      <color rgb="FFFF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u/>
      <sz val="9"/>
      <color theme="10"/>
      <name val="游ゴシック"/>
      <family val="3"/>
      <charset val="128"/>
    </font>
    <font>
      <sz val="6"/>
      <name val="Tsukushi A Round Gothic Bold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/>
      <right/>
      <top style="hair">
        <color indexed="64"/>
      </top>
      <bottom style="thin">
        <color rgb="FF000000"/>
      </bottom>
      <diagonal/>
    </border>
    <border>
      <left/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thin">
        <color rgb="FF000000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37">
    <xf numFmtId="0" fontId="0" fillId="0" borderId="0"/>
    <xf numFmtId="0" fontId="26" fillId="0" borderId="32">
      <alignment vertical="center"/>
    </xf>
    <xf numFmtId="0" fontId="27" fillId="0" borderId="32"/>
    <xf numFmtId="0" fontId="28" fillId="0" borderId="0" applyNumberFormat="0" applyFill="0" applyBorder="0" applyAlignment="0" applyProtection="0"/>
    <xf numFmtId="0" fontId="26" fillId="0" borderId="32"/>
    <xf numFmtId="0" fontId="29" fillId="0" borderId="32" applyBorder="0"/>
    <xf numFmtId="0" fontId="29" fillId="0" borderId="32"/>
    <xf numFmtId="0" fontId="26" fillId="0" borderId="32">
      <alignment vertical="center"/>
    </xf>
    <xf numFmtId="0" fontId="26" fillId="0" borderId="32"/>
    <xf numFmtId="0" fontId="4" fillId="0" borderId="32">
      <alignment vertical="center"/>
    </xf>
    <xf numFmtId="0" fontId="30" fillId="0" borderId="32">
      <alignment vertical="center"/>
    </xf>
    <xf numFmtId="0" fontId="4" fillId="0" borderId="32">
      <alignment vertical="center"/>
    </xf>
    <xf numFmtId="0" fontId="32" fillId="0" borderId="32">
      <alignment vertical="top"/>
    </xf>
    <xf numFmtId="0" fontId="33" fillId="0" borderId="56" applyNumberFormat="0" applyFont="0" applyFill="0" applyAlignment="0" applyProtection="0"/>
    <xf numFmtId="0" fontId="34" fillId="0" borderId="39" applyNumberFormat="0" applyFont="0" applyAlignment="0">
      <alignment horizontal="right"/>
      <protection locked="0"/>
    </xf>
    <xf numFmtId="176" fontId="35" fillId="0" borderId="32" applyFill="0" applyBorder="0" applyAlignment="0"/>
    <xf numFmtId="41" fontId="36" fillId="0" borderId="32" applyFont="0" applyFill="0" applyBorder="0" applyAlignment="0" applyProtection="0"/>
    <xf numFmtId="40" fontId="37" fillId="0" borderId="32" applyFont="0" applyFill="0" applyBorder="0" applyAlignment="0" applyProtection="0"/>
    <xf numFmtId="177" fontId="36" fillId="0" borderId="32" applyFont="0" applyFill="0" applyBorder="0" applyAlignment="0" applyProtection="0"/>
    <xf numFmtId="178" fontId="37" fillId="0" borderId="32" applyFont="0" applyFill="0" applyBorder="0" applyAlignment="0" applyProtection="0"/>
    <xf numFmtId="0" fontId="38" fillId="0" borderId="32"/>
    <xf numFmtId="179" fontId="39" fillId="0" borderId="32" applyFont="0" applyFill="0" applyBorder="0" applyAlignment="0" applyProtection="0"/>
    <xf numFmtId="180" fontId="32" fillId="0" borderId="42"/>
    <xf numFmtId="0" fontId="40" fillId="0" borderId="32">
      <alignment vertical="center"/>
    </xf>
    <xf numFmtId="0" fontId="41" fillId="0" borderId="57" applyNumberFormat="0" applyAlignment="0" applyProtection="0">
      <alignment horizontal="left" vertical="center"/>
    </xf>
    <xf numFmtId="0" fontId="41" fillId="0" borderId="44">
      <alignment horizontal="left" vertical="center"/>
    </xf>
    <xf numFmtId="0" fontId="32" fillId="0" borderId="32">
      <alignment vertical="top"/>
    </xf>
    <xf numFmtId="0" fontId="42" fillId="0" borderId="32"/>
    <xf numFmtId="0" fontId="43" fillId="0" borderId="32"/>
    <xf numFmtId="0" fontId="32" fillId="0" borderId="32">
      <alignment vertical="top"/>
    </xf>
    <xf numFmtId="0" fontId="44" fillId="0" borderId="32" applyNumberFormat="0" applyFill="0" applyBorder="0" applyAlignment="0" applyProtection="0"/>
    <xf numFmtId="0" fontId="31" fillId="0" borderId="55" applyNumberFormat="0" applyFill="0" applyBorder="0" applyAlignment="0">
      <alignment horizontal="center"/>
    </xf>
    <xf numFmtId="0" fontId="42" fillId="0" borderId="32" applyNumberFormat="0" applyFill="0" applyBorder="0" applyAlignment="0" applyProtection="0"/>
    <xf numFmtId="0" fontId="45" fillId="0" borderId="32" applyNumberFormat="0" applyFill="0" applyBorder="0" applyAlignment="0" applyProtection="0">
      <alignment vertical="top"/>
      <protection locked="0"/>
    </xf>
    <xf numFmtId="0" fontId="46" fillId="0" borderId="32"/>
    <xf numFmtId="0" fontId="47" fillId="0" borderId="32">
      <alignment vertical="top"/>
    </xf>
    <xf numFmtId="0" fontId="48" fillId="0" borderId="58"/>
    <xf numFmtId="0" fontId="47" fillId="0" borderId="32">
      <alignment vertical="top"/>
    </xf>
    <xf numFmtId="38" fontId="49" fillId="0" borderId="32" applyFont="0" applyFill="0" applyBorder="0" applyAlignment="0" applyProtection="0">
      <alignment vertical="center"/>
    </xf>
    <xf numFmtId="181" fontId="50" fillId="0" borderId="32" applyFont="0" applyFill="0" applyBorder="0" applyAlignment="0" applyProtection="0"/>
    <xf numFmtId="182" fontId="50" fillId="0" borderId="32" applyFont="0" applyFill="0" applyBorder="0" applyAlignment="0" applyProtection="0"/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26" fillId="0" borderId="32">
      <alignment vertical="center"/>
    </xf>
    <xf numFmtId="0" fontId="26" fillId="0" borderId="32">
      <alignment vertical="center"/>
    </xf>
    <xf numFmtId="0" fontId="26" fillId="0" borderId="32">
      <alignment vertical="center"/>
    </xf>
    <xf numFmtId="0" fontId="30" fillId="0" borderId="32">
      <alignment vertical="center"/>
    </xf>
    <xf numFmtId="0" fontId="4" fillId="0" borderId="32">
      <alignment vertical="center"/>
    </xf>
    <xf numFmtId="0" fontId="26" fillId="0" borderId="32"/>
    <xf numFmtId="0" fontId="30" fillId="0" borderId="32">
      <alignment vertical="center"/>
    </xf>
    <xf numFmtId="0" fontId="30" fillId="0" borderId="32">
      <alignment vertical="center"/>
    </xf>
    <xf numFmtId="0" fontId="26" fillId="0" borderId="32"/>
    <xf numFmtId="0" fontId="26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49" fillId="0" borderId="32">
      <alignment vertical="center"/>
    </xf>
    <xf numFmtId="0" fontId="47" fillId="0" borderId="54" applyBorder="0">
      <alignment vertical="top"/>
    </xf>
    <xf numFmtId="0" fontId="51" fillId="0" borderId="32"/>
    <xf numFmtId="0" fontId="26" fillId="0" borderId="32"/>
    <xf numFmtId="0" fontId="46" fillId="0" borderId="32"/>
    <xf numFmtId="0" fontId="49" fillId="5" borderId="32" applyNumberFormat="0" applyBorder="0" applyAlignment="0" applyProtection="0">
      <alignment vertical="center"/>
    </xf>
    <xf numFmtId="0" fontId="49" fillId="6" borderId="32" applyNumberFormat="0" applyBorder="0" applyAlignment="0" applyProtection="0">
      <alignment vertical="center"/>
    </xf>
    <xf numFmtId="0" fontId="49" fillId="7" borderId="32" applyNumberFormat="0" applyBorder="0" applyAlignment="0" applyProtection="0">
      <alignment vertical="center"/>
    </xf>
    <xf numFmtId="0" fontId="49" fillId="8" borderId="32" applyNumberFormat="0" applyBorder="0" applyAlignment="0" applyProtection="0">
      <alignment vertical="center"/>
    </xf>
    <xf numFmtId="0" fontId="49" fillId="9" borderId="32" applyNumberFormat="0" applyBorder="0" applyAlignment="0" applyProtection="0">
      <alignment vertical="center"/>
    </xf>
    <xf numFmtId="0" fontId="49" fillId="10" borderId="32" applyNumberFormat="0" applyBorder="0" applyAlignment="0" applyProtection="0">
      <alignment vertical="center"/>
    </xf>
    <xf numFmtId="0" fontId="49" fillId="11" borderId="32" applyNumberFormat="0" applyBorder="0" applyAlignment="0" applyProtection="0">
      <alignment vertical="center"/>
    </xf>
    <xf numFmtId="0" fontId="49" fillId="12" borderId="32" applyNumberFormat="0" applyBorder="0" applyAlignment="0" applyProtection="0">
      <alignment vertical="center"/>
    </xf>
    <xf numFmtId="0" fontId="49" fillId="13" borderId="32" applyNumberFormat="0" applyBorder="0" applyAlignment="0" applyProtection="0">
      <alignment vertical="center"/>
    </xf>
    <xf numFmtId="0" fontId="49" fillId="8" borderId="32" applyNumberFormat="0" applyBorder="0" applyAlignment="0" applyProtection="0">
      <alignment vertical="center"/>
    </xf>
    <xf numFmtId="0" fontId="49" fillId="11" borderId="32" applyNumberFormat="0" applyBorder="0" applyAlignment="0" applyProtection="0">
      <alignment vertical="center"/>
    </xf>
    <xf numFmtId="0" fontId="49" fillId="14" borderId="32" applyNumberFormat="0" applyBorder="0" applyAlignment="0" applyProtection="0">
      <alignment vertical="center"/>
    </xf>
    <xf numFmtId="0" fontId="52" fillId="15" borderId="32" applyNumberFormat="0" applyBorder="0" applyAlignment="0" applyProtection="0">
      <alignment vertical="center"/>
    </xf>
    <xf numFmtId="0" fontId="52" fillId="12" borderId="32" applyNumberFormat="0" applyBorder="0" applyAlignment="0" applyProtection="0">
      <alignment vertical="center"/>
    </xf>
    <xf numFmtId="0" fontId="52" fillId="13" borderId="32" applyNumberFormat="0" applyBorder="0" applyAlignment="0" applyProtection="0">
      <alignment vertical="center"/>
    </xf>
    <xf numFmtId="0" fontId="52" fillId="16" borderId="32" applyNumberFormat="0" applyBorder="0" applyAlignment="0" applyProtection="0">
      <alignment vertical="center"/>
    </xf>
    <xf numFmtId="0" fontId="52" fillId="17" borderId="32" applyNumberFormat="0" applyBorder="0" applyAlignment="0" applyProtection="0">
      <alignment vertical="center"/>
    </xf>
    <xf numFmtId="0" fontId="52" fillId="18" borderId="32" applyNumberFormat="0" applyBorder="0" applyAlignment="0" applyProtection="0">
      <alignment vertical="center"/>
    </xf>
    <xf numFmtId="0" fontId="52" fillId="19" borderId="32" applyNumberFormat="0" applyBorder="0" applyAlignment="0" applyProtection="0">
      <alignment vertical="center"/>
    </xf>
    <xf numFmtId="0" fontId="52" fillId="20" borderId="32" applyNumberFormat="0" applyBorder="0" applyAlignment="0" applyProtection="0">
      <alignment vertical="center"/>
    </xf>
    <xf numFmtId="0" fontId="52" fillId="21" borderId="32" applyNumberFormat="0" applyBorder="0" applyAlignment="0" applyProtection="0">
      <alignment vertical="center"/>
    </xf>
    <xf numFmtId="0" fontId="52" fillId="16" borderId="32" applyNumberFormat="0" applyBorder="0" applyAlignment="0" applyProtection="0">
      <alignment vertical="center"/>
    </xf>
    <xf numFmtId="0" fontId="52" fillId="17" borderId="32" applyNumberFormat="0" applyBorder="0" applyAlignment="0" applyProtection="0">
      <alignment vertical="center"/>
    </xf>
    <xf numFmtId="0" fontId="52" fillId="22" borderId="32" applyNumberFormat="0" applyBorder="0" applyAlignment="0" applyProtection="0">
      <alignment vertical="center"/>
    </xf>
    <xf numFmtId="0" fontId="53" fillId="0" borderId="32" applyNumberFormat="0" applyFill="0" applyBorder="0" applyAlignment="0" applyProtection="0">
      <alignment vertical="center"/>
    </xf>
    <xf numFmtId="0" fontId="54" fillId="23" borderId="59" applyNumberFormat="0" applyAlignment="0" applyProtection="0">
      <alignment vertical="center"/>
    </xf>
    <xf numFmtId="0" fontId="55" fillId="24" borderId="32" applyNumberFormat="0" applyBorder="0" applyAlignment="0" applyProtection="0">
      <alignment vertical="center"/>
    </xf>
    <xf numFmtId="0" fontId="26" fillId="25" borderId="60" applyNumberFormat="0" applyFont="0" applyAlignment="0" applyProtection="0">
      <alignment vertical="center"/>
    </xf>
    <xf numFmtId="0" fontId="56" fillId="0" borderId="61" applyNumberFormat="0" applyFill="0" applyAlignment="0" applyProtection="0">
      <alignment vertical="center"/>
    </xf>
    <xf numFmtId="0" fontId="57" fillId="6" borderId="32" applyNumberFormat="0" applyBorder="0" applyAlignment="0" applyProtection="0">
      <alignment vertical="center"/>
    </xf>
    <xf numFmtId="0" fontId="58" fillId="26" borderId="62" applyNumberFormat="0" applyAlignment="0" applyProtection="0">
      <alignment vertical="center"/>
    </xf>
    <xf numFmtId="0" fontId="59" fillId="0" borderId="32" applyNumberFormat="0" applyFill="0" applyBorder="0" applyAlignment="0" applyProtection="0">
      <alignment vertical="center"/>
    </xf>
    <xf numFmtId="0" fontId="60" fillId="0" borderId="63" applyNumberFormat="0" applyFill="0" applyAlignment="0" applyProtection="0">
      <alignment vertical="center"/>
    </xf>
    <xf numFmtId="0" fontId="61" fillId="0" borderId="64" applyNumberFormat="0" applyFill="0" applyAlignment="0" applyProtection="0">
      <alignment vertical="center"/>
    </xf>
    <xf numFmtId="0" fontId="62" fillId="0" borderId="65" applyNumberFormat="0" applyFill="0" applyAlignment="0" applyProtection="0">
      <alignment vertical="center"/>
    </xf>
    <xf numFmtId="0" fontId="62" fillId="0" borderId="32" applyNumberFormat="0" applyFill="0" applyBorder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4" fillId="26" borderId="67" applyNumberFormat="0" applyAlignment="0" applyProtection="0">
      <alignment vertical="center"/>
    </xf>
    <xf numFmtId="0" fontId="65" fillId="0" borderId="32" applyNumberFormat="0" applyFill="0" applyBorder="0" applyAlignment="0" applyProtection="0">
      <alignment vertical="center"/>
    </xf>
    <xf numFmtId="0" fontId="66" fillId="10" borderId="62" applyNumberFormat="0" applyAlignment="0" applyProtection="0">
      <alignment vertical="center"/>
    </xf>
    <xf numFmtId="183" fontId="67" fillId="0" borderId="32"/>
    <xf numFmtId="0" fontId="68" fillId="7" borderId="32" applyNumberFormat="0" applyBorder="0" applyAlignment="0" applyProtection="0">
      <alignment vertical="center"/>
    </xf>
    <xf numFmtId="0" fontId="41" fillId="0" borderId="44">
      <alignment horizontal="left" vertical="center"/>
    </xf>
    <xf numFmtId="41" fontId="36" fillId="0" borderId="32" applyFont="0" applyFill="0" applyBorder="0" applyAlignment="0" applyProtection="0"/>
    <xf numFmtId="0" fontId="41" fillId="0" borderId="44">
      <alignment horizontal="left" vertical="center"/>
    </xf>
    <xf numFmtId="0" fontId="26" fillId="25" borderId="60" applyNumberFormat="0" applyFont="0" applyAlignment="0" applyProtection="0">
      <alignment vertical="center"/>
    </xf>
    <xf numFmtId="0" fontId="58" fillId="26" borderId="62" applyNumberFormat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4" fillId="26" borderId="67" applyNumberFormat="0" applyAlignment="0" applyProtection="0">
      <alignment vertical="center"/>
    </xf>
    <xf numFmtId="0" fontId="66" fillId="10" borderId="62" applyNumberFormat="0" applyAlignment="0" applyProtection="0">
      <alignment vertical="center"/>
    </xf>
    <xf numFmtId="0" fontId="41" fillId="0" borderId="44">
      <alignment horizontal="left" vertical="center"/>
    </xf>
    <xf numFmtId="0" fontId="69" fillId="0" borderId="32"/>
    <xf numFmtId="0" fontId="4" fillId="0" borderId="32">
      <alignment vertical="center"/>
    </xf>
    <xf numFmtId="0" fontId="28" fillId="0" borderId="32" applyNumberFormat="0" applyFill="0" applyBorder="0" applyAlignment="0" applyProtection="0"/>
    <xf numFmtId="0" fontId="3" fillId="0" borderId="32">
      <alignment vertical="center"/>
    </xf>
    <xf numFmtId="0" fontId="3" fillId="0" borderId="32">
      <alignment vertical="center"/>
    </xf>
    <xf numFmtId="41" fontId="36" fillId="0" borderId="32" applyFont="0" applyFill="0" applyBorder="0" applyAlignment="0" applyProtection="0"/>
    <xf numFmtId="0" fontId="3" fillId="0" borderId="32">
      <alignment vertical="center"/>
    </xf>
    <xf numFmtId="41" fontId="36" fillId="0" borderId="32" applyFont="0" applyFill="0" applyBorder="0" applyAlignment="0" applyProtection="0"/>
    <xf numFmtId="0" fontId="3" fillId="0" borderId="32">
      <alignment vertical="center"/>
    </xf>
    <xf numFmtId="0" fontId="2" fillId="0" borderId="32">
      <alignment vertical="center"/>
    </xf>
    <xf numFmtId="0" fontId="2" fillId="0" borderId="32">
      <alignment vertical="center"/>
    </xf>
    <xf numFmtId="41" fontId="36" fillId="0" borderId="32" applyFont="0" applyFill="0" applyBorder="0" applyAlignment="0" applyProtection="0"/>
    <xf numFmtId="0" fontId="2" fillId="0" borderId="32">
      <alignment vertical="center"/>
    </xf>
    <xf numFmtId="41" fontId="36" fillId="0" borderId="32" applyFont="0" applyFill="0" applyBorder="0" applyAlignment="0" applyProtection="0"/>
    <xf numFmtId="0" fontId="2" fillId="0" borderId="32">
      <alignment vertical="center"/>
    </xf>
    <xf numFmtId="0" fontId="1" fillId="0" borderId="32">
      <alignment vertical="center"/>
    </xf>
    <xf numFmtId="0" fontId="26" fillId="0" borderId="32"/>
    <xf numFmtId="0" fontId="76" fillId="0" borderId="32"/>
    <xf numFmtId="0" fontId="26" fillId="0" borderId="32"/>
  </cellStyleXfs>
  <cellXfs count="515">
    <xf numFmtId="0" fontId="0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21" fillId="0" borderId="30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25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0" fontId="21" fillId="0" borderId="29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31" xfId="0" applyFont="1" applyBorder="1" applyAlignment="1">
      <alignment vertical="center"/>
    </xf>
    <xf numFmtId="0" fontId="21" fillId="0" borderId="33" xfId="0" applyFont="1" applyBorder="1" applyAlignment="1">
      <alignment vertical="center"/>
    </xf>
    <xf numFmtId="0" fontId="21" fillId="0" borderId="3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1" xfId="2" applyFont="1" applyBorder="1" applyAlignment="1">
      <alignment horizontal="left" vertical="center"/>
    </xf>
    <xf numFmtId="0" fontId="21" fillId="0" borderId="48" xfId="2" applyFont="1" applyBorder="1" applyAlignment="1">
      <alignment vertical="center"/>
    </xf>
    <xf numFmtId="0" fontId="21" fillId="0" borderId="68" xfId="2" applyFont="1" applyBorder="1" applyAlignment="1">
      <alignment vertical="center"/>
    </xf>
    <xf numFmtId="0" fontId="21" fillId="0" borderId="69" xfId="2" applyFont="1" applyBorder="1" applyAlignment="1">
      <alignment vertical="center"/>
    </xf>
    <xf numFmtId="0" fontId="21" fillId="0" borderId="70" xfId="2" applyFont="1" applyBorder="1" applyAlignment="1">
      <alignment vertical="center"/>
    </xf>
    <xf numFmtId="0" fontId="21" fillId="0" borderId="80" xfId="2" applyFont="1" applyBorder="1" applyAlignment="1">
      <alignment vertical="center"/>
    </xf>
    <xf numFmtId="0" fontId="21" fillId="0" borderId="81" xfId="2" applyFont="1" applyBorder="1" applyAlignment="1">
      <alignment vertical="center"/>
    </xf>
    <xf numFmtId="0" fontId="21" fillId="0" borderId="80" xfId="2" applyFont="1" applyBorder="1" applyAlignment="1">
      <alignment horizontal="left" vertical="center"/>
    </xf>
    <xf numFmtId="0" fontId="21" fillId="0" borderId="83" xfId="2" applyFont="1" applyBorder="1" applyAlignment="1">
      <alignment vertical="center"/>
    </xf>
    <xf numFmtId="0" fontId="21" fillId="0" borderId="84" xfId="2" applyFont="1" applyBorder="1" applyAlignment="1">
      <alignment vertical="center"/>
    </xf>
    <xf numFmtId="0" fontId="70" fillId="0" borderId="32" xfId="2" applyFont="1" applyBorder="1" applyAlignment="1">
      <alignment vertical="center"/>
    </xf>
    <xf numFmtId="0" fontId="21" fillId="0" borderId="14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 wrapText="1"/>
    </xf>
    <xf numFmtId="0" fontId="21" fillId="0" borderId="32" xfId="0" applyFont="1" applyBorder="1" applyAlignment="1">
      <alignment horizontal="left" vertical="center"/>
    </xf>
    <xf numFmtId="0" fontId="21" fillId="0" borderId="32" xfId="2" applyFont="1" applyAlignment="1">
      <alignment horizontal="center" vertical="center"/>
    </xf>
    <xf numFmtId="0" fontId="21" fillId="0" borderId="34" xfId="2" applyFont="1" applyBorder="1" applyAlignment="1">
      <alignment vertical="center"/>
    </xf>
    <xf numFmtId="0" fontId="21" fillId="0" borderId="35" xfId="2" applyFont="1" applyBorder="1" applyAlignment="1">
      <alignment vertical="center"/>
    </xf>
    <xf numFmtId="0" fontId="21" fillId="0" borderId="27" xfId="2" applyFont="1" applyBorder="1" applyAlignment="1">
      <alignment vertical="center"/>
    </xf>
    <xf numFmtId="0" fontId="21" fillId="0" borderId="28" xfId="2" applyFont="1" applyBorder="1" applyAlignment="1">
      <alignment vertical="center"/>
    </xf>
    <xf numFmtId="0" fontId="21" fillId="0" borderId="29" xfId="2" applyFont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70" fillId="0" borderId="36" xfId="0" applyFont="1" applyBorder="1" applyAlignment="1">
      <alignment vertical="center"/>
    </xf>
    <xf numFmtId="0" fontId="70" fillId="0" borderId="35" xfId="0" applyFont="1" applyBorder="1" applyAlignment="1">
      <alignment vertical="center"/>
    </xf>
    <xf numFmtId="0" fontId="21" fillId="0" borderId="71" xfId="0" applyFont="1" applyBorder="1" applyAlignment="1">
      <alignment horizontal="left" vertical="center"/>
    </xf>
    <xf numFmtId="0" fontId="70" fillId="0" borderId="72" xfId="0" applyFont="1" applyBorder="1" applyAlignment="1">
      <alignment vertical="center"/>
    </xf>
    <xf numFmtId="0" fontId="70" fillId="0" borderId="7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80" xfId="0" applyFont="1" applyBorder="1" applyAlignment="1">
      <alignment horizontal="left" vertical="center"/>
    </xf>
    <xf numFmtId="0" fontId="70" fillId="0" borderId="81" xfId="0" applyFont="1" applyBorder="1" applyAlignment="1">
      <alignment vertical="center"/>
    </xf>
    <xf numFmtId="0" fontId="70" fillId="0" borderId="82" xfId="0" applyFont="1" applyBorder="1" applyAlignment="1">
      <alignment vertical="center"/>
    </xf>
    <xf numFmtId="0" fontId="21" fillId="0" borderId="94" xfId="0" applyFont="1" applyBorder="1" applyAlignment="1">
      <alignment vertical="center"/>
    </xf>
    <xf numFmtId="0" fontId="21" fillId="0" borderId="95" xfId="0" applyFont="1" applyBorder="1" applyAlignment="1">
      <alignment vertical="center"/>
    </xf>
    <xf numFmtId="0" fontId="21" fillId="0" borderId="71" xfId="0" applyFont="1" applyFill="1" applyBorder="1" applyAlignment="1">
      <alignment horizontal="left" vertical="center"/>
    </xf>
    <xf numFmtId="0" fontId="70" fillId="0" borderId="72" xfId="0" applyFont="1" applyFill="1" applyBorder="1" applyAlignment="1">
      <alignment vertical="center"/>
    </xf>
    <xf numFmtId="0" fontId="70" fillId="0" borderId="73" xfId="0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77" xfId="0" applyFont="1" applyFill="1" applyBorder="1" applyAlignment="1">
      <alignment horizontal="left" vertical="center"/>
    </xf>
    <xf numFmtId="0" fontId="70" fillId="0" borderId="78" xfId="0" applyFont="1" applyFill="1" applyBorder="1" applyAlignment="1">
      <alignment vertical="center"/>
    </xf>
    <xf numFmtId="0" fontId="70" fillId="0" borderId="79" xfId="0" applyFont="1" applyFill="1" applyBorder="1" applyAlignment="1">
      <alignment vertical="center"/>
    </xf>
    <xf numFmtId="0" fontId="21" fillId="0" borderId="91" xfId="0" applyFont="1" applyFill="1" applyBorder="1" applyAlignment="1">
      <alignment vertical="center"/>
    </xf>
    <xf numFmtId="0" fontId="21" fillId="0" borderId="92" xfId="0" applyFont="1" applyFill="1" applyBorder="1" applyAlignment="1">
      <alignment vertical="center"/>
    </xf>
    <xf numFmtId="0" fontId="70" fillId="0" borderId="99" xfId="0" applyFont="1" applyBorder="1" applyAlignment="1">
      <alignment horizontal="left" vertical="center"/>
    </xf>
    <xf numFmtId="0" fontId="21" fillId="0" borderId="100" xfId="0" applyFont="1" applyBorder="1" applyAlignment="1">
      <alignment horizontal="left" vertical="center"/>
    </xf>
    <xf numFmtId="0" fontId="21" fillId="0" borderId="101" xfId="0" applyFont="1" applyBorder="1" applyAlignment="1">
      <alignment horizontal="left" vertical="center"/>
    </xf>
    <xf numFmtId="0" fontId="21" fillId="0" borderId="101" xfId="0" applyFont="1" applyBorder="1" applyAlignment="1">
      <alignment vertical="center"/>
    </xf>
    <xf numFmtId="0" fontId="21" fillId="0" borderId="101" xfId="0" applyFont="1" applyFill="1" applyBorder="1" applyAlignment="1">
      <alignment vertical="center"/>
    </xf>
    <xf numFmtId="0" fontId="21" fillId="0" borderId="100" xfId="0" applyFont="1" applyFill="1" applyBorder="1" applyAlignment="1">
      <alignment vertical="center"/>
    </xf>
    <xf numFmtId="0" fontId="21" fillId="0" borderId="102" xfId="0" applyFont="1" applyBorder="1" applyAlignment="1">
      <alignment vertical="center"/>
    </xf>
    <xf numFmtId="0" fontId="21" fillId="0" borderId="32" xfId="2" applyFont="1" applyBorder="1" applyAlignment="1">
      <alignment vertical="center"/>
    </xf>
    <xf numFmtId="0" fontId="21" fillId="0" borderId="32" xfId="2" applyFont="1" applyBorder="1" applyAlignment="1">
      <alignment horizontal="left" vertical="center"/>
    </xf>
    <xf numFmtId="0" fontId="21" fillId="0" borderId="32" xfId="2" applyFont="1" applyBorder="1" applyAlignment="1">
      <alignment horizontal="center" vertical="center"/>
    </xf>
    <xf numFmtId="0" fontId="21" fillId="0" borderId="43" xfId="2" applyFont="1" applyBorder="1" applyAlignment="1">
      <alignment vertical="center"/>
    </xf>
    <xf numFmtId="0" fontId="21" fillId="0" borderId="105" xfId="2" applyFont="1" applyBorder="1" applyAlignment="1">
      <alignment vertical="center"/>
    </xf>
    <xf numFmtId="0" fontId="21" fillId="0" borderId="49" xfId="2" applyFont="1" applyBorder="1" applyAlignment="1">
      <alignment vertical="center"/>
    </xf>
    <xf numFmtId="0" fontId="21" fillId="0" borderId="50" xfId="2" applyFont="1" applyBorder="1" applyAlignment="1">
      <alignment vertical="center"/>
    </xf>
    <xf numFmtId="49" fontId="21" fillId="0" borderId="32" xfId="2" applyNumberFormat="1" applyFont="1" applyAlignment="1">
      <alignment vertical="center"/>
    </xf>
    <xf numFmtId="0" fontId="21" fillId="0" borderId="23" xfId="2" applyFont="1" applyBorder="1" applyAlignment="1">
      <alignment vertical="center"/>
    </xf>
    <xf numFmtId="0" fontId="21" fillId="0" borderId="26" xfId="2" applyFont="1" applyBorder="1" applyAlignment="1">
      <alignment vertical="center"/>
    </xf>
    <xf numFmtId="0" fontId="21" fillId="0" borderId="25" xfId="2" applyFont="1" applyBorder="1" applyAlignment="1">
      <alignment vertical="center"/>
    </xf>
    <xf numFmtId="0" fontId="21" fillId="0" borderId="32" xfId="2" applyFont="1" applyAlignment="1">
      <alignment horizontal="left" vertical="center"/>
    </xf>
    <xf numFmtId="0" fontId="70" fillId="0" borderId="10" xfId="0" applyFont="1" applyBorder="1" applyAlignment="1">
      <alignment vertical="center"/>
    </xf>
    <xf numFmtId="0" fontId="70" fillId="0" borderId="11" xfId="0" applyFont="1" applyBorder="1" applyAlignment="1">
      <alignment vertical="center"/>
    </xf>
    <xf numFmtId="0" fontId="70" fillId="0" borderId="10" xfId="0" applyFont="1" applyBorder="1" applyAlignment="1">
      <alignment horizontal="left" vertical="center"/>
    </xf>
    <xf numFmtId="0" fontId="70" fillId="0" borderId="53" xfId="0" applyFont="1" applyBorder="1" applyAlignment="1">
      <alignment vertical="center"/>
    </xf>
    <xf numFmtId="0" fontId="21" fillId="0" borderId="91" xfId="0" applyFont="1" applyBorder="1" applyAlignment="1">
      <alignment horizontal="left" vertical="center"/>
    </xf>
    <xf numFmtId="0" fontId="21" fillId="0" borderId="92" xfId="0" applyFont="1" applyBorder="1" applyAlignment="1">
      <alignment horizontal="left" vertical="center"/>
    </xf>
    <xf numFmtId="0" fontId="21" fillId="0" borderId="106" xfId="2" applyFont="1" applyBorder="1" applyAlignment="1">
      <alignment vertical="center"/>
    </xf>
    <xf numFmtId="0" fontId="21" fillId="0" borderId="32" xfId="2" applyFont="1" applyAlignment="1">
      <alignment vertical="center"/>
    </xf>
    <xf numFmtId="0" fontId="21" fillId="0" borderId="13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36" xfId="2" applyFont="1" applyBorder="1" applyAlignment="1">
      <alignment vertical="center"/>
    </xf>
    <xf numFmtId="0" fontId="21" fillId="0" borderId="42" xfId="2" applyFont="1" applyBorder="1" applyAlignment="1">
      <alignment vertical="center"/>
    </xf>
    <xf numFmtId="0" fontId="21" fillId="0" borderId="71" xfId="2" applyFont="1" applyBorder="1" applyAlignment="1">
      <alignment vertical="center"/>
    </xf>
    <xf numFmtId="0" fontId="21" fillId="0" borderId="72" xfId="2" applyFont="1" applyBorder="1" applyAlignment="1">
      <alignment vertical="center"/>
    </xf>
    <xf numFmtId="0" fontId="21" fillId="0" borderId="74" xfId="2" applyFont="1" applyBorder="1" applyAlignment="1">
      <alignment vertical="center"/>
    </xf>
    <xf numFmtId="0" fontId="21" fillId="0" borderId="75" xfId="2" applyFont="1" applyBorder="1" applyAlignment="1">
      <alignment vertical="center"/>
    </xf>
    <xf numFmtId="0" fontId="21" fillId="0" borderId="71" xfId="2" applyFont="1" applyBorder="1" applyAlignment="1">
      <alignment horizontal="left" vertical="center"/>
    </xf>
    <xf numFmtId="0" fontId="21" fillId="0" borderId="36" xfId="0" applyFont="1" applyBorder="1" applyAlignment="1">
      <alignment vertical="center"/>
    </xf>
    <xf numFmtId="0" fontId="21" fillId="0" borderId="72" xfId="0" applyFont="1" applyBorder="1" applyAlignment="1">
      <alignment horizontal="left" vertical="center"/>
    </xf>
    <xf numFmtId="0" fontId="70" fillId="0" borderId="107" xfId="0" applyFont="1" applyBorder="1" applyAlignment="1">
      <alignment vertical="center"/>
    </xf>
    <xf numFmtId="0" fontId="70" fillId="0" borderId="49" xfId="0" applyFont="1" applyBorder="1" applyAlignment="1">
      <alignment vertical="center"/>
    </xf>
    <xf numFmtId="0" fontId="21" fillId="0" borderId="72" xfId="0" applyFont="1" applyFill="1" applyBorder="1" applyAlignment="1">
      <alignment horizontal="left" vertical="center"/>
    </xf>
    <xf numFmtId="0" fontId="21" fillId="0" borderId="78" xfId="0" applyFont="1" applyFill="1" applyBorder="1" applyAlignment="1">
      <alignment horizontal="left" vertical="center"/>
    </xf>
    <xf numFmtId="0" fontId="70" fillId="0" borderId="49" xfId="0" applyFont="1" applyFill="1" applyBorder="1" applyAlignment="1">
      <alignment vertical="center"/>
    </xf>
    <xf numFmtId="0" fontId="70" fillId="0" borderId="107" xfId="0" applyFont="1" applyFill="1" applyBorder="1" applyAlignment="1">
      <alignment vertical="center"/>
    </xf>
    <xf numFmtId="0" fontId="21" fillId="0" borderId="81" xfId="0" applyFont="1" applyBorder="1" applyAlignment="1">
      <alignment horizontal="left" vertical="center"/>
    </xf>
    <xf numFmtId="0" fontId="70" fillId="0" borderId="44" xfId="0" applyFont="1" applyBorder="1" applyAlignment="1">
      <alignment vertical="center"/>
    </xf>
    <xf numFmtId="0" fontId="22" fillId="0" borderId="92" xfId="0" applyFont="1" applyBorder="1" applyAlignment="1">
      <alignment vertical="center"/>
    </xf>
    <xf numFmtId="0" fontId="22" fillId="0" borderId="93" xfId="0" applyFont="1" applyBorder="1" applyAlignment="1">
      <alignment vertical="center"/>
    </xf>
    <xf numFmtId="0" fontId="21" fillId="0" borderId="91" xfId="0" applyFont="1" applyBorder="1" applyAlignment="1">
      <alignment vertical="center"/>
    </xf>
    <xf numFmtId="0" fontId="21" fillId="0" borderId="92" xfId="0" applyFont="1" applyBorder="1" applyAlignment="1">
      <alignment vertical="center"/>
    </xf>
    <xf numFmtId="0" fontId="21" fillId="0" borderId="93" xfId="0" applyFont="1" applyBorder="1" applyAlignment="1">
      <alignment vertical="center"/>
    </xf>
    <xf numFmtId="0" fontId="23" fillId="0" borderId="92" xfId="0" applyFont="1" applyBorder="1" applyAlignment="1">
      <alignment vertical="center"/>
    </xf>
    <xf numFmtId="0" fontId="23" fillId="0" borderId="93" xfId="0" applyFont="1" applyBorder="1" applyAlignment="1">
      <alignment vertical="center"/>
    </xf>
    <xf numFmtId="0" fontId="21" fillId="28" borderId="96" xfId="0" applyFont="1" applyFill="1" applyBorder="1" applyAlignment="1">
      <alignment vertical="center"/>
    </xf>
    <xf numFmtId="0" fontId="21" fillId="28" borderId="97" xfId="0" applyFont="1" applyFill="1" applyBorder="1" applyAlignment="1">
      <alignment vertical="center"/>
    </xf>
    <xf numFmtId="0" fontId="21" fillId="28" borderId="98" xfId="0" applyFont="1" applyFill="1" applyBorder="1" applyAlignment="1">
      <alignment vertical="center"/>
    </xf>
    <xf numFmtId="0" fontId="21" fillId="28" borderId="87" xfId="0" applyFont="1" applyFill="1" applyBorder="1" applyAlignment="1">
      <alignment vertical="center"/>
    </xf>
    <xf numFmtId="0" fontId="21" fillId="28" borderId="44" xfId="0" applyFont="1" applyFill="1" applyBorder="1" applyAlignment="1">
      <alignment vertical="center"/>
    </xf>
    <xf numFmtId="0" fontId="21" fillId="28" borderId="88" xfId="0" applyFont="1" applyFill="1" applyBorder="1" applyAlignment="1">
      <alignment vertical="center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1" fillId="0" borderId="110" xfId="2" applyFont="1" applyBorder="1" applyAlignment="1">
      <alignment vertical="center"/>
    </xf>
    <xf numFmtId="0" fontId="21" fillId="0" borderId="111" xfId="2" applyFont="1" applyBorder="1" applyAlignment="1">
      <alignment vertical="center"/>
    </xf>
    <xf numFmtId="0" fontId="21" fillId="0" borderId="110" xfId="2" applyFont="1" applyBorder="1" applyAlignment="1">
      <alignment horizontal="left" vertical="center"/>
    </xf>
    <xf numFmtId="0" fontId="21" fillId="0" borderId="89" xfId="2" applyFont="1" applyBorder="1" applyAlignment="1">
      <alignment horizontal="left" vertical="center"/>
    </xf>
    <xf numFmtId="0" fontId="21" fillId="0" borderId="106" xfId="2" applyFont="1" applyBorder="1" applyAlignment="1">
      <alignment horizontal="left" vertical="center"/>
    </xf>
    <xf numFmtId="0" fontId="21" fillId="0" borderId="41" xfId="2" applyFont="1" applyBorder="1" applyAlignment="1">
      <alignment horizontal="left" vertical="center"/>
    </xf>
    <xf numFmtId="0" fontId="21" fillId="0" borderId="113" xfId="2" applyFont="1" applyBorder="1" applyAlignment="1">
      <alignment vertical="center"/>
    </xf>
    <xf numFmtId="0" fontId="21" fillId="0" borderId="115" xfId="2" applyFont="1" applyBorder="1" applyAlignment="1">
      <alignment vertical="center"/>
    </xf>
    <xf numFmtId="0" fontId="21" fillId="0" borderId="116" xfId="2" applyFont="1" applyBorder="1" applyAlignment="1">
      <alignment vertical="center"/>
    </xf>
    <xf numFmtId="0" fontId="21" fillId="0" borderId="117" xfId="2" applyFont="1" applyBorder="1" applyAlignment="1">
      <alignment vertical="center"/>
    </xf>
    <xf numFmtId="0" fontId="72" fillId="0" borderId="32" xfId="1" applyFont="1" applyAlignment="1">
      <alignment horizontal="right" vertical="center"/>
    </xf>
    <xf numFmtId="0" fontId="73" fillId="0" borderId="32" xfId="1" applyFont="1">
      <alignment vertical="center"/>
    </xf>
    <xf numFmtId="0" fontId="73" fillId="0" borderId="38" xfId="1" applyFont="1" applyBorder="1">
      <alignment vertical="center"/>
    </xf>
    <xf numFmtId="0" fontId="73" fillId="0" borderId="89" xfId="1" applyFont="1" applyBorder="1">
      <alignment vertical="center"/>
    </xf>
    <xf numFmtId="0" fontId="72" fillId="0" borderId="38" xfId="1" applyFont="1" applyBorder="1">
      <alignment vertical="center"/>
    </xf>
    <xf numFmtId="0" fontId="72" fillId="0" borderId="89" xfId="1" applyFont="1" applyBorder="1">
      <alignment vertical="center"/>
    </xf>
    <xf numFmtId="0" fontId="72" fillId="0" borderId="32" xfId="1" applyFont="1">
      <alignment vertical="center"/>
    </xf>
    <xf numFmtId="0" fontId="72" fillId="0" borderId="42" xfId="1" applyFont="1" applyBorder="1">
      <alignment vertical="center"/>
    </xf>
    <xf numFmtId="0" fontId="72" fillId="0" borderId="43" xfId="1" applyFont="1" applyBorder="1">
      <alignment vertical="center"/>
    </xf>
    <xf numFmtId="0" fontId="72" fillId="0" borderId="40" xfId="1" applyFont="1" applyBorder="1">
      <alignment vertical="center"/>
    </xf>
    <xf numFmtId="0" fontId="72" fillId="0" borderId="45" xfId="1" applyFont="1" applyBorder="1">
      <alignment vertical="center"/>
    </xf>
    <xf numFmtId="0" fontId="72" fillId="0" borderId="104" xfId="1" applyFont="1" applyBorder="1">
      <alignment vertical="center"/>
    </xf>
    <xf numFmtId="0" fontId="72" fillId="0" borderId="41" xfId="1" applyFont="1" applyBorder="1">
      <alignment vertical="center"/>
    </xf>
    <xf numFmtId="0" fontId="73" fillId="0" borderId="42" xfId="1" applyFont="1" applyBorder="1">
      <alignment vertical="center"/>
    </xf>
    <xf numFmtId="0" fontId="72" fillId="0" borderId="32" xfId="1" applyFont="1" applyBorder="1">
      <alignment vertical="center"/>
    </xf>
    <xf numFmtId="0" fontId="74" fillId="0" borderId="32" xfId="1" applyFont="1">
      <alignment vertical="center"/>
    </xf>
    <xf numFmtId="0" fontId="72" fillId="0" borderId="32" xfId="1" applyFont="1" applyAlignment="1">
      <alignment horizontal="center" vertical="center"/>
    </xf>
    <xf numFmtId="0" fontId="75" fillId="0" borderId="32" xfId="1" applyFont="1">
      <alignment vertical="center"/>
    </xf>
    <xf numFmtId="49" fontId="21" fillId="0" borderId="41" xfId="0" applyNumberFormat="1" applyFont="1" applyBorder="1" applyAlignment="1">
      <alignment vertical="center"/>
    </xf>
    <xf numFmtId="49" fontId="21" fillId="0" borderId="118" xfId="0" applyNumberFormat="1" applyFont="1" applyBorder="1" applyAlignment="1">
      <alignment vertical="center"/>
    </xf>
    <xf numFmtId="0" fontId="21" fillId="0" borderId="119" xfId="2" applyFont="1" applyBorder="1" applyAlignment="1">
      <alignment vertical="center"/>
    </xf>
    <xf numFmtId="0" fontId="21" fillId="0" borderId="120" xfId="2" applyFont="1" applyBorder="1" applyAlignment="1">
      <alignment vertical="center"/>
    </xf>
    <xf numFmtId="49" fontId="21" fillId="0" borderId="121" xfId="0" applyNumberFormat="1" applyFont="1" applyBorder="1" applyAlignment="1">
      <alignment vertical="center"/>
    </xf>
    <xf numFmtId="0" fontId="21" fillId="0" borderId="122" xfId="2" applyFont="1" applyBorder="1" applyAlignment="1">
      <alignment vertical="center"/>
    </xf>
    <xf numFmtId="0" fontId="21" fillId="0" borderId="123" xfId="2" applyFont="1" applyBorder="1" applyAlignment="1">
      <alignment vertical="center"/>
    </xf>
    <xf numFmtId="49" fontId="21" fillId="0" borderId="124" xfId="0" applyNumberFormat="1" applyFont="1" applyBorder="1" applyAlignment="1">
      <alignment vertical="center"/>
    </xf>
    <xf numFmtId="0" fontId="21" fillId="0" borderId="125" xfId="2" applyFont="1" applyBorder="1" applyAlignment="1">
      <alignment vertical="center"/>
    </xf>
    <xf numFmtId="0" fontId="21" fillId="0" borderId="126" xfId="2" applyFont="1" applyBorder="1" applyAlignment="1">
      <alignment vertical="center"/>
    </xf>
    <xf numFmtId="0" fontId="21" fillId="0" borderId="42" xfId="2" applyFont="1" applyBorder="1" applyAlignment="1">
      <alignment horizontal="left" vertical="center"/>
    </xf>
    <xf numFmtId="0" fontId="21" fillId="0" borderId="41" xfId="2" applyFont="1" applyBorder="1" applyAlignment="1">
      <alignment vertical="center"/>
    </xf>
    <xf numFmtId="0" fontId="21" fillId="0" borderId="58" xfId="2" applyFont="1" applyBorder="1" applyAlignment="1">
      <alignment vertical="center"/>
    </xf>
    <xf numFmtId="0" fontId="21" fillId="0" borderId="127" xfId="2" applyFont="1" applyBorder="1" applyAlignment="1">
      <alignment vertical="center"/>
    </xf>
    <xf numFmtId="0" fontId="21" fillId="0" borderId="31" xfId="2" applyFont="1" applyBorder="1" applyAlignment="1">
      <alignment vertical="center"/>
    </xf>
    <xf numFmtId="0" fontId="21" fillId="0" borderId="33" xfId="2" applyFont="1" applyBorder="1" applyAlignment="1">
      <alignment vertical="center"/>
    </xf>
    <xf numFmtId="0" fontId="21" fillId="0" borderId="23" xfId="0" applyFont="1" applyBorder="1" applyAlignment="1">
      <alignment vertical="center"/>
    </xf>
    <xf numFmtId="0" fontId="70" fillId="0" borderId="36" xfId="2" applyFont="1" applyBorder="1" applyAlignment="1">
      <alignment vertical="center"/>
    </xf>
    <xf numFmtId="0" fontId="70" fillId="0" borderId="35" xfId="2" applyFont="1" applyBorder="1" applyAlignment="1">
      <alignment vertical="center"/>
    </xf>
    <xf numFmtId="0" fontId="21" fillId="0" borderId="36" xfId="2" applyFont="1" applyBorder="1" applyAlignment="1">
      <alignment horizontal="left" vertical="center"/>
    </xf>
    <xf numFmtId="0" fontId="21" fillId="0" borderId="35" xfId="2" applyFont="1" applyBorder="1" applyAlignment="1">
      <alignment horizontal="left" vertical="center"/>
    </xf>
    <xf numFmtId="0" fontId="21" fillId="0" borderId="87" xfId="2" applyFont="1" applyBorder="1" applyAlignment="1">
      <alignment vertical="center"/>
    </xf>
    <xf numFmtId="0" fontId="21" fillId="0" borderId="44" xfId="2" applyFont="1" applyBorder="1" applyAlignment="1">
      <alignment vertical="center"/>
    </xf>
    <xf numFmtId="0" fontId="21" fillId="0" borderId="88" xfId="2" applyFont="1" applyBorder="1" applyAlignment="1">
      <alignment vertical="center"/>
    </xf>
    <xf numFmtId="0" fontId="70" fillId="0" borderId="91" xfId="0" applyFont="1" applyBorder="1" applyAlignment="1">
      <alignment vertical="center"/>
    </xf>
    <xf numFmtId="0" fontId="21" fillId="0" borderId="91" xfId="2" applyFont="1" applyBorder="1" applyAlignment="1">
      <alignment vertical="center"/>
    </xf>
    <xf numFmtId="0" fontId="79" fillId="0" borderId="91" xfId="0" applyFont="1" applyBorder="1" applyAlignment="1">
      <alignment vertical="center"/>
    </xf>
    <xf numFmtId="49" fontId="21" fillId="0" borderId="32" xfId="0" applyNumberFormat="1" applyFont="1" applyBorder="1" applyAlignment="1">
      <alignment vertical="center"/>
    </xf>
    <xf numFmtId="0" fontId="21" fillId="0" borderId="92" xfId="2" applyFont="1" applyBorder="1" applyAlignment="1">
      <alignment vertical="center"/>
    </xf>
    <xf numFmtId="0" fontId="21" fillId="0" borderId="91" xfId="2" applyFont="1" applyBorder="1" applyAlignment="1">
      <alignment horizontal="left" vertical="center"/>
    </xf>
    <xf numFmtId="0" fontId="21" fillId="0" borderId="87" xfId="1" applyFont="1" applyBorder="1">
      <alignment vertical="center"/>
    </xf>
    <xf numFmtId="0" fontId="21" fillId="0" borderId="44" xfId="1" applyFont="1" applyBorder="1">
      <alignment vertical="center"/>
    </xf>
    <xf numFmtId="0" fontId="21" fillId="0" borderId="88" xfId="1" applyFont="1" applyBorder="1">
      <alignment vertical="center"/>
    </xf>
    <xf numFmtId="0" fontId="21" fillId="0" borderId="106" xfId="1" applyFont="1" applyBorder="1">
      <alignment vertical="center"/>
    </xf>
    <xf numFmtId="0" fontId="21" fillId="0" borderId="72" xfId="1" applyFont="1" applyBorder="1">
      <alignment vertical="center"/>
    </xf>
    <xf numFmtId="0" fontId="21" fillId="0" borderId="90" xfId="1" applyFont="1" applyBorder="1">
      <alignment vertical="center"/>
    </xf>
    <xf numFmtId="0" fontId="21" fillId="0" borderId="117" xfId="1" applyFont="1" applyBorder="1">
      <alignment vertical="center"/>
    </xf>
    <xf numFmtId="0" fontId="21" fillId="0" borderId="107" xfId="1" applyFont="1" applyBorder="1">
      <alignment vertical="center"/>
    </xf>
    <xf numFmtId="0" fontId="21" fillId="0" borderId="131" xfId="1" applyFont="1" applyBorder="1">
      <alignment vertical="center"/>
    </xf>
    <xf numFmtId="0" fontId="21" fillId="0" borderId="132" xfId="1" applyFont="1" applyBorder="1">
      <alignment vertical="center"/>
    </xf>
    <xf numFmtId="0" fontId="21" fillId="0" borderId="133" xfId="1" applyFont="1" applyBorder="1">
      <alignment vertical="center"/>
    </xf>
    <xf numFmtId="0" fontId="70" fillId="0" borderId="105" xfId="1" applyFont="1" applyBorder="1">
      <alignment vertical="center"/>
    </xf>
    <xf numFmtId="0" fontId="70" fillId="0" borderId="72" xfId="1" applyFont="1" applyBorder="1">
      <alignment vertical="center"/>
    </xf>
    <xf numFmtId="0" fontId="70" fillId="0" borderId="90" xfId="1" applyFont="1" applyBorder="1">
      <alignment vertical="center"/>
    </xf>
    <xf numFmtId="0" fontId="70" fillId="0" borderId="106" xfId="1" applyFont="1" applyBorder="1" applyAlignment="1">
      <alignment horizontal="left" vertical="center"/>
    </xf>
    <xf numFmtId="0" fontId="70" fillId="0" borderId="130" xfId="1" applyFont="1" applyBorder="1">
      <alignment vertical="center"/>
    </xf>
    <xf numFmtId="0" fontId="70" fillId="0" borderId="117" xfId="1" applyFont="1" applyBorder="1">
      <alignment vertical="center"/>
    </xf>
    <xf numFmtId="0" fontId="70" fillId="0" borderId="107" xfId="1" applyFont="1" applyBorder="1">
      <alignment vertical="center"/>
    </xf>
    <xf numFmtId="0" fontId="70" fillId="0" borderId="131" xfId="1" applyFont="1" applyBorder="1">
      <alignment vertical="center"/>
    </xf>
    <xf numFmtId="0" fontId="21" fillId="0" borderId="23" xfId="2" applyFont="1" applyBorder="1" applyAlignment="1">
      <alignment horizontal="left" vertical="center"/>
    </xf>
    <xf numFmtId="0" fontId="21" fillId="0" borderId="26" xfId="2" applyFont="1" applyBorder="1" applyAlignment="1">
      <alignment horizontal="left" vertical="center"/>
    </xf>
    <xf numFmtId="0" fontId="21" fillId="0" borderId="25" xfId="2" applyFont="1" applyBorder="1" applyAlignment="1">
      <alignment horizontal="left" vertical="center"/>
    </xf>
    <xf numFmtId="0" fontId="21" fillId="0" borderId="34" xfId="2" applyFont="1" applyBorder="1" applyAlignment="1">
      <alignment horizontal="left" vertical="center"/>
    </xf>
    <xf numFmtId="0" fontId="70" fillId="0" borderId="52" xfId="0" applyFont="1" applyBorder="1" applyAlignment="1">
      <alignment vertical="center"/>
    </xf>
    <xf numFmtId="0" fontId="21" fillId="0" borderId="27" xfId="2" applyFont="1" applyBorder="1" applyAlignment="1">
      <alignment horizontal="left" vertical="center"/>
    </xf>
    <xf numFmtId="0" fontId="70" fillId="0" borderId="28" xfId="2" applyFont="1" applyBorder="1" applyAlignment="1">
      <alignment vertical="center"/>
    </xf>
    <xf numFmtId="0" fontId="70" fillId="0" borderId="29" xfId="2" applyFont="1" applyBorder="1" applyAlignment="1">
      <alignment vertical="center"/>
    </xf>
    <xf numFmtId="0" fontId="70" fillId="0" borderId="26" xfId="2" applyFont="1" applyBorder="1" applyAlignment="1">
      <alignment vertical="center"/>
    </xf>
    <xf numFmtId="0" fontId="70" fillId="0" borderId="25" xfId="2" applyFont="1" applyBorder="1" applyAlignment="1">
      <alignment vertical="center"/>
    </xf>
    <xf numFmtId="0" fontId="21" fillId="0" borderId="51" xfId="0" applyFont="1" applyBorder="1" applyAlignment="1">
      <alignment vertical="center"/>
    </xf>
    <xf numFmtId="0" fontId="21" fillId="0" borderId="52" xfId="0" applyFont="1" applyBorder="1" applyAlignment="1">
      <alignment vertical="center"/>
    </xf>
    <xf numFmtId="0" fontId="21" fillId="0" borderId="48" xfId="2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0" borderId="86" xfId="2" applyFont="1" applyBorder="1" applyAlignment="1">
      <alignment horizontal="left" vertical="center"/>
    </xf>
    <xf numFmtId="0" fontId="21" fillId="0" borderId="74" xfId="2" applyFont="1" applyBorder="1" applyAlignment="1">
      <alignment horizontal="left" vertical="center"/>
    </xf>
    <xf numFmtId="0" fontId="21" fillId="0" borderId="9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3" xfId="0" applyFont="1" applyBorder="1" applyAlignment="1">
      <alignment horizontal="left" vertical="center"/>
    </xf>
    <xf numFmtId="49" fontId="21" fillId="0" borderId="105" xfId="0" applyNumberFormat="1" applyFont="1" applyBorder="1" applyAlignment="1">
      <alignment vertical="center"/>
    </xf>
    <xf numFmtId="49" fontId="21" fillId="0" borderId="130" xfId="0" applyNumberFormat="1" applyFont="1" applyBorder="1" applyAlignment="1">
      <alignment vertical="center"/>
    </xf>
    <xf numFmtId="0" fontId="80" fillId="0" borderId="32" xfId="0" applyFont="1" applyBorder="1" applyAlignment="1">
      <alignment vertical="center"/>
    </xf>
    <xf numFmtId="0" fontId="70" fillId="0" borderId="26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81" fillId="0" borderId="0" xfId="3" applyFont="1" applyAlignment="1">
      <alignment vertical="center"/>
    </xf>
    <xf numFmtId="0" fontId="70" fillId="0" borderId="32" xfId="0" applyFont="1" applyBorder="1" applyAlignment="1">
      <alignment vertical="center"/>
    </xf>
    <xf numFmtId="0" fontId="70" fillId="0" borderId="111" xfId="2" applyFont="1" applyBorder="1" applyAlignment="1">
      <alignment vertical="center"/>
    </xf>
    <xf numFmtId="0" fontId="70" fillId="0" borderId="112" xfId="2" applyFont="1" applyBorder="1" applyAlignment="1">
      <alignment vertical="center"/>
    </xf>
    <xf numFmtId="0" fontId="70" fillId="0" borderId="75" xfId="2" applyFont="1" applyBorder="1" applyAlignment="1">
      <alignment vertical="center"/>
    </xf>
    <xf numFmtId="0" fontId="70" fillId="0" borderId="76" xfId="2" applyFont="1" applyBorder="1" applyAlignment="1">
      <alignment vertical="center"/>
    </xf>
    <xf numFmtId="0" fontId="70" fillId="0" borderId="72" xfId="2" applyFont="1" applyBorder="1" applyAlignment="1">
      <alignment vertical="center"/>
    </xf>
    <xf numFmtId="0" fontId="70" fillId="0" borderId="73" xfId="2" applyFont="1" applyBorder="1" applyAlignment="1">
      <alignment vertical="center"/>
    </xf>
    <xf numFmtId="0" fontId="70" fillId="0" borderId="42" xfId="2" applyFont="1" applyBorder="1" applyAlignment="1">
      <alignment vertical="center"/>
    </xf>
    <xf numFmtId="0" fontId="70" fillId="0" borderId="47" xfId="2" applyFont="1" applyBorder="1" applyAlignment="1">
      <alignment vertical="center"/>
    </xf>
    <xf numFmtId="0" fontId="70" fillId="0" borderId="43" xfId="2" applyFont="1" applyBorder="1" applyAlignment="1">
      <alignment vertical="center"/>
    </xf>
    <xf numFmtId="0" fontId="70" fillId="0" borderId="33" xfId="2" applyFont="1" applyBorder="1" applyAlignment="1">
      <alignment vertical="center"/>
    </xf>
    <xf numFmtId="0" fontId="70" fillId="0" borderId="92" xfId="2" applyFont="1" applyBorder="1" applyAlignment="1">
      <alignment vertical="center"/>
    </xf>
    <xf numFmtId="0" fontId="70" fillId="0" borderId="93" xfId="2" applyFont="1" applyBorder="1" applyAlignment="1">
      <alignment vertical="center"/>
    </xf>
    <xf numFmtId="0" fontId="21" fillId="0" borderId="119" xfId="0" applyFont="1" applyBorder="1" applyAlignment="1">
      <alignment vertical="center"/>
    </xf>
    <xf numFmtId="0" fontId="21" fillId="0" borderId="122" xfId="0" applyFont="1" applyBorder="1" applyAlignment="1">
      <alignment vertical="center"/>
    </xf>
    <xf numFmtId="0" fontId="21" fillId="0" borderId="125" xfId="0" applyFont="1" applyBorder="1" applyAlignment="1">
      <alignment vertical="center"/>
    </xf>
    <xf numFmtId="0" fontId="21" fillId="0" borderId="42" xfId="0" applyFont="1" applyBorder="1" applyAlignment="1">
      <alignment vertical="center"/>
    </xf>
    <xf numFmtId="0" fontId="70" fillId="0" borderId="90" xfId="2" applyFont="1" applyBorder="1" applyAlignment="1">
      <alignment vertical="center"/>
    </xf>
    <xf numFmtId="0" fontId="70" fillId="0" borderId="38" xfId="2" applyFont="1" applyBorder="1" applyAlignment="1">
      <alignment vertical="center"/>
    </xf>
    <xf numFmtId="0" fontId="70" fillId="0" borderId="49" xfId="2" applyFont="1" applyBorder="1" applyAlignment="1">
      <alignment vertical="center"/>
    </xf>
    <xf numFmtId="0" fontId="70" fillId="0" borderId="50" xfId="2" applyFont="1" applyBorder="1" applyAlignment="1">
      <alignment vertical="center"/>
    </xf>
    <xf numFmtId="0" fontId="70" fillId="0" borderId="81" xfId="2" applyFont="1" applyBorder="1" applyAlignment="1">
      <alignment vertical="center"/>
    </xf>
    <xf numFmtId="0" fontId="70" fillId="0" borderId="114" xfId="2" applyFont="1" applyBorder="1" applyAlignment="1">
      <alignment vertical="center"/>
    </xf>
    <xf numFmtId="0" fontId="70" fillId="0" borderId="82" xfId="2" applyFont="1" applyBorder="1" applyAlignment="1">
      <alignment vertical="center"/>
    </xf>
    <xf numFmtId="0" fontId="21" fillId="0" borderId="85" xfId="2" applyFont="1" applyBorder="1" applyAlignment="1">
      <alignment vertical="center"/>
    </xf>
    <xf numFmtId="0" fontId="21" fillId="0" borderId="130" xfId="2" applyFont="1" applyBorder="1" applyAlignment="1">
      <alignment vertical="center"/>
    </xf>
    <xf numFmtId="0" fontId="70" fillId="0" borderId="39" xfId="136" quotePrefix="1" applyFont="1" applyBorder="1" applyAlignment="1">
      <alignment horizontal="left" vertical="top" wrapText="1"/>
    </xf>
    <xf numFmtId="0" fontId="21" fillId="0" borderId="39" xfId="0" applyFont="1" applyBorder="1" applyAlignment="1">
      <alignment vertical="center"/>
    </xf>
    <xf numFmtId="0" fontId="21" fillId="27" borderId="39" xfId="0" applyFont="1" applyFill="1" applyBorder="1" applyAlignment="1">
      <alignment horizontal="center" vertical="center"/>
    </xf>
    <xf numFmtId="0" fontId="21" fillId="27" borderId="39" xfId="0" applyFont="1" applyFill="1" applyBorder="1" applyAlignment="1">
      <alignment horizontal="center" vertical="center" wrapText="1"/>
    </xf>
    <xf numFmtId="49" fontId="21" fillId="27" borderId="121" xfId="0" applyNumberFormat="1" applyFont="1" applyFill="1" applyBorder="1" applyAlignment="1">
      <alignment horizontal="center" vertical="center"/>
    </xf>
    <xf numFmtId="49" fontId="21" fillId="0" borderId="136" xfId="0" applyNumberFormat="1" applyFont="1" applyBorder="1" applyAlignment="1">
      <alignment horizontal="center" vertical="center"/>
    </xf>
    <xf numFmtId="49" fontId="21" fillId="0" borderId="137" xfId="0" applyNumberFormat="1" applyFont="1" applyBorder="1" applyAlignment="1">
      <alignment horizontal="center" vertical="center"/>
    </xf>
    <xf numFmtId="49" fontId="21" fillId="0" borderId="119" xfId="0" applyNumberFormat="1" applyFont="1" applyBorder="1" applyAlignment="1">
      <alignment horizontal="center" vertical="center"/>
    </xf>
    <xf numFmtId="49" fontId="21" fillId="0" borderId="120" xfId="0" applyNumberFormat="1" applyFont="1" applyBorder="1" applyAlignment="1">
      <alignment horizontal="center" vertical="center"/>
    </xf>
    <xf numFmtId="49" fontId="21" fillId="0" borderId="122" xfId="0" applyNumberFormat="1" applyFont="1" applyBorder="1" applyAlignment="1">
      <alignment horizontal="center" vertical="center"/>
    </xf>
    <xf numFmtId="49" fontId="21" fillId="0" borderId="123" xfId="0" applyNumberFormat="1" applyFont="1" applyBorder="1" applyAlignment="1">
      <alignment horizontal="center" vertical="center"/>
    </xf>
    <xf numFmtId="49" fontId="21" fillId="0" borderId="125" xfId="0" applyNumberFormat="1" applyFont="1" applyBorder="1" applyAlignment="1">
      <alignment horizontal="center" vertical="center"/>
    </xf>
    <xf numFmtId="49" fontId="21" fillId="0" borderId="126" xfId="0" applyNumberFormat="1" applyFont="1" applyBorder="1" applyAlignment="1">
      <alignment horizontal="center" vertical="center"/>
    </xf>
    <xf numFmtId="49" fontId="21" fillId="0" borderId="135" xfId="0" applyNumberFormat="1" applyFont="1" applyBorder="1" applyAlignment="1">
      <alignment vertical="center"/>
    </xf>
    <xf numFmtId="0" fontId="70" fillId="0" borderId="26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70" fillId="0" borderId="84" xfId="0" applyFont="1" applyBorder="1" applyAlignment="1">
      <alignment vertical="center"/>
    </xf>
    <xf numFmtId="0" fontId="70" fillId="0" borderId="85" xfId="0" applyFont="1" applyBorder="1" applyAlignment="1">
      <alignment vertical="center"/>
    </xf>
    <xf numFmtId="0" fontId="70" fillId="0" borderId="32" xfId="0" applyFont="1" applyBorder="1" applyAlignment="1">
      <alignment vertical="center"/>
    </xf>
    <xf numFmtId="0" fontId="70" fillId="0" borderId="83" xfId="0" applyFont="1" applyBorder="1" applyAlignment="1">
      <alignment vertical="center"/>
    </xf>
    <xf numFmtId="14" fontId="7" fillId="0" borderId="12" xfId="135" applyNumberFormat="1" applyFont="1" applyBorder="1" applyAlignment="1">
      <alignment horizontal="center" vertical="center"/>
    </xf>
    <xf numFmtId="0" fontId="5" fillId="0" borderId="12" xfId="135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5" fillId="0" borderId="13" xfId="135" applyFont="1" applyBorder="1" applyAlignment="1">
      <alignment vertical="center" wrapText="1"/>
    </xf>
    <xf numFmtId="0" fontId="77" fillId="0" borderId="14" xfId="135" applyFont="1" applyBorder="1"/>
    <xf numFmtId="0" fontId="77" fillId="0" borderId="15" xfId="135" applyFont="1" applyBorder="1"/>
    <xf numFmtId="0" fontId="5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78" fillId="0" borderId="45" xfId="1" applyFont="1" applyBorder="1" applyAlignment="1">
      <alignment horizontal="left" vertical="center"/>
    </xf>
    <xf numFmtId="0" fontId="78" fillId="0" borderId="40" xfId="1" applyFont="1" applyBorder="1" applyAlignment="1">
      <alignment horizontal="left" vertical="center"/>
    </xf>
    <xf numFmtId="0" fontId="78" fillId="0" borderId="104" xfId="1" applyFont="1" applyBorder="1" applyAlignment="1">
      <alignment horizontal="left" vertical="center"/>
    </xf>
    <xf numFmtId="0" fontId="78" fillId="0" borderId="89" xfId="1" applyFont="1" applyBorder="1" applyAlignment="1">
      <alignment horizontal="left" vertical="center"/>
    </xf>
    <xf numFmtId="0" fontId="78" fillId="0" borderId="32" xfId="1" applyFont="1" applyAlignment="1">
      <alignment horizontal="left" vertical="center"/>
    </xf>
    <xf numFmtId="0" fontId="78" fillId="0" borderId="38" xfId="1" applyFont="1" applyBorder="1" applyAlignment="1">
      <alignment horizontal="left" vertical="center"/>
    </xf>
    <xf numFmtId="0" fontId="78" fillId="0" borderId="41" xfId="1" applyFont="1" applyBorder="1" applyAlignment="1">
      <alignment horizontal="left" vertical="center"/>
    </xf>
    <xf numFmtId="0" fontId="78" fillId="0" borderId="42" xfId="1" applyFont="1" applyBorder="1" applyAlignment="1">
      <alignment horizontal="left" vertical="center"/>
    </xf>
    <xf numFmtId="0" fontId="78" fillId="0" borderId="43" xfId="1" applyFont="1" applyBorder="1" applyAlignment="1">
      <alignment horizontal="left" vertical="center"/>
    </xf>
    <xf numFmtId="0" fontId="19" fillId="2" borderId="39" xfId="135" applyFont="1" applyFill="1" applyBorder="1" applyAlignment="1">
      <alignment horizontal="center" vertical="center" wrapText="1"/>
    </xf>
    <xf numFmtId="0" fontId="77" fillId="0" borderId="39" xfId="135" applyFont="1" applyBorder="1"/>
    <xf numFmtId="0" fontId="20" fillId="2" borderId="39" xfId="135" applyFont="1" applyFill="1" applyBorder="1" applyAlignment="1">
      <alignment horizontal="center" vertical="center" wrapText="1"/>
    </xf>
    <xf numFmtId="0" fontId="15" fillId="0" borderId="39" xfId="135" applyFont="1" applyBorder="1" applyAlignment="1">
      <alignment horizontal="center" vertical="center" shrinkToFit="1"/>
    </xf>
    <xf numFmtId="0" fontId="21" fillId="0" borderId="39" xfId="2" applyFont="1" applyBorder="1" applyAlignment="1">
      <alignment horizontal="center" vertical="center"/>
    </xf>
    <xf numFmtId="0" fontId="80" fillId="0" borderId="87" xfId="0" applyFont="1" applyBorder="1" applyAlignment="1">
      <alignment horizontal="center" vertical="center"/>
    </xf>
    <xf numFmtId="0" fontId="80" fillId="0" borderId="44" xfId="0" applyFont="1" applyBorder="1" applyAlignment="1">
      <alignment horizontal="center" vertical="center"/>
    </xf>
    <xf numFmtId="0" fontId="80" fillId="0" borderId="88" xfId="0" applyFont="1" applyBorder="1" applyAlignment="1">
      <alignment horizontal="center" vertical="center"/>
    </xf>
    <xf numFmtId="0" fontId="21" fillId="0" borderId="8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/>
    </xf>
    <xf numFmtId="0" fontId="21" fillId="0" borderId="88" xfId="2" applyFont="1" applyBorder="1" applyAlignment="1">
      <alignment horizontal="left" vertical="center"/>
    </xf>
    <xf numFmtId="0" fontId="21" fillId="4" borderId="140" xfId="2" applyFont="1" applyFill="1" applyBorder="1" applyAlignment="1">
      <alignment horizontal="center" vertical="center"/>
    </xf>
    <xf numFmtId="0" fontId="21" fillId="4" borderId="40" xfId="2" applyFont="1" applyFill="1" applyBorder="1" applyAlignment="1">
      <alignment horizontal="center" vertical="center"/>
    </xf>
    <xf numFmtId="0" fontId="21" fillId="4" borderId="46" xfId="2" applyFont="1" applyFill="1" applyBorder="1" applyAlignment="1">
      <alignment horizontal="center" vertical="center"/>
    </xf>
    <xf numFmtId="0" fontId="21" fillId="4" borderId="27" xfId="2" applyFont="1" applyFill="1" applyBorder="1" applyAlignment="1">
      <alignment horizontal="center" vertical="center"/>
    </xf>
    <xf numFmtId="0" fontId="21" fillId="4" borderId="28" xfId="2" applyFont="1" applyFill="1" applyBorder="1" applyAlignment="1">
      <alignment horizontal="center" vertical="center"/>
    </xf>
    <xf numFmtId="0" fontId="21" fillId="4" borderId="29" xfId="2" applyFont="1" applyFill="1" applyBorder="1" applyAlignment="1">
      <alignment horizontal="center" vertical="center"/>
    </xf>
    <xf numFmtId="0" fontId="21" fillId="4" borderId="87" xfId="2" applyFont="1" applyFill="1" applyBorder="1" applyAlignment="1">
      <alignment horizontal="center" vertical="center"/>
    </xf>
    <xf numFmtId="0" fontId="21" fillId="4" borderId="44" xfId="2" applyFont="1" applyFill="1" applyBorder="1" applyAlignment="1">
      <alignment horizontal="center" vertical="center"/>
    </xf>
    <xf numFmtId="0" fontId="21" fillId="4" borderId="88" xfId="2" applyFont="1" applyFill="1" applyBorder="1" applyAlignment="1">
      <alignment horizontal="center" vertical="center"/>
    </xf>
    <xf numFmtId="0" fontId="21" fillId="0" borderId="39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left" vertical="center"/>
    </xf>
    <xf numFmtId="0" fontId="70" fillId="0" borderId="26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21" fillId="0" borderId="23" xfId="0" applyFont="1" applyBorder="1" applyAlignment="1">
      <alignment horizontal="left" vertical="center" wrapText="1"/>
    </xf>
    <xf numFmtId="0" fontId="70" fillId="27" borderId="87" xfId="1" applyFont="1" applyFill="1" applyBorder="1" applyAlignment="1">
      <alignment horizontal="center" vertical="center"/>
    </xf>
    <xf numFmtId="0" fontId="70" fillId="27" borderId="44" xfId="1" applyFont="1" applyFill="1" applyBorder="1" applyAlignment="1">
      <alignment horizontal="center" vertical="center"/>
    </xf>
    <xf numFmtId="0" fontId="70" fillId="27" borderId="88" xfId="1" applyFont="1" applyFill="1" applyBorder="1" applyAlignment="1">
      <alignment horizontal="center" vertical="center"/>
    </xf>
    <xf numFmtId="0" fontId="70" fillId="27" borderId="39" xfId="134" applyFont="1" applyFill="1" applyBorder="1" applyAlignment="1">
      <alignment horizontal="center" vertical="center"/>
    </xf>
    <xf numFmtId="0" fontId="21" fillId="0" borderId="23" xfId="2" applyFont="1" applyBorder="1" applyAlignment="1">
      <alignment horizontal="center" vertical="center"/>
    </xf>
    <xf numFmtId="0" fontId="70" fillId="0" borderId="26" xfId="2" applyFont="1" applyBorder="1" applyAlignment="1">
      <alignment vertical="center"/>
    </xf>
    <xf numFmtId="0" fontId="70" fillId="0" borderId="25" xfId="2" applyFont="1" applyBorder="1" applyAlignment="1">
      <alignment vertical="center"/>
    </xf>
    <xf numFmtId="0" fontId="21" fillId="0" borderId="23" xfId="2" applyFont="1" applyBorder="1" applyAlignment="1">
      <alignment horizontal="left" vertical="center"/>
    </xf>
    <xf numFmtId="0" fontId="21" fillId="4" borderId="23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/>
    </xf>
    <xf numFmtId="0" fontId="21" fillId="4" borderId="25" xfId="0" applyFont="1" applyFill="1" applyBorder="1" applyAlignment="1">
      <alignment horizontal="center" vertical="center"/>
    </xf>
    <xf numFmtId="0" fontId="70" fillId="0" borderId="141" xfId="0" applyFont="1" applyBorder="1" applyAlignment="1">
      <alignment horizontal="center" vertical="center"/>
    </xf>
    <xf numFmtId="0" fontId="70" fillId="0" borderId="44" xfId="0" applyFont="1" applyBorder="1" applyAlignment="1">
      <alignment horizontal="center" vertical="center"/>
    </xf>
    <xf numFmtId="0" fontId="70" fillId="0" borderId="142" xfId="0" applyFont="1" applyBorder="1" applyAlignment="1">
      <alignment horizontal="center" vertical="center"/>
    </xf>
    <xf numFmtId="0" fontId="21" fillId="4" borderId="45" xfId="2" applyFont="1" applyFill="1" applyBorder="1" applyAlignment="1">
      <alignment horizontal="center" vertical="center" wrapText="1"/>
    </xf>
    <xf numFmtId="0" fontId="21" fillId="4" borderId="104" xfId="2" applyFont="1" applyFill="1" applyBorder="1" applyAlignment="1">
      <alignment horizontal="center" vertical="center"/>
    </xf>
    <xf numFmtId="0" fontId="21" fillId="4" borderId="89" xfId="2" applyFont="1" applyFill="1" applyBorder="1" applyAlignment="1">
      <alignment horizontal="center" vertical="center"/>
    </xf>
    <xf numFmtId="0" fontId="21" fillId="4" borderId="32" xfId="2" applyFont="1" applyFill="1" applyBorder="1" applyAlignment="1">
      <alignment horizontal="center" vertical="center"/>
    </xf>
    <xf numFmtId="0" fontId="21" fillId="4" borderId="38" xfId="2" applyFont="1" applyFill="1" applyBorder="1" applyAlignment="1">
      <alignment horizontal="center" vertical="center"/>
    </xf>
    <xf numFmtId="0" fontId="21" fillId="4" borderId="41" xfId="2" applyFont="1" applyFill="1" applyBorder="1" applyAlignment="1">
      <alignment horizontal="center" vertical="center"/>
    </xf>
    <xf numFmtId="0" fontId="21" fillId="4" borderId="42" xfId="2" applyFont="1" applyFill="1" applyBorder="1" applyAlignment="1">
      <alignment horizontal="center" vertical="center"/>
    </xf>
    <xf numFmtId="0" fontId="21" fillId="4" borderId="43" xfId="2" applyFont="1" applyFill="1" applyBorder="1" applyAlignment="1">
      <alignment horizontal="center" vertical="center"/>
    </xf>
    <xf numFmtId="0" fontId="21" fillId="0" borderId="105" xfId="2" applyFont="1" applyBorder="1" applyAlignment="1">
      <alignment horizontal="left" vertical="center"/>
    </xf>
    <xf numFmtId="0" fontId="70" fillId="0" borderId="49" xfId="2" applyFont="1" applyBorder="1" applyAlignment="1">
      <alignment vertical="center"/>
    </xf>
    <xf numFmtId="0" fontId="70" fillId="0" borderId="50" xfId="2" applyFont="1" applyBorder="1" applyAlignment="1">
      <alignment vertical="center"/>
    </xf>
    <xf numFmtId="0" fontId="21" fillId="4" borderId="45" xfId="2" applyFont="1" applyFill="1" applyBorder="1" applyAlignment="1">
      <alignment horizontal="center" vertical="center"/>
    </xf>
    <xf numFmtId="0" fontId="21" fillId="4" borderId="33" xfId="2" applyFont="1" applyFill="1" applyBorder="1" applyAlignment="1">
      <alignment horizontal="center" vertical="center"/>
    </xf>
    <xf numFmtId="0" fontId="21" fillId="4" borderId="47" xfId="2" applyFont="1" applyFill="1" applyBorder="1" applyAlignment="1">
      <alignment horizontal="center" vertical="center"/>
    </xf>
    <xf numFmtId="0" fontId="21" fillId="4" borderId="34" xfId="2" applyFont="1" applyFill="1" applyBorder="1" applyAlignment="1">
      <alignment horizontal="center" vertical="center"/>
    </xf>
    <xf numFmtId="0" fontId="21" fillId="4" borderId="36" xfId="2" applyFont="1" applyFill="1" applyBorder="1" applyAlignment="1">
      <alignment horizontal="center" vertical="center"/>
    </xf>
    <xf numFmtId="0" fontId="21" fillId="4" borderId="26" xfId="2" applyFont="1" applyFill="1" applyBorder="1" applyAlignment="1">
      <alignment horizontal="center" vertical="center"/>
    </xf>
    <xf numFmtId="0" fontId="21" fillId="4" borderId="25" xfId="2" applyFont="1" applyFill="1" applyBorder="1" applyAlignment="1">
      <alignment horizontal="center" vertical="center"/>
    </xf>
    <xf numFmtId="0" fontId="70" fillId="0" borderId="36" xfId="2" applyFont="1" applyBorder="1" applyAlignment="1">
      <alignment vertical="center"/>
    </xf>
    <xf numFmtId="0" fontId="70" fillId="0" borderId="35" xfId="2" applyFont="1" applyBorder="1" applyAlignment="1">
      <alignment vertical="center"/>
    </xf>
    <xf numFmtId="49" fontId="21" fillId="0" borderId="128" xfId="0" applyNumberFormat="1" applyFont="1" applyBorder="1" applyAlignment="1">
      <alignment horizontal="left" vertical="center"/>
    </xf>
    <xf numFmtId="49" fontId="21" fillId="0" borderId="129" xfId="0" applyNumberFormat="1" applyFont="1" applyBorder="1" applyAlignment="1">
      <alignment horizontal="left" vertical="center"/>
    </xf>
    <xf numFmtId="49" fontId="21" fillId="0" borderId="127" xfId="0" applyNumberFormat="1" applyFont="1" applyBorder="1" applyAlignment="1">
      <alignment horizontal="left" vertical="center"/>
    </xf>
    <xf numFmtId="0" fontId="21" fillId="0" borderId="23" xfId="0" applyFont="1" applyBorder="1" applyAlignment="1">
      <alignment horizontal="center" vertical="center"/>
    </xf>
    <xf numFmtId="0" fontId="21" fillId="0" borderId="34" xfId="2" applyFont="1" applyBorder="1" applyAlignment="1">
      <alignment horizontal="left" vertical="center"/>
    </xf>
    <xf numFmtId="0" fontId="21" fillId="4" borderId="31" xfId="2" applyFont="1" applyFill="1" applyBorder="1" applyAlignment="1">
      <alignment horizontal="center" vertical="center"/>
    </xf>
    <xf numFmtId="0" fontId="21" fillId="4" borderId="39" xfId="2" applyFont="1" applyFill="1" applyBorder="1" applyAlignment="1">
      <alignment horizontal="center" vertical="center" wrapText="1"/>
    </xf>
    <xf numFmtId="0" fontId="21" fillId="4" borderId="39" xfId="2" applyFont="1" applyFill="1" applyBorder="1" applyAlignment="1">
      <alignment horizontal="center" vertical="center"/>
    </xf>
    <xf numFmtId="0" fontId="21" fillId="4" borderId="23" xfId="2" applyFont="1" applyFill="1" applyBorder="1" applyAlignment="1">
      <alignment horizontal="center" vertical="center"/>
    </xf>
    <xf numFmtId="0" fontId="21" fillId="0" borderId="34" xfId="2" applyFont="1" applyBorder="1" applyAlignment="1">
      <alignment horizontal="center" vertical="center"/>
    </xf>
    <xf numFmtId="0" fontId="21" fillId="0" borderId="26" xfId="2" applyFont="1" applyBorder="1" applyAlignment="1">
      <alignment horizontal="left" vertical="center"/>
    </xf>
    <xf numFmtId="0" fontId="21" fillId="0" borderId="25" xfId="2" applyFont="1" applyBorder="1" applyAlignment="1">
      <alignment horizontal="left" vertical="center"/>
    </xf>
    <xf numFmtId="0" fontId="21" fillId="0" borderId="26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39" xfId="0" applyFont="1" applyBorder="1" applyAlignment="1">
      <alignment horizontal="left" vertical="center"/>
    </xf>
    <xf numFmtId="0" fontId="70" fillId="0" borderId="39" xfId="0" applyFont="1" applyBorder="1" applyAlignment="1">
      <alignment vertical="center"/>
    </xf>
    <xf numFmtId="0" fontId="21" fillId="0" borderId="87" xfId="0" applyFont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21" fillId="0" borderId="88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70" fillId="0" borderId="10" xfId="0" applyFont="1" applyBorder="1" applyAlignment="1">
      <alignment vertical="center"/>
    </xf>
    <xf numFmtId="0" fontId="70" fillId="0" borderId="11" xfId="0" applyFont="1" applyBorder="1" applyAlignment="1">
      <alignment vertical="center"/>
    </xf>
    <xf numFmtId="0" fontId="21" fillId="0" borderId="9" xfId="0" applyFont="1" applyBorder="1" applyAlignment="1">
      <alignment horizontal="center" vertical="center"/>
    </xf>
    <xf numFmtId="0" fontId="21" fillId="0" borderId="83" xfId="0" applyFont="1" applyBorder="1" applyAlignment="1">
      <alignment horizontal="left" vertical="center"/>
    </xf>
    <xf numFmtId="0" fontId="70" fillId="0" borderId="84" xfId="0" applyFont="1" applyBorder="1" applyAlignment="1">
      <alignment vertical="center"/>
    </xf>
    <xf numFmtId="0" fontId="70" fillId="0" borderId="85" xfId="0" applyFont="1" applyBorder="1" applyAlignment="1">
      <alignment vertical="center"/>
    </xf>
    <xf numFmtId="0" fontId="21" fillId="0" borderId="83" xfId="0" applyFont="1" applyBorder="1" applyAlignment="1">
      <alignment horizontal="center" vertical="center"/>
    </xf>
    <xf numFmtId="0" fontId="21" fillId="4" borderId="34" xfId="0" applyFont="1" applyFill="1" applyBorder="1" applyAlignment="1">
      <alignment horizontal="center" vertical="center"/>
    </xf>
    <xf numFmtId="0" fontId="70" fillId="0" borderId="36" xfId="0" applyFont="1" applyBorder="1" applyAlignment="1">
      <alignment vertical="center"/>
    </xf>
    <xf numFmtId="0" fontId="70" fillId="0" borderId="35" xfId="0" applyFont="1" applyBorder="1" applyAlignment="1">
      <alignment vertical="center"/>
    </xf>
    <xf numFmtId="0" fontId="21" fillId="4" borderId="36" xfId="0" applyFont="1" applyFill="1" applyBorder="1" applyAlignment="1">
      <alignment horizontal="center" vertical="center"/>
    </xf>
    <xf numFmtId="0" fontId="21" fillId="4" borderId="35" xfId="0" applyFont="1" applyFill="1" applyBorder="1" applyAlignment="1">
      <alignment horizontal="center" vertical="center"/>
    </xf>
    <xf numFmtId="0" fontId="21" fillId="0" borderId="39" xfId="0" applyFont="1" applyBorder="1" applyAlignment="1">
      <alignment horizontal="left" vertical="center" wrapText="1"/>
    </xf>
    <xf numFmtId="0" fontId="70" fillId="0" borderId="39" xfId="0" applyFont="1" applyBorder="1" applyAlignment="1">
      <alignment vertical="center" wrapText="1"/>
    </xf>
    <xf numFmtId="0" fontId="21" fillId="0" borderId="23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70" fillId="0" borderId="14" xfId="0" applyFont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21" fillId="4" borderId="31" xfId="0" applyFont="1" applyFill="1" applyBorder="1" applyAlignment="1">
      <alignment horizontal="center" vertical="center"/>
    </xf>
    <xf numFmtId="0" fontId="70" fillId="0" borderId="32" xfId="0" applyFont="1" applyBorder="1" applyAlignment="1">
      <alignment vertical="center"/>
    </xf>
    <xf numFmtId="0" fontId="70" fillId="0" borderId="33" xfId="0" applyFont="1" applyBorder="1" applyAlignment="1">
      <alignment vertical="center"/>
    </xf>
    <xf numFmtId="0" fontId="70" fillId="0" borderId="27" xfId="0" applyFont="1" applyBorder="1" applyAlignment="1">
      <alignment vertical="center"/>
    </xf>
    <xf numFmtId="0" fontId="70" fillId="0" borderId="28" xfId="0" applyFont="1" applyBorder="1" applyAlignment="1">
      <alignment vertical="center"/>
    </xf>
    <xf numFmtId="0" fontId="70" fillId="0" borderId="29" xfId="0" applyFont="1" applyBorder="1" applyAlignment="1">
      <alignment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9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0" borderId="51" xfId="0" applyFont="1" applyBorder="1" applyAlignment="1">
      <alignment vertical="center"/>
    </xf>
    <xf numFmtId="0" fontId="21" fillId="0" borderId="52" xfId="0" applyFont="1" applyBorder="1" applyAlignment="1">
      <alignment vertical="center"/>
    </xf>
    <xf numFmtId="0" fontId="21" fillId="0" borderId="53" xfId="0" applyFont="1" applyBorder="1" applyAlignment="1">
      <alignment vertical="center"/>
    </xf>
    <xf numFmtId="0" fontId="70" fillId="0" borderId="39" xfId="2" applyFont="1" applyBorder="1" applyAlignment="1">
      <alignment vertical="center"/>
    </xf>
    <xf numFmtId="0" fontId="21" fillId="4" borderId="83" xfId="2" applyFont="1" applyFill="1" applyBorder="1" applyAlignment="1">
      <alignment horizontal="center" vertical="center"/>
    </xf>
    <xf numFmtId="0" fontId="21" fillId="4" borderId="84" xfId="2" applyFont="1" applyFill="1" applyBorder="1" applyAlignment="1">
      <alignment horizontal="center" vertical="center"/>
    </xf>
    <xf numFmtId="0" fontId="21" fillId="4" borderId="85" xfId="2" applyFont="1" applyFill="1" applyBorder="1" applyAlignment="1">
      <alignment horizontal="center" vertical="center"/>
    </xf>
    <xf numFmtId="0" fontId="21" fillId="0" borderId="86" xfId="2" applyFont="1" applyBorder="1" applyAlignment="1">
      <alignment horizontal="left" vertical="center"/>
    </xf>
    <xf numFmtId="0" fontId="70" fillId="0" borderId="42" xfId="2" applyFont="1" applyBorder="1" applyAlignment="1">
      <alignment vertical="center"/>
    </xf>
    <xf numFmtId="0" fontId="70" fillId="0" borderId="47" xfId="2" applyFont="1" applyBorder="1" applyAlignment="1">
      <alignment vertical="center"/>
    </xf>
    <xf numFmtId="0" fontId="21" fillId="4" borderId="35" xfId="2" applyFont="1" applyFill="1" applyBorder="1" applyAlignment="1">
      <alignment horizontal="center" vertical="center"/>
    </xf>
    <xf numFmtId="0" fontId="21" fillId="4" borderId="86" xfId="2" applyFont="1" applyFill="1" applyBorder="1" applyAlignment="1">
      <alignment horizontal="center" vertical="center"/>
    </xf>
    <xf numFmtId="0" fontId="21" fillId="0" borderId="83" xfId="2" applyFont="1" applyBorder="1" applyAlignment="1">
      <alignment horizontal="left" vertical="center"/>
    </xf>
    <xf numFmtId="0" fontId="70" fillId="0" borderId="84" xfId="2" applyFont="1" applyBorder="1" applyAlignment="1">
      <alignment vertical="center"/>
    </xf>
    <xf numFmtId="0" fontId="70" fillId="0" borderId="85" xfId="2" applyFont="1" applyBorder="1" applyAlignment="1">
      <alignment vertical="center"/>
    </xf>
    <xf numFmtId="0" fontId="21" fillId="0" borderId="74" xfId="2" applyFont="1" applyBorder="1" applyAlignment="1">
      <alignment horizontal="left" vertical="center"/>
    </xf>
    <xf numFmtId="0" fontId="70" fillId="0" borderId="75" xfId="2" applyFont="1" applyBorder="1" applyAlignment="1">
      <alignment vertical="center"/>
    </xf>
    <xf numFmtId="0" fontId="70" fillId="0" borderId="76" xfId="2" applyFont="1" applyBorder="1" applyAlignment="1">
      <alignment vertical="center"/>
    </xf>
    <xf numFmtId="0" fontId="21" fillId="0" borderId="48" xfId="2" applyFont="1" applyBorder="1" applyAlignment="1">
      <alignment horizontal="left" vertical="center"/>
    </xf>
    <xf numFmtId="0" fontId="21" fillId="0" borderId="51" xfId="0" applyFont="1" applyBorder="1" applyAlignment="1">
      <alignment horizontal="left" vertical="center"/>
    </xf>
    <xf numFmtId="0" fontId="70" fillId="0" borderId="52" xfId="0" applyFont="1" applyBorder="1" applyAlignment="1">
      <alignment vertical="center"/>
    </xf>
    <xf numFmtId="0" fontId="70" fillId="0" borderId="53" xfId="0" applyFont="1" applyBorder="1" applyAlignment="1">
      <alignment vertical="center"/>
    </xf>
    <xf numFmtId="0" fontId="21" fillId="4" borderId="34" xfId="2" applyFont="1" applyFill="1" applyBorder="1" applyAlignment="1">
      <alignment horizontal="center" vertical="center" wrapText="1"/>
    </xf>
    <xf numFmtId="0" fontId="21" fillId="27" borderId="39" xfId="2" applyFont="1" applyFill="1" applyBorder="1" applyAlignment="1">
      <alignment horizontal="center" vertical="center"/>
    </xf>
    <xf numFmtId="0" fontId="21" fillId="0" borderId="36" xfId="2" applyFont="1" applyBorder="1" applyAlignment="1">
      <alignment horizontal="center" vertical="center"/>
    </xf>
    <xf numFmtId="0" fontId="21" fillId="4" borderId="39" xfId="0" applyFont="1" applyFill="1" applyBorder="1" applyAlignment="1">
      <alignment horizontal="center" vertical="center"/>
    </xf>
    <xf numFmtId="0" fontId="21" fillId="4" borderId="27" xfId="0" applyFont="1" applyFill="1" applyBorder="1" applyAlignment="1">
      <alignment horizontal="center" vertical="center"/>
    </xf>
    <xf numFmtId="0" fontId="21" fillId="4" borderId="28" xfId="0" applyFont="1" applyFill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0" fontId="21" fillId="0" borderId="9" xfId="2" applyFont="1" applyBorder="1" applyAlignment="1">
      <alignment horizontal="left" vertical="center"/>
    </xf>
    <xf numFmtId="0" fontId="21" fillId="0" borderId="10" xfId="2" applyFont="1" applyBorder="1" applyAlignment="1">
      <alignment horizontal="left" vertical="center"/>
    </xf>
    <xf numFmtId="0" fontId="21" fillId="0" borderId="11" xfId="2" applyFont="1" applyBorder="1" applyAlignment="1">
      <alignment horizontal="left" vertical="center"/>
    </xf>
    <xf numFmtId="0" fontId="21" fillId="0" borderId="138" xfId="2" applyFont="1" applyBorder="1" applyAlignment="1">
      <alignment horizontal="left" vertical="center"/>
    </xf>
    <xf numFmtId="0" fontId="21" fillId="0" borderId="97" xfId="2" applyFont="1" applyBorder="1" applyAlignment="1">
      <alignment horizontal="left" vertical="center"/>
    </xf>
    <xf numFmtId="0" fontId="21" fillId="0" borderId="139" xfId="2" applyFont="1" applyBorder="1" applyAlignment="1">
      <alignment horizontal="left" vertical="center"/>
    </xf>
    <xf numFmtId="0" fontId="22" fillId="2" borderId="20" xfId="0" applyFont="1" applyFill="1" applyBorder="1" applyAlignment="1">
      <alignment horizontal="center" vertical="center" wrapText="1"/>
    </xf>
    <xf numFmtId="0" fontId="70" fillId="0" borderId="21" xfId="0" applyFont="1" applyBorder="1" applyAlignment="1">
      <alignment vertical="center"/>
    </xf>
    <xf numFmtId="0" fontId="70" fillId="0" borderId="22" xfId="0" applyFont="1" applyBorder="1" applyAlignment="1">
      <alignment vertical="center"/>
    </xf>
    <xf numFmtId="0" fontId="22" fillId="2" borderId="23" xfId="0" applyFont="1" applyFill="1" applyBorder="1" applyAlignment="1">
      <alignment horizontal="center" vertical="center" wrapText="1"/>
    </xf>
    <xf numFmtId="0" fontId="70" fillId="0" borderId="24" xfId="0" applyFont="1" applyBorder="1" applyAlignment="1">
      <alignment vertical="center"/>
    </xf>
    <xf numFmtId="0" fontId="70" fillId="0" borderId="37" xfId="0" applyFont="1" applyBorder="1" applyAlignment="1">
      <alignment vertical="center"/>
    </xf>
    <xf numFmtId="0" fontId="21" fillId="0" borderId="23" xfId="0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left" vertical="center"/>
    </xf>
    <xf numFmtId="0" fontId="70" fillId="0" borderId="28" xfId="2" applyFont="1" applyBorder="1" applyAlignment="1">
      <alignment vertical="center"/>
    </xf>
    <xf numFmtId="0" fontId="70" fillId="0" borderId="29" xfId="2" applyFont="1" applyBorder="1" applyAlignment="1">
      <alignment vertical="center"/>
    </xf>
    <xf numFmtId="0" fontId="21" fillId="0" borderId="39" xfId="2" applyFont="1" applyBorder="1" applyAlignment="1">
      <alignment horizontal="left" vertical="center"/>
    </xf>
    <xf numFmtId="0" fontId="21" fillId="0" borderId="44" xfId="2" applyFont="1" applyBorder="1" applyAlignment="1">
      <alignment horizontal="center" vertical="center"/>
    </xf>
    <xf numFmtId="0" fontId="70" fillId="0" borderId="44" xfId="2" applyFont="1" applyBorder="1" applyAlignment="1">
      <alignment vertical="center"/>
    </xf>
    <xf numFmtId="0" fontId="70" fillId="0" borderId="88" xfId="2" applyFont="1" applyBorder="1" applyAlignment="1">
      <alignment vertical="center"/>
    </xf>
    <xf numFmtId="0" fontId="21" fillId="0" borderId="13" xfId="2" applyFont="1" applyBorder="1" applyAlignment="1">
      <alignment horizontal="left" vertical="center"/>
    </xf>
    <xf numFmtId="0" fontId="70" fillId="0" borderId="14" xfId="2" applyFont="1" applyBorder="1" applyAlignment="1">
      <alignment vertical="center"/>
    </xf>
    <xf numFmtId="0" fontId="70" fillId="0" borderId="15" xfId="2" applyFont="1" applyBorder="1" applyAlignment="1">
      <alignment vertical="center"/>
    </xf>
    <xf numFmtId="0" fontId="21" fillId="0" borderId="49" xfId="2" applyFont="1" applyBorder="1" applyAlignment="1">
      <alignment horizontal="left" vertical="center"/>
    </xf>
    <xf numFmtId="0" fontId="21" fillId="0" borderId="51" xfId="0" applyFont="1" applyBorder="1" applyAlignment="1">
      <alignment horizontal="center" vertical="center"/>
    </xf>
    <xf numFmtId="0" fontId="21" fillId="0" borderId="52" xfId="0" applyFont="1" applyBorder="1" applyAlignment="1">
      <alignment horizontal="left" vertical="center"/>
    </xf>
    <xf numFmtId="0" fontId="70" fillId="0" borderId="52" xfId="0" applyFont="1" applyBorder="1" applyAlignment="1">
      <alignment horizontal="left" vertical="center"/>
    </xf>
    <xf numFmtId="0" fontId="70" fillId="0" borderId="53" xfId="0" applyFont="1" applyBorder="1" applyAlignment="1">
      <alignment horizontal="left" vertical="center"/>
    </xf>
    <xf numFmtId="0" fontId="70" fillId="0" borderId="103" xfId="0" applyFont="1" applyBorder="1" applyAlignment="1">
      <alignment horizontal="left" vertical="center"/>
    </xf>
    <xf numFmtId="0" fontId="21" fillId="0" borderId="69" xfId="2" applyFont="1" applyBorder="1" applyAlignment="1">
      <alignment horizontal="center" vertical="center"/>
    </xf>
    <xf numFmtId="0" fontId="70" fillId="0" borderId="69" xfId="2" applyFont="1" applyBorder="1" applyAlignment="1">
      <alignment vertical="center"/>
    </xf>
    <xf numFmtId="0" fontId="70" fillId="0" borderId="70" xfId="2" applyFont="1" applyBorder="1" applyAlignment="1">
      <alignment vertical="center"/>
    </xf>
    <xf numFmtId="0" fontId="21" fillId="0" borderId="68" xfId="2" applyFont="1" applyBorder="1" applyAlignment="1">
      <alignment horizontal="left" vertical="center"/>
    </xf>
    <xf numFmtId="0" fontId="21" fillId="4" borderId="83" xfId="0" applyFont="1" applyFill="1" applyBorder="1" applyAlignment="1">
      <alignment horizontal="center" vertical="center"/>
    </xf>
    <xf numFmtId="0" fontId="21" fillId="4" borderId="84" xfId="0" applyFont="1" applyFill="1" applyBorder="1" applyAlignment="1">
      <alignment horizontal="center" vertical="center"/>
    </xf>
    <xf numFmtId="0" fontId="21" fillId="4" borderId="85" xfId="0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4" borderId="31" xfId="2" applyFont="1" applyFill="1" applyBorder="1" applyAlignment="1">
      <alignment horizontal="center" vertical="center" wrapText="1"/>
    </xf>
    <xf numFmtId="49" fontId="21" fillId="0" borderId="105" xfId="0" applyNumberFormat="1" applyFont="1" applyBorder="1" applyAlignment="1">
      <alignment horizontal="left" vertical="center"/>
    </xf>
    <xf numFmtId="49" fontId="21" fillId="0" borderId="49" xfId="0" applyNumberFormat="1" applyFont="1" applyBorder="1" applyAlignment="1">
      <alignment horizontal="left" vertical="center"/>
    </xf>
    <xf numFmtId="49" fontId="21" fillId="0" borderId="50" xfId="0" applyNumberFormat="1" applyFont="1" applyBorder="1" applyAlignment="1">
      <alignment horizontal="left" vertical="center"/>
    </xf>
    <xf numFmtId="49" fontId="21" fillId="0" borderId="117" xfId="0" applyNumberFormat="1" applyFont="1" applyBorder="1" applyAlignment="1">
      <alignment horizontal="left" vertical="center"/>
    </xf>
    <xf numFmtId="49" fontId="21" fillId="0" borderId="107" xfId="0" applyNumberFormat="1" applyFont="1" applyBorder="1" applyAlignment="1">
      <alignment horizontal="left" vertical="center"/>
    </xf>
    <xf numFmtId="49" fontId="21" fillId="0" borderId="131" xfId="0" applyNumberFormat="1" applyFont="1" applyBorder="1" applyAlignment="1">
      <alignment horizontal="left" vertical="center"/>
    </xf>
    <xf numFmtId="0" fontId="70" fillId="0" borderId="134" xfId="136" quotePrefix="1" applyFont="1" applyBorder="1" applyAlignment="1">
      <alignment horizontal="left" vertical="top" wrapText="1"/>
    </xf>
    <xf numFmtId="0" fontId="70" fillId="0" borderId="127" xfId="136" quotePrefix="1" applyFont="1" applyBorder="1" applyAlignment="1">
      <alignment horizontal="left" vertical="top" wrapText="1"/>
    </xf>
  </cellXfs>
  <cellStyles count="137">
    <cellStyle name="１" xfId="12" xr:uid="{373FC5F1-338B-4B99-AFF4-6A33C8D980CB}"/>
    <cellStyle name="121" xfId="13" xr:uid="{353CD194-6475-4CAA-A676-2EA28542C6F5}"/>
    <cellStyle name="20% - アクセント 1 2" xfId="67" xr:uid="{8CCA6EA2-7DCB-4410-8465-2E456856124C}"/>
    <cellStyle name="20% - アクセント 2 2" xfId="68" xr:uid="{63FF7B67-8308-4A8E-9D45-5EC9304F84D3}"/>
    <cellStyle name="20% - アクセント 3 2" xfId="69" xr:uid="{5C2C4F98-15D4-4610-AA8F-EC33907D55F0}"/>
    <cellStyle name="20% - アクセント 4 2" xfId="70" xr:uid="{E0271957-856C-4E3E-94F4-3F29359A2B3A}"/>
    <cellStyle name="20% - アクセント 5 2" xfId="71" xr:uid="{28ECCA31-A8F5-40C5-BF9D-E40DFA4B57FF}"/>
    <cellStyle name="20% - アクセント 6 2" xfId="72" xr:uid="{5F17C0C4-10A2-4B1B-BE18-1202655CEB36}"/>
    <cellStyle name="40% - アクセント 1 2" xfId="73" xr:uid="{A441938C-3FBF-4E8B-8453-478344C50248}"/>
    <cellStyle name="40% - アクセント 2 2" xfId="74" xr:uid="{EC5AE94B-3AF5-44F8-BA2A-BA2A0D5685EC}"/>
    <cellStyle name="40% - アクセント 3 2" xfId="75" xr:uid="{5DFC5A95-D8F4-42D6-A4EC-6F57EA870D40}"/>
    <cellStyle name="40% - アクセント 4 2" xfId="76" xr:uid="{C5994359-9598-4CE3-83DA-F6061DAD92BB}"/>
    <cellStyle name="40% - アクセント 5 2" xfId="77" xr:uid="{45DE71CA-2A0F-49FD-B58C-867918352B02}"/>
    <cellStyle name="40% - アクセント 6 2" xfId="78" xr:uid="{35FF9D39-8F45-485A-96E9-79EDD77630D8}"/>
    <cellStyle name="60% - アクセント 1 2" xfId="79" xr:uid="{49CF6C6B-DC2D-4593-B2E9-E8489C15C00D}"/>
    <cellStyle name="60% - アクセント 2 2" xfId="80" xr:uid="{010A1C0D-B350-4862-9522-695A08D2BF07}"/>
    <cellStyle name="60% - アクセント 3 2" xfId="81" xr:uid="{C1256560-2709-46CB-B619-C9B335DE0DBD}"/>
    <cellStyle name="60% - アクセント 4 2" xfId="82" xr:uid="{431322E4-378C-4FA0-82DA-223F37B714FC}"/>
    <cellStyle name="60% - アクセント 5 2" xfId="83" xr:uid="{5128452B-D63B-4AE2-8583-6F0F21FE5402}"/>
    <cellStyle name="60% - アクセント 6 2" xfId="84" xr:uid="{B5F453D4-80F0-454A-BE71-CF3E9971532B}"/>
    <cellStyle name="a" xfId="14" xr:uid="{9A453D70-49B9-4B6E-976E-803608312353}"/>
    <cellStyle name="Calc Currency (0)" xfId="15" xr:uid="{38056017-58B2-41AA-8877-4F2EF5765702}"/>
    <cellStyle name="Comma [0]" xfId="16" xr:uid="{F863DF04-719A-430A-BE7E-C5B7AF84EB35}"/>
    <cellStyle name="Comma [0] 2" xfId="110" xr:uid="{E0FCAB78-13B4-4953-9A03-6D25DEDD7E75}"/>
    <cellStyle name="Comma [0] 2 2" xfId="125" xr:uid="{B3D635E8-05D6-46EE-A9E3-54DA3692B237}"/>
    <cellStyle name="Comma [0] 2 3" xfId="131" xr:uid="{D9D4762B-FEDB-41AD-8ED7-0ECC90B1B57C}"/>
    <cellStyle name="Comma [0] 3" xfId="123" xr:uid="{7C6227CB-2C6B-4516-A097-3E0E5DB22419}"/>
    <cellStyle name="Comma [0] 4" xfId="129" xr:uid="{BB151CDB-32EE-4102-91D3-1FBFAB24C26D}"/>
    <cellStyle name="Comma_laroux" xfId="17" xr:uid="{5CF2E136-C010-4F6B-96BA-4BD2121B4E05}"/>
    <cellStyle name="Currency [0]" xfId="18" xr:uid="{D8B119C2-E175-4F38-9554-37FC88D0D59F}"/>
    <cellStyle name="Currency_laroux" xfId="19" xr:uid="{05C13C2C-2EDA-4DC7-8E05-64CB8171DBB3}"/>
    <cellStyle name="DDD" xfId="20" xr:uid="{0E86C741-CF63-42BE-A076-2619CFA934A5}"/>
    <cellStyle name="Euro" xfId="21" xr:uid="{743A0BE8-25BF-4436-8CD3-2832C0FD76FF}"/>
    <cellStyle name="fuji" xfId="22" xr:uid="{7FD1687A-CFE3-4004-9A7C-90D92AB1E6F1}"/>
    <cellStyle name="GBS Files" xfId="23" xr:uid="{C753B8FE-E3B3-44DB-91C6-176D7F38BDBE}"/>
    <cellStyle name="Header1" xfId="24" xr:uid="{6624922A-FDE9-4085-9E4D-A5BD1F8DE6D5}"/>
    <cellStyle name="Header2" xfId="25" xr:uid="{C1579B19-4368-4C9A-BE47-C67F1FAD8AC7}"/>
    <cellStyle name="Header2 2" xfId="109" xr:uid="{4CDCAC8B-D50A-4618-A9C4-96C98A4A151A}"/>
    <cellStyle name="Header2 2 2" xfId="117" xr:uid="{30C0A145-FA3E-4CB6-B579-E13D8561A359}"/>
    <cellStyle name="Header2 3" xfId="111" xr:uid="{3CE2DE45-93A0-449C-BE16-D517570F720E}"/>
    <cellStyle name="IBM(401K)" xfId="5" xr:uid="{EF3F32C5-416A-43EA-B6F7-756BE24187F5}"/>
    <cellStyle name="IT計画書 (1)" xfId="26" xr:uid="{06F225D4-47FF-4849-A0D9-CD95BFDD2767}"/>
    <cellStyle name="J401K" xfId="6" xr:uid="{1FBA6C0C-6C8C-4AC4-B6A1-BA10E3019189}"/>
    <cellStyle name="Normal_#18-Internet" xfId="27" xr:uid="{3DEF5F9A-E8A2-40D6-8C60-9D7000EF2C5A}"/>
    <cellStyle name="subhead" xfId="28" xr:uid="{06460A57-6DF8-45CF-BF2A-B61CA5489A63}"/>
    <cellStyle name="todo" xfId="29" xr:uid="{E80F512C-47FD-4751-97C9-A9936842D375}"/>
    <cellStyle name="アクサ帳票項目ラベル" xfId="30" xr:uid="{AF46902D-C150-4276-A8E4-F8AAD1E72A18}"/>
    <cellStyle name="アクセント 1 2" xfId="85" xr:uid="{8CC8679E-9616-4980-A3A6-C528CE8C7553}"/>
    <cellStyle name="アクセント 2 2" xfId="86" xr:uid="{A351AE60-4A1A-48BE-8F85-C51CDDB36B79}"/>
    <cellStyle name="アクセント 3 2" xfId="87" xr:uid="{7F965BD8-A991-4450-AEB9-E46C4840C7B8}"/>
    <cellStyle name="アクセント 4 2" xfId="88" xr:uid="{EC05367F-A106-4EA0-8C61-8150493B3314}"/>
    <cellStyle name="アクセント 5 2" xfId="89" xr:uid="{47FEB5E3-81A8-4ED0-9389-8523F84E0208}"/>
    <cellStyle name="アクセント 6 2" xfId="90" xr:uid="{4174C0B5-5232-4C21-AD6B-2A3B3C729834}"/>
    <cellStyle name="ウオーズ用" xfId="31" xr:uid="{005D554C-F792-4396-8DE0-33ED2B99381F}"/>
    <cellStyle name="スタイル 1" xfId="32" xr:uid="{46C4DB96-8583-4EEC-BB4A-67646EAD3EAA}"/>
    <cellStyle name="タイトル 2" xfId="91" xr:uid="{C5A7A602-49B9-45BC-830D-CA509E5DA00E}"/>
    <cellStyle name="チェック セル 2" xfId="92" xr:uid="{CBC7F4B0-56E0-495D-B28E-7B2D0CFD8580}"/>
    <cellStyle name="どちらでもない 2" xfId="93" xr:uid="{E1FFAB1B-AFF9-4CD8-81C3-8454B4C6204D}"/>
    <cellStyle name="ハイパーリンク" xfId="3" builtinId="8"/>
    <cellStyle name="ハイパーリンク 2" xfId="33" xr:uid="{0622223D-E3CA-4443-8396-8E3C9CB172AA}"/>
    <cellStyle name="ハイパーリンク 3" xfId="120" xr:uid="{48E7A004-FC57-410C-ABEE-116B5A7664EA}"/>
    <cellStyle name="メモ 2" xfId="94" xr:uid="{5CFA3AE2-ED33-4868-BBC4-705DA9C7142E}"/>
    <cellStyle name="メモ 2 2" xfId="112" xr:uid="{12A58CEE-3E46-49E6-8601-FA8D1A2CFF53}"/>
    <cellStyle name="リンク セル 2" xfId="95" xr:uid="{ADA63ACC-7B2E-47D1-91EC-EA4745C94CFC}"/>
    <cellStyle name="・'_x000c_・・・V_x0001_ｳ_x0018_ﾘ0_x0007__x0001__x0001_" xfId="34" xr:uid="{96DE9ADE-858B-41DE-A410-20BAC2590B46}"/>
    <cellStyle name="悪い 2" xfId="96" xr:uid="{CB1A9147-4FB8-47B5-9BA2-E22F7D93CF03}"/>
    <cellStyle name="移行計画書" xfId="35" xr:uid="{EB7A4184-AB03-4670-B110-6552EFAD7862}"/>
    <cellStyle name="鵜" xfId="36" xr:uid="{41A2D83E-2D80-44ED-86C2-BEC656802653}"/>
    <cellStyle name="外部設計" xfId="37" xr:uid="{5AB4669F-A272-4034-86EF-253119393519}"/>
    <cellStyle name="計算 2" xfId="97" xr:uid="{6E56EEFA-93D7-4B79-BF5C-9EF1E8157ED7}"/>
    <cellStyle name="計算 2 2" xfId="113" xr:uid="{2B242301-55FD-4C95-91DF-46812E3E5935}"/>
    <cellStyle name="警告文 2" xfId="98" xr:uid="{FE65C51A-08E4-4686-B03A-36BFC6D8AC51}"/>
    <cellStyle name="桁区切り 2" xfId="38" xr:uid="{BE5E50EB-3B80-4382-AEF6-969A4A825B3C}"/>
    <cellStyle name="見出し 1 2" xfId="99" xr:uid="{A2F842A9-B486-4225-A468-08867DA87B72}"/>
    <cellStyle name="見出し 2 2" xfId="100" xr:uid="{2A90D90B-B6B2-4AD9-B005-74C72C2DEC20}"/>
    <cellStyle name="見出し 3 2" xfId="101" xr:uid="{F8E5B226-63F0-466A-850F-2667FF219653}"/>
    <cellStyle name="見出し 4 2" xfId="102" xr:uid="{F9D318A6-4B64-4592-8219-37A2A2E53523}"/>
    <cellStyle name="集計 2" xfId="103" xr:uid="{8E26B313-B2EC-4757-8F9C-64765E863E7A}"/>
    <cellStyle name="集計 2 2" xfId="114" xr:uid="{F27B1A5C-3E4E-46E1-A895-294EB838996D}"/>
    <cellStyle name="出力 2" xfId="104" xr:uid="{38AD9147-4F76-41FD-A84E-D4A039AA411B}"/>
    <cellStyle name="出力 2 2" xfId="115" xr:uid="{D365521B-3E60-47EE-B925-904256B2ED2D}"/>
    <cellStyle name="説明文 2" xfId="105" xr:uid="{8D875CB2-8910-4335-871B-4FCC77761993}"/>
    <cellStyle name="脱浦 [0.00]_Sheet1" xfId="39" xr:uid="{3558B855-06C0-47CD-A959-BC8DFDA21644}"/>
    <cellStyle name="脱浦_Sheet1" xfId="40" xr:uid="{ECEDD197-0912-4441-9336-E99CED50CA72}"/>
    <cellStyle name="入力 2" xfId="106" xr:uid="{CF889475-E3D2-44E1-982C-DB67C1DB8D2E}"/>
    <cellStyle name="入力 2 2" xfId="116" xr:uid="{8D0AA4C0-A5DD-4507-81C4-CDEBF5F465B0}"/>
    <cellStyle name="標準" xfId="0" builtinId="0"/>
    <cellStyle name="標準 10" xfId="41" xr:uid="{1C7F1BFC-579D-4BDD-99AC-96F1533C1E49}"/>
    <cellStyle name="標準 11" xfId="42" xr:uid="{770C8101-C96C-46DC-AD15-50442CC49448}"/>
    <cellStyle name="標準 11 2" xfId="1" xr:uid="{F729E904-98EF-4ADB-B08F-B0C265103BC1}"/>
    <cellStyle name="標準 12" xfId="43" xr:uid="{08E4FBE5-6CAA-440F-98CD-B452417269D4}"/>
    <cellStyle name="標準 13" xfId="44" xr:uid="{1A57326D-A9CB-406D-8319-2299167D2F20}"/>
    <cellStyle name="標準 14" xfId="45" xr:uid="{28920453-A382-447C-BD34-3FAA1D71CADA}"/>
    <cellStyle name="標準 15" xfId="46" xr:uid="{3A3A5AC5-B2F7-43C5-80E0-03CAAA6375F4}"/>
    <cellStyle name="標準 16" xfId="47" xr:uid="{A72328E5-7C1C-46B6-817E-5D6627CBBE74}"/>
    <cellStyle name="標準 17" xfId="48" xr:uid="{D6E6BFAB-318D-417F-A670-8CE2F2DC1F75}"/>
    <cellStyle name="標準 18" xfId="49" xr:uid="{D134273B-4B34-4F85-81FA-BD54245ABE7F}"/>
    <cellStyle name="標準 18 2" xfId="50" xr:uid="{5DA8A0FA-2109-4645-BC33-68E54B1F69C7}"/>
    <cellStyle name="標準 19" xfId="51" xr:uid="{D18CE264-85AB-40EE-BC47-D1063569A668}"/>
    <cellStyle name="標準 2" xfId="2" xr:uid="{A8DBDF42-3AAE-4D7C-A83E-81C7E04FF4D1}"/>
    <cellStyle name="標準 2 16" xfId="134" xr:uid="{023E7CAA-0A20-4D65-80F7-011AB2B23298}"/>
    <cellStyle name="標準 2 2" xfId="53" xr:uid="{BBBBD3D5-5FA9-4197-AA5C-FA6B90158CB7}"/>
    <cellStyle name="標準 2 3" xfId="52" xr:uid="{93848FDC-5CA8-4DCD-A82C-FC8AC51A1649}"/>
    <cellStyle name="標準 2 3 2" xfId="124" xr:uid="{7EA4F1F9-356A-4E0D-A751-7AC290504C53}"/>
    <cellStyle name="標準 2 3 3" xfId="130" xr:uid="{779EE864-873B-43E2-98C8-8E925DE00D80}"/>
    <cellStyle name="標準 2 4" xfId="7" xr:uid="{216E0FC0-3986-43C5-9106-97E44706D635}"/>
    <cellStyle name="標準 2 5" xfId="135" xr:uid="{BC477E16-8A7C-4C33-ADC2-523B2E16FE9F}"/>
    <cellStyle name="標準 20" xfId="54" xr:uid="{634049C4-F40C-4C1E-9A57-65899B2439BE}"/>
    <cellStyle name="標準 21" xfId="55" xr:uid="{8F63B7A3-5AA6-4DFB-86B9-52480328B77D}"/>
    <cellStyle name="標準 22" xfId="118" xr:uid="{793E7D97-4688-4022-84CB-051568F6F0F6}"/>
    <cellStyle name="標準 23" xfId="4" xr:uid="{1987CB3C-D592-4248-96D4-9685EFB995AA}"/>
    <cellStyle name="標準 24" xfId="133" xr:uid="{FD630905-838B-4CF6-B9F8-D15B36C2389C}"/>
    <cellStyle name="標準 3" xfId="9" xr:uid="{FFA6BBB1-C082-42A8-8C2D-800A2C867685}"/>
    <cellStyle name="標準 3 2" xfId="11" xr:uid="{2CA67B90-C8A2-4A68-921E-4D3D8EA1B4BD}"/>
    <cellStyle name="標準 3 2 2" xfId="122" xr:uid="{1402241E-1708-410A-85B1-00F71B2A6A49}"/>
    <cellStyle name="標準 3 2 3" xfId="128" xr:uid="{47D4ABFA-1A8E-41AB-815B-E1834465F0D2}"/>
    <cellStyle name="標準 3 3" xfId="56" xr:uid="{856C6F57-D58A-4851-B1DB-DD212BCC8A6B}"/>
    <cellStyle name="標準 3 4" xfId="121" xr:uid="{A0B96E8A-96F9-418F-9FC3-D0F3C49428E9}"/>
    <cellStyle name="標準 3 5" xfId="127" xr:uid="{A64EC841-608E-43A7-AD62-189B8FF14E53}"/>
    <cellStyle name="標準 4" xfId="57" xr:uid="{AE7AEA22-54EA-4747-9C3B-AAA87847D63C}"/>
    <cellStyle name="標準 5" xfId="58" xr:uid="{8EC652FC-35C5-4CE1-A881-51FE53920C9F}"/>
    <cellStyle name="標準 5 3" xfId="119" xr:uid="{23623A87-25AB-4901-931C-34ACAC8865E1}"/>
    <cellStyle name="標準 5 3 2" xfId="126" xr:uid="{2797BA44-82D8-48AD-9B92-A59BD3941777}"/>
    <cellStyle name="標準 5 3 3" xfId="132" xr:uid="{43D4DF44-CC4C-4549-AB8E-8B7AF06F0F91}"/>
    <cellStyle name="標準 6" xfId="59" xr:uid="{2E909CE6-A5D3-4D61-9442-07325A6052D8}"/>
    <cellStyle name="標準 7" xfId="60" xr:uid="{7E0B26F4-C150-447E-A05E-1B4B5A425855}"/>
    <cellStyle name="標準 8" xfId="61" xr:uid="{C296661E-6B70-44AD-AC8A-B19D392EBF35}"/>
    <cellStyle name="標準 9" xfId="10" xr:uid="{D461D9CD-B520-4E1D-BA63-055A68445CAC}"/>
    <cellStyle name="標準 9 2" xfId="62" xr:uid="{E8EE8344-B9E1-47C0-8A65-E4192D879690}"/>
    <cellStyle name="標準_SS" xfId="136" xr:uid="{15172EE7-4EF7-514D-8331-A6CC09663208}"/>
    <cellStyle name="標準外部設計" xfId="63" xr:uid="{B5829B41-CED1-41FB-9A79-1719B7154F91}"/>
    <cellStyle name="磨葬e義" xfId="64" xr:uid="{29D30624-14B7-49DC-8244-DE985A3A8D5A}"/>
    <cellStyle name="未定義" xfId="8" xr:uid="{6D46D37C-0540-4D3B-84DF-189C664BEDAA}"/>
    <cellStyle name="未定義 2" xfId="107" xr:uid="{0EECE50B-035A-4E25-85C8-CC0023F518E5}"/>
    <cellStyle name="未定義 3" xfId="65" xr:uid="{291AB0FE-EFC3-4428-B00D-C7AC7E1DBE06}"/>
    <cellStyle name="無人" xfId="66" xr:uid="{3B2821F9-6557-47C4-A7A5-C468F77B26C3}"/>
    <cellStyle name="良い 2" xfId="108" xr:uid="{4FB7D9CC-62D2-4457-953D-376AAA69F8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865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0" y="6230732"/>
                  <a:chExt cx="10112443" cy="686728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12425" cy="686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08515" cy="685998"/>
                  </a:xfrm>
                  <a:prstGeom prst="rect">
                    <a:avLst/>
                  </a:prstGeom>
                  <a:solidFill>
                    <a:srgbClr val="33BB00"/>
                  </a:solidFill>
                  <a:ln>
                    <a:noFill/>
                  </a:ln>
                  <a:effectLst>
                    <a:outerShdw blurRad="50800" dist="38100" dir="2700000" algn="tl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 txBox="1"/>
                </xdr:nvSpPr>
                <xdr:spPr>
                  <a:xfrm>
                    <a:off x="7599896" y="6592243"/>
                    <a:ext cx="2512547" cy="32521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© 2020 Sasuke Financial Lab Inc.</a:t>
                    </a:r>
                    <a:endParaRPr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pic>
                <xdr:nvPic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1">
                    <a:alphaModFix/>
                  </a:blip>
                  <a:srcRect/>
                  <a:stretch/>
                </xdr:blipFill>
                <xdr:spPr>
                  <a:xfrm>
                    <a:off x="4892178" y="6310248"/>
                    <a:ext cx="322399" cy="52414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198120</xdr:colOff>
      <xdr:row>2</xdr:row>
      <xdr:rowOff>152399</xdr:rowOff>
    </xdr:from>
    <xdr:to>
      <xdr:col>51</xdr:col>
      <xdr:colOff>175260</xdr:colOff>
      <xdr:row>34</xdr:row>
      <xdr:rowOff>137910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A3B82C6-2BFC-4475-9205-1B63D1586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" y="502919"/>
          <a:ext cx="10264140" cy="48623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169332</xdr:colOff>
      <xdr:row>2</xdr:row>
      <xdr:rowOff>190499</xdr:rowOff>
    </xdr:from>
    <xdr:to>
      <xdr:col>44</xdr:col>
      <xdr:colOff>35278</xdr:colOff>
      <xdr:row>98</xdr:row>
      <xdr:rowOff>117465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2D14DE3-4A05-4DAA-A953-E1C0715EA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2" y="571499"/>
          <a:ext cx="7415390" cy="18765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34" workbookViewId="0">
      <selection activeCell="C40" sqref="C40:E40"/>
    </sheetView>
  </sheetViews>
  <sheetFormatPr defaultColWidth="12.69921875" defaultRowHeight="15" customHeight="1"/>
  <cols>
    <col min="1" max="1" width="3.796875" customWidth="1"/>
    <col min="2" max="2" width="9.296875" customWidth="1"/>
    <col min="3" max="3" width="52.796875" customWidth="1"/>
    <col min="4" max="5" width="4.69921875" customWidth="1"/>
    <col min="6" max="6" width="11.19921875" customWidth="1"/>
    <col min="7" max="26" width="2.1992187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>
      <c r="A2" s="295"/>
      <c r="B2" s="296"/>
      <c r="C2" s="296"/>
      <c r="D2" s="296"/>
      <c r="E2" s="296"/>
      <c r="F2" s="29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>
      <c r="A3" s="3"/>
      <c r="B3" s="3"/>
      <c r="C3" s="295"/>
      <c r="D3" s="296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>
      <c r="A4" s="3"/>
      <c r="B4" s="3"/>
      <c r="C4" s="295"/>
      <c r="D4" s="296"/>
      <c r="E4" s="296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>
      <c r="A8" s="297" t="s">
        <v>0</v>
      </c>
      <c r="B8" s="296"/>
      <c r="C8" s="296"/>
      <c r="D8" s="296"/>
      <c r="E8" s="296"/>
      <c r="F8" s="29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>
      <c r="A9" s="298" t="s">
        <v>68</v>
      </c>
      <c r="B9" s="296"/>
      <c r="C9" s="296"/>
      <c r="D9" s="296"/>
      <c r="E9" s="296"/>
      <c r="F9" s="29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299"/>
      <c r="B11" s="296"/>
      <c r="C11" s="296"/>
      <c r="D11" s="296"/>
      <c r="E11" s="296"/>
      <c r="F11" s="29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299"/>
      <c r="B12" s="296"/>
      <c r="C12" s="296"/>
      <c r="D12" s="296"/>
      <c r="E12" s="296"/>
      <c r="F12" s="29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299"/>
      <c r="B13" s="296"/>
      <c r="C13" s="296"/>
      <c r="D13" s="296"/>
      <c r="E13" s="296"/>
      <c r="F13" s="29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7"/>
      <c r="B15" s="8"/>
      <c r="C15" s="300"/>
      <c r="D15" s="296"/>
      <c r="E15" s="296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7"/>
      <c r="B17" s="8"/>
      <c r="C17" s="301"/>
      <c r="D17" s="296"/>
      <c r="E17" s="296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7"/>
      <c r="B18" s="8"/>
      <c r="C18" s="301"/>
      <c r="D18" s="296"/>
      <c r="E18" s="296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300"/>
      <c r="D19" s="296"/>
      <c r="E19" s="29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302"/>
      <c r="D20" s="296"/>
      <c r="E20" s="29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303"/>
      <c r="D21" s="296"/>
      <c r="E21" s="29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304" t="s">
        <v>1</v>
      </c>
      <c r="B23" s="305"/>
      <c r="C23" s="305"/>
      <c r="D23" s="305"/>
      <c r="E23" s="305"/>
      <c r="F23" s="30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2</v>
      </c>
      <c r="B24" s="16" t="s">
        <v>3</v>
      </c>
      <c r="C24" s="307" t="s">
        <v>4</v>
      </c>
      <c r="D24" s="308"/>
      <c r="E24" s="309"/>
      <c r="F24" s="17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8" t="s">
        <v>6</v>
      </c>
      <c r="B25" s="19">
        <v>44120</v>
      </c>
      <c r="C25" s="310" t="s">
        <v>7</v>
      </c>
      <c r="D25" s="311"/>
      <c r="E25" s="312"/>
      <c r="F25" s="144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8.45" customHeight="1">
      <c r="A26" s="18" t="s">
        <v>330</v>
      </c>
      <c r="B26" s="20">
        <v>44124</v>
      </c>
      <c r="C26" s="313" t="s">
        <v>484</v>
      </c>
      <c r="D26" s="314"/>
      <c r="E26" s="315"/>
      <c r="F26" s="143" t="s">
        <v>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90" customHeight="1">
      <c r="A27" s="18" t="s">
        <v>483</v>
      </c>
      <c r="B27" s="20">
        <v>44125</v>
      </c>
      <c r="C27" s="313" t="s">
        <v>485</v>
      </c>
      <c r="D27" s="314"/>
      <c r="E27" s="315"/>
      <c r="F27" s="143" t="s">
        <v>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>
      <c r="A28" s="18" t="s">
        <v>511</v>
      </c>
      <c r="B28" s="20">
        <v>44126</v>
      </c>
      <c r="C28" s="313" t="s">
        <v>513</v>
      </c>
      <c r="D28" s="314"/>
      <c r="E28" s="315"/>
      <c r="F28" s="21" t="s">
        <v>512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8" t="s">
        <v>514</v>
      </c>
      <c r="B29" s="20">
        <v>44131</v>
      </c>
      <c r="C29" s="313" t="s">
        <v>542</v>
      </c>
      <c r="D29" s="314"/>
      <c r="E29" s="315"/>
      <c r="F29" s="21" t="s">
        <v>515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87.45" customHeight="1">
      <c r="A30" s="18" t="s">
        <v>546</v>
      </c>
      <c r="B30" s="20">
        <v>44132</v>
      </c>
      <c r="C30" s="313" t="s">
        <v>571</v>
      </c>
      <c r="D30" s="314"/>
      <c r="E30" s="315"/>
      <c r="F30" s="21" t="s">
        <v>512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3.55" customHeight="1">
      <c r="A31" s="22" t="str">
        <f t="shared" ref="A31:A53" si="0">IF(B31&lt;&gt;"",TEXT($A30+1,"00"),"")</f>
        <v>07</v>
      </c>
      <c r="B31" s="20">
        <v>44133</v>
      </c>
      <c r="C31" s="313" t="s">
        <v>724</v>
      </c>
      <c r="D31" s="314"/>
      <c r="E31" s="315"/>
      <c r="F31" s="21" t="s">
        <v>512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73.8" customHeight="1">
      <c r="A32" s="22" t="str">
        <f t="shared" si="0"/>
        <v>08</v>
      </c>
      <c r="B32" s="20">
        <v>44139</v>
      </c>
      <c r="C32" s="313" t="s">
        <v>848</v>
      </c>
      <c r="D32" s="314"/>
      <c r="E32" s="315"/>
      <c r="F32" s="21" t="s">
        <v>512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6.45" customHeight="1">
      <c r="A33" s="22" t="str">
        <f t="shared" si="0"/>
        <v>09</v>
      </c>
      <c r="B33" s="20">
        <v>44161</v>
      </c>
      <c r="C33" s="313" t="s">
        <v>895</v>
      </c>
      <c r="D33" s="314"/>
      <c r="E33" s="315"/>
      <c r="F33" s="21" t="s">
        <v>512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2" t="str">
        <f t="shared" si="0"/>
        <v>10</v>
      </c>
      <c r="B34" s="20">
        <v>44162</v>
      </c>
      <c r="C34" s="313" t="s">
        <v>913</v>
      </c>
      <c r="D34" s="314"/>
      <c r="E34" s="315"/>
      <c r="F34" s="21" t="s">
        <v>512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91.8" customHeight="1">
      <c r="A35" s="22" t="str">
        <f t="shared" si="0"/>
        <v>11</v>
      </c>
      <c r="B35" s="20">
        <v>44175</v>
      </c>
      <c r="C35" s="313" t="s">
        <v>933</v>
      </c>
      <c r="D35" s="314"/>
      <c r="E35" s="315"/>
      <c r="F35" s="21" t="s">
        <v>512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9.4" customHeight="1">
      <c r="A36" s="22" t="str">
        <f t="shared" si="0"/>
        <v>12</v>
      </c>
      <c r="B36" s="20">
        <v>44208</v>
      </c>
      <c r="C36" s="313" t="s">
        <v>934</v>
      </c>
      <c r="D36" s="314"/>
      <c r="E36" s="315"/>
      <c r="F36" s="21" t="s">
        <v>512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4.200000000000003" customHeight="1">
      <c r="A37" s="22" t="str">
        <f t="shared" si="0"/>
        <v>13</v>
      </c>
      <c r="B37" s="293">
        <v>44209</v>
      </c>
      <c r="C37" s="316" t="s">
        <v>941</v>
      </c>
      <c r="D37" s="317"/>
      <c r="E37" s="318"/>
      <c r="F37" s="294" t="s">
        <v>940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2" t="str">
        <f t="shared" si="0"/>
        <v>14</v>
      </c>
      <c r="B38" s="20">
        <v>44218</v>
      </c>
      <c r="C38" s="313" t="s">
        <v>956</v>
      </c>
      <c r="D38" s="314"/>
      <c r="E38" s="315"/>
      <c r="F38" s="21" t="s">
        <v>957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5.6" customHeight="1">
      <c r="A39" s="22" t="str">
        <f t="shared" si="0"/>
        <v>15</v>
      </c>
      <c r="B39" s="20">
        <v>44228</v>
      </c>
      <c r="C39" s="313" t="s">
        <v>967</v>
      </c>
      <c r="D39" s="314"/>
      <c r="E39" s="315"/>
      <c r="F39" s="21" t="s">
        <v>957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2" t="str">
        <f t="shared" si="0"/>
        <v/>
      </c>
      <c r="B40" s="20"/>
      <c r="C40" s="313"/>
      <c r="D40" s="314"/>
      <c r="E40" s="315"/>
      <c r="F40" s="2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2" t="str">
        <f t="shared" si="0"/>
        <v/>
      </c>
      <c r="B41" s="20"/>
      <c r="C41" s="313"/>
      <c r="D41" s="314"/>
      <c r="E41" s="315"/>
      <c r="F41" s="2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2" t="str">
        <f t="shared" si="0"/>
        <v/>
      </c>
      <c r="B42" s="20"/>
      <c r="C42" s="313"/>
      <c r="D42" s="314"/>
      <c r="E42" s="315"/>
      <c r="F42" s="2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2" t="str">
        <f t="shared" si="0"/>
        <v/>
      </c>
      <c r="B43" s="20"/>
      <c r="C43" s="313"/>
      <c r="D43" s="314"/>
      <c r="E43" s="315"/>
      <c r="F43" s="2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2" t="str">
        <f t="shared" si="0"/>
        <v/>
      </c>
      <c r="B44" s="20"/>
      <c r="C44" s="313"/>
      <c r="D44" s="314"/>
      <c r="E44" s="315"/>
      <c r="F44" s="2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2" t="str">
        <f t="shared" si="0"/>
        <v/>
      </c>
      <c r="B45" s="20"/>
      <c r="C45" s="313"/>
      <c r="D45" s="314"/>
      <c r="E45" s="315"/>
      <c r="F45" s="2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2" t="str">
        <f t="shared" si="0"/>
        <v/>
      </c>
      <c r="B46" s="20"/>
      <c r="C46" s="313"/>
      <c r="D46" s="314"/>
      <c r="E46" s="315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2" t="str">
        <f t="shared" si="0"/>
        <v/>
      </c>
      <c r="B47" s="20"/>
      <c r="C47" s="313"/>
      <c r="D47" s="314"/>
      <c r="E47" s="315"/>
      <c r="F47" s="2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2" t="str">
        <f t="shared" si="0"/>
        <v/>
      </c>
      <c r="B48" s="20"/>
      <c r="C48" s="313"/>
      <c r="D48" s="314"/>
      <c r="E48" s="315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2" t="str">
        <f t="shared" si="0"/>
        <v/>
      </c>
      <c r="B49" s="20"/>
      <c r="C49" s="313"/>
      <c r="D49" s="314"/>
      <c r="E49" s="315"/>
      <c r="F49" s="2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2" t="str">
        <f t="shared" si="0"/>
        <v/>
      </c>
      <c r="B50" s="20"/>
      <c r="C50" s="313"/>
      <c r="D50" s="314"/>
      <c r="E50" s="315"/>
      <c r="F50" s="2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2" t="str">
        <f t="shared" si="0"/>
        <v/>
      </c>
      <c r="B51" s="20"/>
      <c r="C51" s="313"/>
      <c r="D51" s="314"/>
      <c r="E51" s="315"/>
      <c r="F51" s="2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2" t="str">
        <f t="shared" si="0"/>
        <v/>
      </c>
      <c r="B52" s="20"/>
      <c r="C52" s="313"/>
      <c r="D52" s="314"/>
      <c r="E52" s="315"/>
      <c r="F52" s="2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3" t="str">
        <f t="shared" si="0"/>
        <v/>
      </c>
      <c r="B53" s="24"/>
      <c r="C53" s="319"/>
      <c r="D53" s="320"/>
      <c r="E53" s="321"/>
      <c r="F53" s="2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2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2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2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A2:F2"/>
    <mergeCell ref="C3:D3"/>
    <mergeCell ref="C4:E4"/>
    <mergeCell ref="A8:F8"/>
    <mergeCell ref="A9:F9"/>
  </mergeCells>
  <phoneticPr fontId="25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B4E9-8184-49A4-B713-4638ED824E05}">
  <sheetPr>
    <pageSetUpPr fitToPage="1"/>
  </sheetPr>
  <dimension ref="A1:BF56"/>
  <sheetViews>
    <sheetView showGridLines="0" zoomScaleNormal="100" zoomScaleSheetLayoutView="100" workbookViewId="0">
      <selection activeCell="C37" sqref="C37:BE40"/>
    </sheetView>
  </sheetViews>
  <sheetFormatPr defaultColWidth="2.69921875" defaultRowHeight="12"/>
  <cols>
    <col min="1" max="58" width="2.69921875" style="161" customWidth="1"/>
    <col min="59" max="16384" width="2.69921875" style="161"/>
  </cols>
  <sheetData>
    <row r="1" spans="1:58" ht="13.2">
      <c r="A1" s="331" t="s">
        <v>9</v>
      </c>
      <c r="B1" s="332"/>
      <c r="C1" s="332"/>
      <c r="D1" s="332"/>
      <c r="E1" s="332"/>
      <c r="F1" s="332"/>
      <c r="G1" s="332"/>
      <c r="H1" s="332"/>
      <c r="I1" s="332"/>
      <c r="J1" s="332"/>
      <c r="K1" s="333" t="s">
        <v>10</v>
      </c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3" t="s">
        <v>11</v>
      </c>
      <c r="AB1" s="332"/>
      <c r="AC1" s="332"/>
      <c r="AD1" s="332"/>
      <c r="AE1" s="332"/>
      <c r="AF1" s="332"/>
      <c r="AG1" s="332"/>
      <c r="AH1" s="332"/>
      <c r="AI1" s="332"/>
      <c r="AJ1" s="332"/>
      <c r="AK1" s="333" t="s">
        <v>12</v>
      </c>
      <c r="AL1" s="332"/>
      <c r="AM1" s="332"/>
      <c r="AN1" s="332"/>
      <c r="AO1" s="332"/>
      <c r="AP1" s="332"/>
      <c r="AQ1" s="332"/>
      <c r="AR1" s="332"/>
      <c r="AS1" s="332"/>
      <c r="AT1" s="332"/>
      <c r="AU1" s="332"/>
      <c r="AV1" s="332"/>
      <c r="AW1" s="332"/>
      <c r="AX1" s="332"/>
      <c r="AY1" s="332"/>
      <c r="AZ1" s="332"/>
      <c r="BA1" s="332"/>
      <c r="BB1" s="332"/>
      <c r="BC1" s="332"/>
      <c r="BD1" s="332"/>
      <c r="BE1" s="332"/>
      <c r="BF1" s="332"/>
    </row>
    <row r="2" spans="1:58" ht="14.4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4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4"/>
      <c r="AB2" s="332"/>
      <c r="AC2" s="332"/>
      <c r="AD2" s="332"/>
      <c r="AE2" s="332"/>
      <c r="AF2" s="332"/>
      <c r="AG2" s="332"/>
      <c r="AH2" s="332"/>
      <c r="AI2" s="332"/>
      <c r="AJ2" s="332"/>
      <c r="AK2" s="334"/>
      <c r="AL2" s="332"/>
      <c r="AM2" s="332"/>
      <c r="AN2" s="332"/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  <c r="AZ2" s="332"/>
      <c r="BA2" s="332"/>
      <c r="BB2" s="332"/>
      <c r="BC2" s="332"/>
      <c r="BD2" s="332"/>
      <c r="BE2" s="332"/>
      <c r="BF2" s="332"/>
    </row>
    <row r="3" spans="1:58">
      <c r="A3" s="165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6"/>
    </row>
    <row r="4" spans="1:58">
      <c r="A4" s="160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59"/>
    </row>
    <row r="5" spans="1:58">
      <c r="A5" s="160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59"/>
    </row>
    <row r="6" spans="1:58">
      <c r="A6" s="160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59"/>
    </row>
    <row r="7" spans="1:58">
      <c r="A7" s="160"/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59"/>
    </row>
    <row r="8" spans="1:58">
      <c r="A8" s="160"/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59"/>
    </row>
    <row r="9" spans="1:58">
      <c r="A9" s="160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9"/>
      <c r="BB9" s="169"/>
      <c r="BC9" s="169"/>
      <c r="BD9" s="169"/>
      <c r="BE9" s="169"/>
      <c r="BF9" s="159"/>
    </row>
    <row r="10" spans="1:58">
      <c r="A10" s="160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59"/>
    </row>
    <row r="11" spans="1:58">
      <c r="A11" s="160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  <c r="BD11" s="169"/>
      <c r="BE11" s="169"/>
      <c r="BF11" s="159"/>
    </row>
    <row r="12" spans="1:58">
      <c r="A12" s="160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59"/>
    </row>
    <row r="13" spans="1:58">
      <c r="A13" s="160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59"/>
    </row>
    <row r="14" spans="1:58">
      <c r="A14" s="160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59"/>
    </row>
    <row r="15" spans="1:58">
      <c r="A15" s="160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59"/>
    </row>
    <row r="16" spans="1:58">
      <c r="A16" s="160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9"/>
      <c r="BF16" s="159"/>
    </row>
    <row r="17" spans="1:58">
      <c r="A17" s="160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F17" s="159"/>
    </row>
    <row r="18" spans="1:58">
      <c r="A18" s="160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59"/>
    </row>
    <row r="19" spans="1:58">
      <c r="A19" s="160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59"/>
    </row>
    <row r="20" spans="1:58">
      <c r="A20" s="160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59"/>
    </row>
    <row r="21" spans="1:58">
      <c r="A21" s="160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59"/>
    </row>
    <row r="22" spans="1:58">
      <c r="A22" s="160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59"/>
    </row>
    <row r="23" spans="1:58">
      <c r="A23" s="160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59"/>
    </row>
    <row r="24" spans="1:58">
      <c r="A24" s="160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59"/>
    </row>
    <row r="25" spans="1:58">
      <c r="A25" s="160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59"/>
    </row>
    <row r="26" spans="1:58">
      <c r="A26" s="160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59"/>
    </row>
    <row r="27" spans="1:58">
      <c r="A27" s="160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59"/>
    </row>
    <row r="28" spans="1:58">
      <c r="A28" s="160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59"/>
    </row>
    <row r="29" spans="1:58">
      <c r="A29" s="160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59"/>
    </row>
    <row r="30" spans="1:58">
      <c r="A30" s="160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59"/>
    </row>
    <row r="31" spans="1:58">
      <c r="A31" s="160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59"/>
    </row>
    <row r="32" spans="1:58">
      <c r="A32" s="160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59"/>
    </row>
    <row r="33" spans="1:58">
      <c r="A33" s="160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59"/>
    </row>
    <row r="34" spans="1:58" s="156" customFormat="1">
      <c r="A34" s="158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  <c r="BA34" s="171"/>
      <c r="BB34" s="171"/>
      <c r="BC34" s="171"/>
      <c r="BD34" s="171"/>
      <c r="BE34" s="171"/>
      <c r="BF34" s="157"/>
    </row>
    <row r="35" spans="1:58" s="156" customFormat="1">
      <c r="A35" s="158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171"/>
      <c r="BC35" s="171"/>
      <c r="BD35" s="171"/>
      <c r="BE35" s="171"/>
      <c r="BF35" s="157"/>
    </row>
    <row r="36" spans="1:58" s="156" customFormat="1" ht="15.6">
      <c r="A36" s="158"/>
      <c r="B36" s="170" t="s">
        <v>377</v>
      </c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57"/>
    </row>
    <row r="37" spans="1:58">
      <c r="A37" s="160"/>
      <c r="C37" s="322" t="s">
        <v>376</v>
      </c>
      <c r="D37" s="323"/>
      <c r="E37" s="323"/>
      <c r="F37" s="323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4"/>
      <c r="BF37" s="159"/>
    </row>
    <row r="38" spans="1:58" s="156" customFormat="1">
      <c r="A38" s="158"/>
      <c r="C38" s="325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326"/>
      <c r="AA38" s="326"/>
      <c r="AB38" s="326"/>
      <c r="AC38" s="326"/>
      <c r="AD38" s="326"/>
      <c r="AE38" s="326"/>
      <c r="AF38" s="326"/>
      <c r="AG38" s="326"/>
      <c r="AH38" s="326"/>
      <c r="AI38" s="326"/>
      <c r="AJ38" s="326"/>
      <c r="AK38" s="326"/>
      <c r="AL38" s="326"/>
      <c r="AM38" s="326"/>
      <c r="AN38" s="326"/>
      <c r="AO38" s="326"/>
      <c r="AP38" s="326"/>
      <c r="AQ38" s="326"/>
      <c r="AR38" s="326"/>
      <c r="AS38" s="326"/>
      <c r="AT38" s="326"/>
      <c r="AU38" s="326"/>
      <c r="AV38" s="326"/>
      <c r="AW38" s="326"/>
      <c r="AX38" s="326"/>
      <c r="AY38" s="326"/>
      <c r="AZ38" s="326"/>
      <c r="BA38" s="326"/>
      <c r="BB38" s="326"/>
      <c r="BC38" s="326"/>
      <c r="BD38" s="326"/>
      <c r="BE38" s="327"/>
      <c r="BF38" s="157"/>
    </row>
    <row r="39" spans="1:58" s="156" customFormat="1">
      <c r="A39" s="158"/>
      <c r="C39" s="325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26"/>
      <c r="Z39" s="326"/>
      <c r="AA39" s="326"/>
      <c r="AB39" s="326"/>
      <c r="AC39" s="326"/>
      <c r="AD39" s="326"/>
      <c r="AE39" s="326"/>
      <c r="AF39" s="326"/>
      <c r="AG39" s="326"/>
      <c r="AH39" s="326"/>
      <c r="AI39" s="326"/>
      <c r="AJ39" s="326"/>
      <c r="AK39" s="326"/>
      <c r="AL39" s="326"/>
      <c r="AM39" s="326"/>
      <c r="AN39" s="326"/>
      <c r="AO39" s="326"/>
      <c r="AP39" s="326"/>
      <c r="AQ39" s="326"/>
      <c r="AR39" s="326"/>
      <c r="AS39" s="326"/>
      <c r="AT39" s="326"/>
      <c r="AU39" s="326"/>
      <c r="AV39" s="326"/>
      <c r="AW39" s="326"/>
      <c r="AX39" s="326"/>
      <c r="AY39" s="326"/>
      <c r="AZ39" s="326"/>
      <c r="BA39" s="326"/>
      <c r="BB39" s="326"/>
      <c r="BC39" s="326"/>
      <c r="BD39" s="326"/>
      <c r="BE39" s="327"/>
      <c r="BF39" s="157"/>
    </row>
    <row r="40" spans="1:58" s="156" customFormat="1">
      <c r="A40" s="158"/>
      <c r="C40" s="328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  <c r="AI40" s="329"/>
      <c r="AJ40" s="329"/>
      <c r="AK40" s="329"/>
      <c r="AL40" s="329"/>
      <c r="AM40" s="329"/>
      <c r="AN40" s="329"/>
      <c r="AO40" s="329"/>
      <c r="AP40" s="329"/>
      <c r="AQ40" s="329"/>
      <c r="AR40" s="329"/>
      <c r="AS40" s="329"/>
      <c r="AT40" s="329"/>
      <c r="AU40" s="329"/>
      <c r="AV40" s="329"/>
      <c r="AW40" s="329"/>
      <c r="AX40" s="329"/>
      <c r="AY40" s="329"/>
      <c r="AZ40" s="329"/>
      <c r="BA40" s="329"/>
      <c r="BB40" s="329"/>
      <c r="BC40" s="329"/>
      <c r="BD40" s="329"/>
      <c r="BE40" s="330"/>
      <c r="BF40" s="157"/>
    </row>
    <row r="41" spans="1:58" s="156" customFormat="1">
      <c r="A41" s="158"/>
      <c r="B41" s="172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F41" s="157"/>
    </row>
    <row r="42" spans="1:58">
      <c r="A42" s="167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8"/>
      <c r="S42" s="168"/>
      <c r="T42" s="168"/>
      <c r="U42" s="168"/>
      <c r="V42" s="168"/>
      <c r="W42" s="168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62"/>
      <c r="BC42" s="162"/>
      <c r="BD42" s="162"/>
      <c r="BE42" s="162"/>
      <c r="BF42" s="163"/>
    </row>
    <row r="51" spans="2:2">
      <c r="B51" s="155"/>
    </row>
    <row r="52" spans="2:2">
      <c r="B52" s="155"/>
    </row>
    <row r="53" spans="2:2">
      <c r="B53" s="155"/>
    </row>
    <row r="54" spans="2:2">
      <c r="B54" s="155"/>
    </row>
    <row r="56" spans="2:2">
      <c r="B56" s="155"/>
    </row>
  </sheetData>
  <mergeCells count="8">
    <mergeCell ref="C37:BE40"/>
    <mergeCell ref="A1:J2"/>
    <mergeCell ref="K1:Z1"/>
    <mergeCell ref="AA1:AJ1"/>
    <mergeCell ref="AK1:BF1"/>
    <mergeCell ref="K2:Z2"/>
    <mergeCell ref="AA2:AJ2"/>
    <mergeCell ref="AK2:BF2"/>
  </mergeCells>
  <phoneticPr fontId="25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1674"/>
  <sheetViews>
    <sheetView showGridLines="0" tabSelected="1" topLeftCell="A555" zoomScale="108" zoomScaleNormal="140" workbookViewId="0">
      <selection activeCell="AB566" sqref="AB566"/>
    </sheetView>
  </sheetViews>
  <sheetFormatPr defaultColWidth="12.69921875" defaultRowHeight="15" customHeight="1"/>
  <cols>
    <col min="1" max="1" width="2.19921875" style="33" customWidth="1"/>
    <col min="2" max="2" width="3.5" style="33" customWidth="1"/>
    <col min="3" max="58" width="2.19921875" style="33" customWidth="1"/>
    <col min="59" max="16384" width="12.69921875" style="33"/>
  </cols>
  <sheetData>
    <row r="1" spans="1:58">
      <c r="A1" s="475" t="s">
        <v>9</v>
      </c>
      <c r="B1" s="476"/>
      <c r="C1" s="476"/>
      <c r="D1" s="476"/>
      <c r="E1" s="476"/>
      <c r="F1" s="476"/>
      <c r="G1" s="476"/>
      <c r="H1" s="476"/>
      <c r="I1" s="476"/>
      <c r="J1" s="477"/>
      <c r="K1" s="478" t="s">
        <v>10</v>
      </c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79"/>
      <c r="W1" s="479"/>
      <c r="X1" s="479"/>
      <c r="Y1" s="479"/>
      <c r="Z1" s="354"/>
      <c r="AA1" s="478" t="s">
        <v>11</v>
      </c>
      <c r="AB1" s="479"/>
      <c r="AC1" s="479"/>
      <c r="AD1" s="479"/>
      <c r="AE1" s="479"/>
      <c r="AF1" s="479"/>
      <c r="AG1" s="479"/>
      <c r="AH1" s="479"/>
      <c r="AI1" s="479"/>
      <c r="AJ1" s="354"/>
      <c r="AK1" s="478" t="s">
        <v>12</v>
      </c>
      <c r="AL1" s="353"/>
      <c r="AM1" s="353"/>
      <c r="AN1" s="353"/>
      <c r="AO1" s="353"/>
      <c r="AP1" s="353"/>
      <c r="AQ1" s="353"/>
      <c r="AR1" s="353"/>
      <c r="AS1" s="353"/>
      <c r="AT1" s="353"/>
      <c r="AU1" s="353"/>
      <c r="AV1" s="353"/>
      <c r="AW1" s="353"/>
      <c r="AX1" s="353"/>
      <c r="AY1" s="353"/>
      <c r="AZ1" s="353"/>
      <c r="BA1" s="353"/>
      <c r="BB1" s="353"/>
      <c r="BC1" s="353"/>
      <c r="BD1" s="353"/>
      <c r="BE1" s="353"/>
      <c r="BF1" s="480"/>
    </row>
    <row r="2" spans="1:58">
      <c r="A2" s="431"/>
      <c r="B2" s="432"/>
      <c r="C2" s="432"/>
      <c r="D2" s="432"/>
      <c r="E2" s="432"/>
      <c r="F2" s="432"/>
      <c r="G2" s="432"/>
      <c r="H2" s="432"/>
      <c r="I2" s="432"/>
      <c r="J2" s="433"/>
      <c r="K2" s="481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354"/>
      <c r="AA2" s="481"/>
      <c r="AB2" s="479"/>
      <c r="AC2" s="479"/>
      <c r="AD2" s="479"/>
      <c r="AE2" s="479"/>
      <c r="AF2" s="479"/>
      <c r="AG2" s="479"/>
      <c r="AH2" s="479"/>
      <c r="AI2" s="479"/>
      <c r="AJ2" s="354"/>
      <c r="AK2" s="481"/>
      <c r="AL2" s="353"/>
      <c r="AM2" s="353"/>
      <c r="AN2" s="353"/>
      <c r="AO2" s="353"/>
      <c r="AP2" s="353"/>
      <c r="AQ2" s="353"/>
      <c r="AR2" s="353"/>
      <c r="AS2" s="353"/>
      <c r="AT2" s="353"/>
      <c r="AU2" s="353"/>
      <c r="AV2" s="353"/>
      <c r="AW2" s="353"/>
      <c r="AX2" s="353"/>
      <c r="AY2" s="353"/>
      <c r="AZ2" s="353"/>
      <c r="BA2" s="353"/>
      <c r="BB2" s="353"/>
      <c r="BC2" s="353"/>
      <c r="BD2" s="353"/>
      <c r="BE2" s="353"/>
      <c r="BF2" s="480"/>
    </row>
    <row r="3" spans="1:58">
      <c r="A3" s="27"/>
      <c r="B3" s="28" t="s">
        <v>13</v>
      </c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40"/>
    </row>
    <row r="4" spans="1:58">
      <c r="A4" s="27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40"/>
    </row>
    <row r="5" spans="1:58">
      <c r="A5" s="27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40"/>
    </row>
    <row r="6" spans="1:58">
      <c r="A6" s="27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40"/>
    </row>
    <row r="7" spans="1:58">
      <c r="A7" s="27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40"/>
    </row>
    <row r="8" spans="1:58">
      <c r="A8" s="27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40"/>
    </row>
    <row r="9" spans="1:58">
      <c r="A9" s="27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40"/>
    </row>
    <row r="10" spans="1:58">
      <c r="A10" s="27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40"/>
    </row>
    <row r="11" spans="1:58">
      <c r="A11" s="27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40"/>
    </row>
    <row r="12" spans="1:58">
      <c r="A12" s="27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40"/>
    </row>
    <row r="13" spans="1:58">
      <c r="A13" s="27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40"/>
    </row>
    <row r="14" spans="1:58">
      <c r="A14" s="27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40"/>
    </row>
    <row r="15" spans="1:58">
      <c r="A15" s="27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40"/>
    </row>
    <row r="16" spans="1:58">
      <c r="A16" s="27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40"/>
    </row>
    <row r="17" spans="1:58">
      <c r="A17" s="27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40"/>
    </row>
    <row r="18" spans="1:58">
      <c r="A18" s="27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40"/>
    </row>
    <row r="19" spans="1:58">
      <c r="A19" s="27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40"/>
    </row>
    <row r="20" spans="1:58">
      <c r="A20" s="27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40"/>
    </row>
    <row r="21" spans="1:58" ht="15.75" customHeight="1">
      <c r="A21" s="27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40"/>
    </row>
    <row r="22" spans="1:58" ht="15.75" customHeight="1">
      <c r="A22" s="27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40"/>
    </row>
    <row r="23" spans="1:58" ht="15.75" customHeight="1">
      <c r="A23" s="27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40"/>
    </row>
    <row r="24" spans="1:58" ht="15.75" customHeight="1">
      <c r="A24" s="27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40"/>
    </row>
    <row r="25" spans="1:58" ht="15.75" customHeight="1">
      <c r="A25" s="27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40"/>
    </row>
    <row r="26" spans="1:58" ht="15.75" customHeight="1">
      <c r="A26" s="27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40"/>
    </row>
    <row r="27" spans="1:58" ht="15.75" customHeight="1">
      <c r="A27" s="27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40"/>
    </row>
    <row r="28" spans="1:58" ht="15.75" customHeight="1">
      <c r="A28" s="27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40"/>
    </row>
    <row r="29" spans="1:58" ht="15.75" customHeight="1">
      <c r="A29" s="27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40"/>
    </row>
    <row r="30" spans="1:58" ht="15.75" customHeight="1">
      <c r="A30" s="27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40"/>
    </row>
    <row r="31" spans="1:58" ht="15.75" customHeight="1">
      <c r="A31" s="27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40"/>
    </row>
    <row r="32" spans="1:58" ht="15.75" customHeight="1">
      <c r="A32" s="27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40"/>
    </row>
    <row r="33" spans="1:58" ht="15.75" customHeight="1">
      <c r="A33" s="27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40"/>
    </row>
    <row r="34" spans="1:58" ht="15.75" customHeight="1">
      <c r="A34" s="27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40"/>
    </row>
    <row r="35" spans="1:58" ht="15.75" customHeight="1">
      <c r="A35" s="27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40"/>
    </row>
    <row r="36" spans="1:58" ht="15.75" customHeight="1">
      <c r="A36" s="36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40"/>
    </row>
    <row r="37" spans="1:58" ht="15.75" customHeight="1">
      <c r="A37" s="36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40"/>
    </row>
    <row r="38" spans="1:58" ht="15.75" customHeight="1">
      <c r="A38" s="36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40"/>
    </row>
    <row r="39" spans="1:58" ht="15.75" customHeight="1">
      <c r="A39" s="36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40"/>
    </row>
    <row r="40" spans="1:58" ht="15.75" customHeight="1">
      <c r="A40" s="36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40"/>
    </row>
    <row r="41" spans="1:58" ht="15.75" customHeight="1">
      <c r="A41" s="36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40"/>
    </row>
    <row r="42" spans="1:58" ht="15.75" customHeight="1">
      <c r="A42" s="36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40"/>
    </row>
    <row r="43" spans="1:58" ht="15.75" customHeight="1">
      <c r="A43" s="36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40"/>
    </row>
    <row r="44" spans="1:58" ht="15.75" customHeight="1">
      <c r="A44" s="36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40"/>
    </row>
    <row r="45" spans="1:58" ht="15.75" customHeight="1">
      <c r="A45" s="36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40"/>
    </row>
    <row r="46" spans="1:58" ht="15.75" customHeight="1">
      <c r="A46" s="36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40"/>
    </row>
    <row r="47" spans="1:58" ht="15.75" customHeight="1">
      <c r="A47" s="36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40"/>
    </row>
    <row r="48" spans="1:58" ht="15.75" customHeight="1">
      <c r="A48" s="36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40"/>
    </row>
    <row r="49" spans="1:58" ht="15.75" customHeight="1">
      <c r="A49" s="36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40"/>
    </row>
    <row r="50" spans="1:58" ht="15.75" customHeight="1">
      <c r="A50" s="36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40"/>
    </row>
    <row r="51" spans="1:58" ht="15.75" customHeight="1">
      <c r="A51" s="36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40"/>
    </row>
    <row r="52" spans="1:58" ht="15.75" customHeight="1">
      <c r="A52" s="36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40"/>
    </row>
    <row r="53" spans="1:58" ht="15.75" customHeight="1">
      <c r="A53" s="36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40"/>
    </row>
    <row r="54" spans="1:58" ht="15.75" customHeight="1">
      <c r="A54" s="36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40"/>
    </row>
    <row r="55" spans="1:58" ht="15.75" customHeight="1">
      <c r="A55" s="36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40"/>
    </row>
    <row r="56" spans="1:58" ht="15.75" customHeight="1">
      <c r="A56" s="36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40"/>
    </row>
    <row r="57" spans="1:58" ht="15.75" customHeight="1">
      <c r="A57" s="36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40"/>
    </row>
    <row r="58" spans="1:58" ht="15.75" customHeight="1">
      <c r="A58" s="36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40"/>
    </row>
    <row r="59" spans="1:58" ht="15.75" customHeight="1">
      <c r="A59" s="36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40"/>
    </row>
    <row r="60" spans="1:58" ht="15.75" customHeight="1">
      <c r="A60" s="36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40"/>
    </row>
    <row r="61" spans="1:58" ht="15.75" customHeight="1">
      <c r="A61" s="36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40"/>
    </row>
    <row r="62" spans="1:58" ht="15.75" customHeight="1">
      <c r="A62" s="36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40"/>
    </row>
    <row r="63" spans="1:58" ht="15.75" customHeight="1">
      <c r="A63" s="36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40"/>
    </row>
    <row r="64" spans="1:58" ht="15.75" customHeight="1">
      <c r="A64" s="36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40"/>
    </row>
    <row r="65" spans="1:58" ht="15.75" customHeight="1">
      <c r="A65" s="36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40"/>
    </row>
    <row r="66" spans="1:58" ht="15.75" customHeight="1">
      <c r="A66" s="36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40"/>
    </row>
    <row r="67" spans="1:58" ht="15.75" customHeight="1">
      <c r="A67" s="36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40"/>
    </row>
    <row r="68" spans="1:58" ht="15.75" customHeight="1">
      <c r="A68" s="36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40"/>
    </row>
    <row r="69" spans="1:58" ht="15.75" customHeight="1">
      <c r="A69" s="36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40"/>
    </row>
    <row r="70" spans="1:58" ht="15.75" customHeight="1">
      <c r="A70" s="36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40"/>
    </row>
    <row r="71" spans="1:58" ht="15.75" customHeight="1">
      <c r="A71" s="36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40"/>
    </row>
    <row r="72" spans="1:58" ht="15.75" customHeight="1">
      <c r="A72" s="36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40"/>
    </row>
    <row r="73" spans="1:58" ht="15.75" customHeight="1">
      <c r="A73" s="36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40"/>
    </row>
    <row r="74" spans="1:58" ht="15.75" customHeight="1">
      <c r="A74" s="36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40"/>
    </row>
    <row r="75" spans="1:58" ht="15.75" customHeight="1">
      <c r="A75" s="36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40"/>
    </row>
    <row r="76" spans="1:58" ht="15.75" customHeight="1">
      <c r="A76" s="36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40"/>
    </row>
    <row r="77" spans="1:58" ht="15.75" customHeight="1">
      <c r="A77" s="36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40"/>
    </row>
    <row r="78" spans="1:58" ht="15.75" customHeight="1">
      <c r="A78" s="36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40"/>
    </row>
    <row r="79" spans="1:58" ht="15.75" customHeight="1">
      <c r="A79" s="36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40"/>
    </row>
    <row r="80" spans="1:58" ht="15.75" customHeight="1">
      <c r="A80" s="36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40"/>
    </row>
    <row r="81" spans="1:58" ht="15.75" customHeight="1">
      <c r="A81" s="36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40"/>
    </row>
    <row r="82" spans="1:58" ht="15.75" customHeight="1">
      <c r="A82" s="36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40"/>
    </row>
    <row r="83" spans="1:58" ht="15.75" customHeight="1">
      <c r="A83" s="36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40"/>
    </row>
    <row r="84" spans="1:58" ht="15.75" customHeight="1">
      <c r="A84" s="36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40"/>
    </row>
    <row r="85" spans="1:58" ht="15.75" customHeight="1">
      <c r="A85" s="36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40"/>
    </row>
    <row r="86" spans="1:58" ht="15.75" customHeight="1">
      <c r="A86" s="27"/>
      <c r="D86" s="246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40"/>
    </row>
    <row r="87" spans="1:58" ht="15.75" customHeight="1">
      <c r="A87" s="27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40"/>
    </row>
    <row r="88" spans="1:58" ht="15.75" customHeight="1">
      <c r="A88" s="27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40"/>
    </row>
    <row r="89" spans="1:58" ht="15.75" customHeight="1">
      <c r="A89" s="27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40"/>
    </row>
    <row r="90" spans="1:58" ht="15.75" customHeight="1">
      <c r="A90" s="27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40"/>
    </row>
    <row r="91" spans="1:58" ht="15.75" customHeight="1">
      <c r="A91" s="27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40"/>
    </row>
    <row r="92" spans="1:58" ht="15.75" customHeight="1">
      <c r="A92" s="27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40"/>
    </row>
    <row r="93" spans="1:58" ht="15.75" customHeight="1">
      <c r="A93" s="27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40"/>
    </row>
    <row r="94" spans="1:58" ht="15.75" customHeight="1">
      <c r="A94" s="27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40"/>
    </row>
    <row r="95" spans="1:58" ht="15.75" customHeight="1">
      <c r="A95" s="27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40"/>
    </row>
    <row r="96" spans="1:58" ht="15.75" customHeight="1">
      <c r="A96" s="27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40"/>
    </row>
    <row r="97" spans="1:58" ht="15.75" customHeight="1">
      <c r="A97" s="27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40"/>
    </row>
    <row r="98" spans="1:58" ht="15.75" customHeight="1">
      <c r="A98" s="27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40"/>
    </row>
    <row r="99" spans="1:58" ht="15.75" customHeight="1">
      <c r="A99" s="27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40"/>
    </row>
    <row r="100" spans="1:58" ht="15.75" customHeight="1">
      <c r="A100" s="27"/>
      <c r="B100" s="28" t="s">
        <v>14</v>
      </c>
      <c r="C100" s="2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40"/>
    </row>
    <row r="101" spans="1:58" ht="15.75" customHeight="1">
      <c r="A101" s="36"/>
      <c r="B101" s="29" t="s">
        <v>69</v>
      </c>
      <c r="C101" s="33" t="s">
        <v>331</v>
      </c>
      <c r="BF101" s="40"/>
    </row>
    <row r="102" spans="1:58" ht="15.75" customHeight="1">
      <c r="A102" s="36"/>
      <c r="B102" s="29"/>
      <c r="C102" s="33" t="s">
        <v>489</v>
      </c>
      <c r="BF102" s="40"/>
    </row>
    <row r="103" spans="1:58" ht="15.75" customHeight="1">
      <c r="A103" s="36"/>
      <c r="B103" s="28"/>
      <c r="C103" s="417" t="s">
        <v>70</v>
      </c>
      <c r="D103" s="418"/>
      <c r="E103" s="418"/>
      <c r="F103" s="418"/>
      <c r="G103" s="418"/>
      <c r="H103" s="418"/>
      <c r="I103" s="418"/>
      <c r="J103" s="418"/>
      <c r="K103" s="418"/>
      <c r="L103" s="418"/>
      <c r="M103" s="418"/>
      <c r="N103" s="418"/>
      <c r="O103" s="418"/>
      <c r="P103" s="418"/>
      <c r="Q103" s="418"/>
      <c r="R103" s="418"/>
      <c r="S103" s="418"/>
      <c r="T103" s="419"/>
      <c r="U103" s="364" t="s">
        <v>71</v>
      </c>
      <c r="V103" s="353"/>
      <c r="W103" s="353"/>
      <c r="X103" s="353"/>
      <c r="Y103" s="353"/>
      <c r="Z103" s="353"/>
      <c r="AA103" s="353"/>
      <c r="AB103" s="353"/>
      <c r="AC103" s="353"/>
      <c r="AD103" s="353"/>
      <c r="AE103" s="353"/>
      <c r="AF103" s="353"/>
      <c r="AG103" s="353"/>
      <c r="AH103" s="353"/>
      <c r="AI103" s="353"/>
      <c r="AJ103" s="353"/>
      <c r="AK103" s="353"/>
      <c r="AL103" s="354"/>
      <c r="AM103" s="364" t="s">
        <v>375</v>
      </c>
      <c r="AN103" s="353"/>
      <c r="AO103" s="353"/>
      <c r="AP103" s="353"/>
      <c r="AQ103" s="353"/>
      <c r="AR103" s="353"/>
      <c r="AS103" s="353"/>
      <c r="AT103" s="353"/>
      <c r="AU103" s="353"/>
      <c r="AV103" s="353"/>
      <c r="AW103" s="353"/>
      <c r="AX103" s="353"/>
      <c r="AY103" s="353"/>
      <c r="AZ103" s="353"/>
      <c r="BA103" s="353"/>
      <c r="BB103" s="353"/>
      <c r="BC103" s="353"/>
      <c r="BD103" s="353"/>
      <c r="BE103" s="354"/>
      <c r="BF103" s="40"/>
    </row>
    <row r="104" spans="1:58" ht="15.45" customHeight="1">
      <c r="A104" s="36"/>
      <c r="B104" s="28"/>
      <c r="C104" s="351" t="s">
        <v>73</v>
      </c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2" t="s">
        <v>72</v>
      </c>
      <c r="V104" s="353"/>
      <c r="W104" s="353"/>
      <c r="X104" s="353"/>
      <c r="Y104" s="353"/>
      <c r="Z104" s="353"/>
      <c r="AA104" s="353"/>
      <c r="AB104" s="353"/>
      <c r="AC104" s="353"/>
      <c r="AD104" s="353"/>
      <c r="AE104" s="353"/>
      <c r="AF104" s="353"/>
      <c r="AG104" s="353"/>
      <c r="AH104" s="353"/>
      <c r="AI104" s="353"/>
      <c r="AJ104" s="353"/>
      <c r="AK104" s="353"/>
      <c r="AL104" s="354"/>
      <c r="AM104" s="355"/>
      <c r="AN104" s="353"/>
      <c r="AO104" s="353"/>
      <c r="AP104" s="353"/>
      <c r="AQ104" s="353"/>
      <c r="AR104" s="353"/>
      <c r="AS104" s="353"/>
      <c r="AT104" s="353"/>
      <c r="AU104" s="353"/>
      <c r="AV104" s="353"/>
      <c r="AW104" s="353"/>
      <c r="AX104" s="353"/>
      <c r="AY104" s="353"/>
      <c r="AZ104" s="353"/>
      <c r="BA104" s="353"/>
      <c r="BB104" s="353"/>
      <c r="BC104" s="353"/>
      <c r="BD104" s="353"/>
      <c r="BE104" s="354"/>
      <c r="BF104" s="40"/>
    </row>
    <row r="105" spans="1:58" ht="15.45" customHeight="1">
      <c r="A105" s="36"/>
      <c r="B105" s="28"/>
      <c r="C105" s="351" t="s">
        <v>725</v>
      </c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2" t="s">
        <v>726</v>
      </c>
      <c r="V105" s="353"/>
      <c r="W105" s="353"/>
      <c r="X105" s="353"/>
      <c r="Y105" s="353"/>
      <c r="Z105" s="353"/>
      <c r="AA105" s="353"/>
      <c r="AB105" s="353"/>
      <c r="AC105" s="353"/>
      <c r="AD105" s="353"/>
      <c r="AE105" s="353"/>
      <c r="AF105" s="353"/>
      <c r="AG105" s="353"/>
      <c r="AH105" s="353"/>
      <c r="AI105" s="353"/>
      <c r="AJ105" s="353"/>
      <c r="AK105" s="353"/>
      <c r="AL105" s="354"/>
      <c r="AM105" s="355" t="s">
        <v>850</v>
      </c>
      <c r="AN105" s="353"/>
      <c r="AO105" s="353"/>
      <c r="AP105" s="353"/>
      <c r="AQ105" s="353"/>
      <c r="AR105" s="353"/>
      <c r="AS105" s="353"/>
      <c r="AT105" s="353"/>
      <c r="AU105" s="353"/>
      <c r="AV105" s="353"/>
      <c r="AW105" s="353"/>
      <c r="AX105" s="353"/>
      <c r="AY105" s="353"/>
      <c r="AZ105" s="353"/>
      <c r="BA105" s="353"/>
      <c r="BB105" s="353"/>
      <c r="BC105" s="353"/>
      <c r="BD105" s="353"/>
      <c r="BE105" s="354"/>
      <c r="BF105" s="40"/>
    </row>
    <row r="106" spans="1:58" ht="15.45" customHeight="1">
      <c r="A106" s="36"/>
      <c r="B106" s="28"/>
      <c r="C106" s="351" t="s">
        <v>916</v>
      </c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352" t="s">
        <v>726</v>
      </c>
      <c r="V106" s="353"/>
      <c r="W106" s="353"/>
      <c r="X106" s="353"/>
      <c r="Y106" s="353"/>
      <c r="Z106" s="353"/>
      <c r="AA106" s="353"/>
      <c r="AB106" s="353"/>
      <c r="AC106" s="353"/>
      <c r="AD106" s="353"/>
      <c r="AE106" s="353"/>
      <c r="AF106" s="353"/>
      <c r="AG106" s="353"/>
      <c r="AH106" s="353"/>
      <c r="AI106" s="353"/>
      <c r="AJ106" s="353"/>
      <c r="AK106" s="353"/>
      <c r="AL106" s="354"/>
      <c r="AM106" s="355" t="s">
        <v>917</v>
      </c>
      <c r="AN106" s="353"/>
      <c r="AO106" s="353"/>
      <c r="AP106" s="353"/>
      <c r="AQ106" s="353"/>
      <c r="AR106" s="353"/>
      <c r="AS106" s="353"/>
      <c r="AT106" s="353"/>
      <c r="AU106" s="353"/>
      <c r="AV106" s="353"/>
      <c r="AW106" s="353"/>
      <c r="AX106" s="353"/>
      <c r="AY106" s="353"/>
      <c r="AZ106" s="353"/>
      <c r="BA106" s="353"/>
      <c r="BB106" s="353"/>
      <c r="BC106" s="353"/>
      <c r="BD106" s="353"/>
      <c r="BE106" s="354"/>
      <c r="BF106" s="40"/>
    </row>
    <row r="107" spans="1:58" ht="15.75" customHeight="1">
      <c r="A107" s="36"/>
      <c r="B107" s="247"/>
      <c r="C107" s="367" t="s">
        <v>935</v>
      </c>
      <c r="D107" s="368"/>
      <c r="E107" s="368"/>
      <c r="F107" s="368"/>
      <c r="G107" s="368"/>
      <c r="H107" s="368"/>
      <c r="I107" s="368"/>
      <c r="J107" s="368"/>
      <c r="K107" s="368"/>
      <c r="L107" s="368"/>
      <c r="M107" s="368"/>
      <c r="N107" s="368"/>
      <c r="O107" s="368"/>
      <c r="P107" s="368"/>
      <c r="Q107" s="368"/>
      <c r="R107" s="368"/>
      <c r="S107" s="368"/>
      <c r="T107" s="369"/>
      <c r="U107" s="292" t="s">
        <v>936</v>
      </c>
      <c r="V107" s="289"/>
      <c r="W107" s="289"/>
      <c r="X107" s="289"/>
      <c r="Y107" s="289"/>
      <c r="Z107" s="289"/>
      <c r="AA107" s="289"/>
      <c r="AB107" s="289"/>
      <c r="AC107" s="289"/>
      <c r="AD107" s="289"/>
      <c r="AE107" s="289"/>
      <c r="AF107" s="289"/>
      <c r="AG107" s="289"/>
      <c r="AH107" s="289"/>
      <c r="AI107" s="289"/>
      <c r="AJ107" s="289"/>
      <c r="AK107" s="289"/>
      <c r="AL107" s="290"/>
      <c r="AM107" s="292" t="s">
        <v>937</v>
      </c>
      <c r="AN107" s="289"/>
      <c r="AO107" s="287"/>
      <c r="AP107" s="287"/>
      <c r="AQ107" s="287"/>
      <c r="AR107" s="287"/>
      <c r="AS107" s="287"/>
      <c r="AT107" s="287"/>
      <c r="AU107" s="287"/>
      <c r="AV107" s="287"/>
      <c r="AW107" s="287"/>
      <c r="AX107" s="287"/>
      <c r="AY107" s="287"/>
      <c r="AZ107" s="287"/>
      <c r="BA107" s="287"/>
      <c r="BB107" s="287"/>
      <c r="BC107" s="287"/>
      <c r="BD107" s="287"/>
      <c r="BE107" s="288"/>
      <c r="BF107" s="40"/>
    </row>
    <row r="108" spans="1:58" ht="15.75" customHeight="1">
      <c r="A108" s="36"/>
      <c r="B108" s="291"/>
      <c r="C108" s="291"/>
      <c r="D108" s="291"/>
      <c r="E108" s="291"/>
      <c r="F108" s="291"/>
      <c r="G108" s="291"/>
      <c r="H108" s="291"/>
      <c r="I108" s="291"/>
      <c r="J108" s="291"/>
      <c r="K108" s="291"/>
      <c r="L108" s="291"/>
      <c r="M108" s="291"/>
      <c r="N108" s="291"/>
      <c r="O108" s="291"/>
      <c r="P108" s="291"/>
      <c r="Q108" s="291"/>
      <c r="R108" s="291"/>
      <c r="S108" s="291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  <c r="AK108" s="291"/>
      <c r="AL108" s="291"/>
      <c r="AM108" s="291"/>
      <c r="AN108" s="291"/>
      <c r="AO108" s="291"/>
      <c r="AP108" s="291"/>
      <c r="AQ108" s="291"/>
      <c r="AR108" s="291"/>
      <c r="AS108" s="291"/>
      <c r="AT108" s="291"/>
      <c r="AU108" s="291"/>
      <c r="AV108" s="291"/>
      <c r="AW108" s="291"/>
      <c r="AX108" s="291"/>
      <c r="AY108" s="291"/>
      <c r="AZ108" s="291"/>
      <c r="BA108" s="291"/>
      <c r="BB108" s="291"/>
      <c r="BC108" s="291"/>
      <c r="BD108" s="291"/>
      <c r="BE108" s="291"/>
      <c r="BF108" s="40"/>
    </row>
    <row r="109" spans="1:58" ht="15.75" customHeight="1">
      <c r="A109" s="36"/>
      <c r="B109" s="98" t="s">
        <v>47</v>
      </c>
      <c r="C109" s="110" t="s">
        <v>79</v>
      </c>
      <c r="D109" s="247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7"/>
      <c r="T109" s="247"/>
      <c r="U109" s="54"/>
      <c r="V109" s="247"/>
      <c r="W109" s="247"/>
      <c r="X109" s="247"/>
      <c r="Y109" s="247"/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/>
      <c r="AJ109" s="247"/>
      <c r="AK109" s="247"/>
      <c r="AL109" s="247"/>
      <c r="AM109" s="53"/>
      <c r="AN109" s="247"/>
      <c r="AO109" s="247"/>
      <c r="AP109" s="247"/>
      <c r="AQ109" s="247"/>
      <c r="AR109" s="247"/>
      <c r="AS109" s="247"/>
      <c r="AT109" s="247"/>
      <c r="AU109" s="247"/>
      <c r="AV109" s="247"/>
      <c r="AW109" s="247"/>
      <c r="AX109" s="247"/>
      <c r="AY109" s="247"/>
      <c r="AZ109" s="247"/>
      <c r="BA109" s="247"/>
      <c r="BB109" s="247"/>
      <c r="BC109" s="247"/>
      <c r="BD109" s="247"/>
      <c r="BE109" s="247"/>
      <c r="BF109" s="40"/>
    </row>
    <row r="110" spans="1:58" ht="15.75" customHeight="1">
      <c r="A110" s="36"/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54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53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40"/>
    </row>
    <row r="111" spans="1:58" ht="15.75" customHeight="1">
      <c r="A111" s="27"/>
      <c r="B111" s="98" t="s">
        <v>51</v>
      </c>
      <c r="C111" s="110" t="s">
        <v>332</v>
      </c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40"/>
    </row>
    <row r="112" spans="1:58" ht="15.75" customHeight="1">
      <c r="A112" s="36"/>
      <c r="B112" s="98"/>
      <c r="C112" s="98" t="s">
        <v>303</v>
      </c>
      <c r="F112" s="110" t="s">
        <v>389</v>
      </c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40"/>
    </row>
    <row r="113" spans="1:58" ht="15.75" customHeight="1">
      <c r="A113" s="36"/>
      <c r="B113" s="110"/>
      <c r="C113" s="398" t="s">
        <v>15</v>
      </c>
      <c r="D113" s="361"/>
      <c r="E113" s="361"/>
      <c r="F113" s="361"/>
      <c r="G113" s="361"/>
      <c r="H113" s="361"/>
      <c r="I113" s="361"/>
      <c r="J113" s="361"/>
      <c r="K113" s="361"/>
      <c r="L113" s="361"/>
      <c r="M113" s="361"/>
      <c r="N113" s="361"/>
      <c r="O113" s="361"/>
      <c r="P113" s="361"/>
      <c r="Q113" s="361"/>
      <c r="R113" s="361"/>
      <c r="S113" s="361"/>
      <c r="T113" s="361"/>
      <c r="U113" s="361"/>
      <c r="V113" s="361"/>
      <c r="W113" s="361"/>
      <c r="X113" s="361"/>
      <c r="Y113" s="361"/>
      <c r="Z113" s="361"/>
      <c r="AA113" s="361"/>
      <c r="AB113" s="361"/>
      <c r="AC113" s="361"/>
      <c r="AD113" s="361"/>
      <c r="AE113" s="362"/>
      <c r="AF113" s="398" t="s">
        <v>16</v>
      </c>
      <c r="AG113" s="361"/>
      <c r="AH113" s="361"/>
      <c r="AI113" s="361"/>
      <c r="AJ113" s="361"/>
      <c r="AK113" s="361"/>
      <c r="AL113" s="361"/>
      <c r="AM113" s="361"/>
      <c r="AN113" s="361"/>
      <c r="AO113" s="361"/>
      <c r="AP113" s="361"/>
      <c r="AQ113" s="361"/>
      <c r="AR113" s="362"/>
      <c r="AS113" s="398" t="s">
        <v>17</v>
      </c>
      <c r="AT113" s="361"/>
      <c r="AU113" s="361"/>
      <c r="AV113" s="361"/>
      <c r="AW113" s="361"/>
      <c r="AX113" s="361"/>
      <c r="AY113" s="361"/>
      <c r="AZ113" s="361"/>
      <c r="BA113" s="361"/>
      <c r="BB113" s="361"/>
      <c r="BC113" s="361"/>
      <c r="BD113" s="361"/>
      <c r="BE113" s="362"/>
      <c r="BF113" s="40"/>
    </row>
    <row r="114" spans="1:58" ht="15.75" customHeight="1">
      <c r="A114" s="36"/>
      <c r="B114" s="110"/>
      <c r="C114" s="395"/>
      <c r="D114" s="373"/>
      <c r="E114" s="373"/>
      <c r="F114" s="382"/>
      <c r="G114" s="198" t="s">
        <v>882</v>
      </c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201"/>
      <c r="AB114" s="201"/>
      <c r="AC114" s="201"/>
      <c r="AD114" s="201"/>
      <c r="AE114" s="201"/>
      <c r="AF114" s="202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9"/>
      <c r="BF114" s="40"/>
    </row>
    <row r="115" spans="1:58" ht="15.75" customHeight="1">
      <c r="A115" s="36"/>
      <c r="B115" s="110"/>
      <c r="C115" s="395"/>
      <c r="D115" s="373"/>
      <c r="E115" s="373"/>
      <c r="F115" s="382"/>
      <c r="G115" s="198" t="s">
        <v>881</v>
      </c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201"/>
      <c r="AD115" s="201"/>
      <c r="AE115" s="201"/>
      <c r="AF115" s="202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9"/>
      <c r="BF115" s="40"/>
    </row>
    <row r="116" spans="1:58" ht="15.75" customHeight="1">
      <c r="A116" s="36"/>
      <c r="B116" s="110"/>
      <c r="C116" s="395"/>
      <c r="D116" s="373"/>
      <c r="E116" s="373"/>
      <c r="F116" s="382"/>
      <c r="G116" s="145" t="s">
        <v>336</v>
      </c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7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  <c r="AX116" s="248"/>
      <c r="AY116" s="248"/>
      <c r="AZ116" s="248"/>
      <c r="BA116" s="248"/>
      <c r="BB116" s="248"/>
      <c r="BC116" s="248"/>
      <c r="BD116" s="248"/>
      <c r="BE116" s="249"/>
      <c r="BF116" s="40"/>
    </row>
    <row r="117" spans="1:58" ht="15.75" customHeight="1">
      <c r="A117" s="36"/>
      <c r="B117" s="110"/>
      <c r="C117" s="395"/>
      <c r="D117" s="373"/>
      <c r="E117" s="373"/>
      <c r="F117" s="382"/>
      <c r="G117" s="145" t="s">
        <v>337</v>
      </c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7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  <c r="AX117" s="248"/>
      <c r="AY117" s="248"/>
      <c r="AZ117" s="248"/>
      <c r="BA117" s="248"/>
      <c r="BB117" s="248"/>
      <c r="BC117" s="248"/>
      <c r="BD117" s="248"/>
      <c r="BE117" s="249"/>
      <c r="BF117" s="40"/>
    </row>
    <row r="118" spans="1:58" ht="15.75" customHeight="1">
      <c r="A118" s="36"/>
      <c r="B118" s="110"/>
      <c r="C118" s="395"/>
      <c r="D118" s="373"/>
      <c r="E118" s="373"/>
      <c r="F118" s="382"/>
      <c r="G118" s="145" t="s">
        <v>338</v>
      </c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7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  <c r="AX118" s="248"/>
      <c r="AY118" s="248"/>
      <c r="AZ118" s="248"/>
      <c r="BA118" s="248"/>
      <c r="BB118" s="248"/>
      <c r="BC118" s="248"/>
      <c r="BD118" s="248"/>
      <c r="BE118" s="249"/>
      <c r="BF118" s="40"/>
    </row>
    <row r="119" spans="1:58" ht="15.75" customHeight="1">
      <c r="A119" s="36"/>
      <c r="B119" s="110"/>
      <c r="C119" s="395"/>
      <c r="D119" s="373"/>
      <c r="E119" s="373"/>
      <c r="F119" s="382"/>
      <c r="G119" s="145" t="s">
        <v>727</v>
      </c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7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  <c r="AX119" s="248"/>
      <c r="AY119" s="248"/>
      <c r="AZ119" s="248"/>
      <c r="BA119" s="248"/>
      <c r="BB119" s="248"/>
      <c r="BC119" s="248"/>
      <c r="BD119" s="248"/>
      <c r="BE119" s="249"/>
      <c r="BF119" s="40"/>
    </row>
    <row r="120" spans="1:58" ht="15.75" customHeight="1">
      <c r="A120" s="36"/>
      <c r="B120" s="110"/>
      <c r="C120" s="395"/>
      <c r="D120" s="373"/>
      <c r="E120" s="373"/>
      <c r="F120" s="382"/>
      <c r="G120" s="145" t="s">
        <v>728</v>
      </c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7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  <c r="AX120" s="248"/>
      <c r="AY120" s="248"/>
      <c r="AZ120" s="248"/>
      <c r="BA120" s="248"/>
      <c r="BB120" s="248"/>
      <c r="BC120" s="248"/>
      <c r="BD120" s="248"/>
      <c r="BE120" s="249"/>
      <c r="BF120" s="40"/>
    </row>
    <row r="121" spans="1:58" ht="15.75" customHeight="1">
      <c r="A121" s="36"/>
      <c r="B121" s="110"/>
      <c r="C121" s="395"/>
      <c r="D121" s="373"/>
      <c r="E121" s="373"/>
      <c r="F121" s="382"/>
      <c r="G121" s="145" t="s">
        <v>339</v>
      </c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7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  <c r="AX121" s="248"/>
      <c r="AY121" s="248"/>
      <c r="AZ121" s="248"/>
      <c r="BA121" s="248"/>
      <c r="BB121" s="248"/>
      <c r="BC121" s="248"/>
      <c r="BD121" s="248"/>
      <c r="BE121" s="249"/>
      <c r="BF121" s="40"/>
    </row>
    <row r="122" spans="1:58" ht="15.75" customHeight="1">
      <c r="A122" s="36"/>
      <c r="B122" s="110"/>
      <c r="C122" s="395"/>
      <c r="D122" s="373"/>
      <c r="E122" s="373"/>
      <c r="F122" s="382"/>
      <c r="G122" s="145" t="s">
        <v>340</v>
      </c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7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  <c r="AX122" s="248"/>
      <c r="AY122" s="248"/>
      <c r="AZ122" s="248"/>
      <c r="BA122" s="248"/>
      <c r="BB122" s="248"/>
      <c r="BC122" s="248"/>
      <c r="BD122" s="248"/>
      <c r="BE122" s="249"/>
      <c r="BF122" s="40"/>
    </row>
    <row r="123" spans="1:58" ht="15.75" customHeight="1">
      <c r="A123" s="36"/>
      <c r="B123" s="110"/>
      <c r="C123" s="395"/>
      <c r="D123" s="373"/>
      <c r="E123" s="373"/>
      <c r="F123" s="382"/>
      <c r="G123" s="145" t="s">
        <v>341</v>
      </c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7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  <c r="AX123" s="248"/>
      <c r="AY123" s="248"/>
      <c r="AZ123" s="248"/>
      <c r="BA123" s="248"/>
      <c r="BB123" s="248"/>
      <c r="BC123" s="248"/>
      <c r="BD123" s="248"/>
      <c r="BE123" s="249"/>
      <c r="BF123" s="40"/>
    </row>
    <row r="124" spans="1:58" ht="15.75" customHeight="1">
      <c r="A124" s="36"/>
      <c r="B124" s="110"/>
      <c r="C124" s="395"/>
      <c r="D124" s="373"/>
      <c r="E124" s="373"/>
      <c r="F124" s="382"/>
      <c r="G124" s="145" t="s">
        <v>342</v>
      </c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7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  <c r="AX124" s="248"/>
      <c r="AY124" s="248"/>
      <c r="AZ124" s="248"/>
      <c r="BA124" s="248"/>
      <c r="BB124" s="248"/>
      <c r="BC124" s="248"/>
      <c r="BD124" s="248"/>
      <c r="BE124" s="249"/>
      <c r="BF124" s="40"/>
    </row>
    <row r="125" spans="1:58" ht="15.75" customHeight="1">
      <c r="A125" s="36"/>
      <c r="B125" s="110"/>
      <c r="C125" s="395"/>
      <c r="D125" s="373"/>
      <c r="E125" s="373"/>
      <c r="F125" s="382"/>
      <c r="G125" s="145" t="s">
        <v>343</v>
      </c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7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  <c r="AX125" s="248"/>
      <c r="AY125" s="248"/>
      <c r="AZ125" s="248"/>
      <c r="BA125" s="248"/>
      <c r="BB125" s="248"/>
      <c r="BC125" s="248"/>
      <c r="BD125" s="248"/>
      <c r="BE125" s="249"/>
      <c r="BF125" s="40"/>
    </row>
    <row r="126" spans="1:58" ht="15.75" customHeight="1">
      <c r="A126" s="36"/>
      <c r="B126" s="110"/>
      <c r="C126" s="395"/>
      <c r="D126" s="373"/>
      <c r="E126" s="373"/>
      <c r="F126" s="382"/>
      <c r="G126" s="145" t="s">
        <v>729</v>
      </c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7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  <c r="AX126" s="248"/>
      <c r="AY126" s="248"/>
      <c r="AZ126" s="248"/>
      <c r="BA126" s="248"/>
      <c r="BB126" s="248"/>
      <c r="BC126" s="248"/>
      <c r="BD126" s="248"/>
      <c r="BE126" s="249"/>
      <c r="BF126" s="40"/>
    </row>
    <row r="127" spans="1:58" ht="15.75" customHeight="1">
      <c r="A127" s="36"/>
      <c r="B127" s="110"/>
      <c r="C127" s="395"/>
      <c r="D127" s="373"/>
      <c r="E127" s="373"/>
      <c r="F127" s="382"/>
      <c r="G127" s="145" t="s">
        <v>344</v>
      </c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7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  <c r="AX127" s="248"/>
      <c r="AY127" s="248"/>
      <c r="AZ127" s="248"/>
      <c r="BA127" s="248"/>
      <c r="BB127" s="248"/>
      <c r="BC127" s="248"/>
      <c r="BD127" s="248"/>
      <c r="BE127" s="249"/>
      <c r="BF127" s="40"/>
    </row>
    <row r="128" spans="1:58" ht="15.75" customHeight="1">
      <c r="A128" s="36"/>
      <c r="B128" s="110"/>
      <c r="C128" s="395"/>
      <c r="D128" s="373"/>
      <c r="E128" s="373"/>
      <c r="F128" s="382"/>
      <c r="G128" s="145" t="s">
        <v>345</v>
      </c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7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  <c r="AX128" s="248"/>
      <c r="AY128" s="248"/>
      <c r="AZ128" s="248"/>
      <c r="BA128" s="248"/>
      <c r="BB128" s="248"/>
      <c r="BC128" s="248"/>
      <c r="BD128" s="248"/>
      <c r="BE128" s="249"/>
      <c r="BF128" s="40"/>
    </row>
    <row r="129" spans="1:58" ht="15.75" customHeight="1">
      <c r="A129" s="36"/>
      <c r="B129" s="110"/>
      <c r="C129" s="395"/>
      <c r="D129" s="373"/>
      <c r="E129" s="373"/>
      <c r="F129" s="382"/>
      <c r="G129" s="145" t="s">
        <v>722</v>
      </c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7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  <c r="AX129" s="248"/>
      <c r="AY129" s="248"/>
      <c r="AZ129" s="248"/>
      <c r="BA129" s="248"/>
      <c r="BB129" s="248"/>
      <c r="BC129" s="248"/>
      <c r="BD129" s="248"/>
      <c r="BE129" s="249"/>
      <c r="BF129" s="40"/>
    </row>
    <row r="130" spans="1:58" ht="15.75" customHeight="1">
      <c r="A130" s="36"/>
      <c r="B130" s="110"/>
      <c r="C130" s="395"/>
      <c r="D130" s="373"/>
      <c r="E130" s="373"/>
      <c r="F130" s="382"/>
      <c r="G130" s="145" t="s">
        <v>346</v>
      </c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7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  <c r="AX130" s="248"/>
      <c r="AY130" s="248"/>
      <c r="AZ130" s="248"/>
      <c r="BA130" s="248"/>
      <c r="BB130" s="248"/>
      <c r="BC130" s="248"/>
      <c r="BD130" s="248"/>
      <c r="BE130" s="249"/>
      <c r="BF130" s="40"/>
    </row>
    <row r="131" spans="1:58" ht="15.75" customHeight="1">
      <c r="A131" s="36"/>
      <c r="B131" s="110"/>
      <c r="C131" s="395"/>
      <c r="D131" s="373"/>
      <c r="E131" s="373"/>
      <c r="F131" s="382"/>
      <c r="G131" s="145" t="s">
        <v>347</v>
      </c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7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  <c r="AX131" s="248"/>
      <c r="AY131" s="248"/>
      <c r="AZ131" s="248"/>
      <c r="BA131" s="248"/>
      <c r="BB131" s="248"/>
      <c r="BC131" s="248"/>
      <c r="BD131" s="248"/>
      <c r="BE131" s="249"/>
      <c r="BF131" s="40"/>
    </row>
    <row r="132" spans="1:58" ht="15.75" customHeight="1">
      <c r="A132" s="36"/>
      <c r="B132" s="110"/>
      <c r="C132" s="395"/>
      <c r="D132" s="373"/>
      <c r="E132" s="373"/>
      <c r="F132" s="382"/>
      <c r="G132" s="145" t="s">
        <v>348</v>
      </c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7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  <c r="AX132" s="248"/>
      <c r="AY132" s="248"/>
      <c r="AZ132" s="248"/>
      <c r="BA132" s="248"/>
      <c r="BB132" s="248"/>
      <c r="BC132" s="248"/>
      <c r="BD132" s="248"/>
      <c r="BE132" s="249"/>
      <c r="BF132" s="40"/>
    </row>
    <row r="133" spans="1:58" ht="15.75" customHeight="1">
      <c r="A133" s="36"/>
      <c r="B133" s="110"/>
      <c r="C133" s="395"/>
      <c r="D133" s="373"/>
      <c r="E133" s="373"/>
      <c r="F133" s="382"/>
      <c r="G133" s="145" t="s">
        <v>349</v>
      </c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7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  <c r="AX133" s="248"/>
      <c r="AY133" s="248"/>
      <c r="AZ133" s="248"/>
      <c r="BA133" s="248"/>
      <c r="BB133" s="248"/>
      <c r="BC133" s="248"/>
      <c r="BD133" s="248"/>
      <c r="BE133" s="249"/>
      <c r="BF133" s="40"/>
    </row>
    <row r="134" spans="1:58" ht="15.75" customHeight="1">
      <c r="A134" s="36"/>
      <c r="B134" s="110"/>
      <c r="C134" s="395"/>
      <c r="D134" s="373"/>
      <c r="E134" s="373"/>
      <c r="F134" s="382"/>
      <c r="G134" s="145" t="s">
        <v>350</v>
      </c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7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  <c r="AX134" s="248"/>
      <c r="AY134" s="248"/>
      <c r="AZ134" s="248"/>
      <c r="BA134" s="248"/>
      <c r="BB134" s="248"/>
      <c r="BC134" s="248"/>
      <c r="BD134" s="248"/>
      <c r="BE134" s="249"/>
      <c r="BF134" s="40"/>
    </row>
    <row r="135" spans="1:58" ht="15.75" customHeight="1">
      <c r="A135" s="36"/>
      <c r="B135" s="110"/>
      <c r="C135" s="395"/>
      <c r="D135" s="373"/>
      <c r="E135" s="373"/>
      <c r="F135" s="382"/>
      <c r="G135" s="145" t="s">
        <v>351</v>
      </c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7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  <c r="AX135" s="248"/>
      <c r="AY135" s="248"/>
      <c r="AZ135" s="248"/>
      <c r="BA135" s="248"/>
      <c r="BB135" s="248"/>
      <c r="BC135" s="248"/>
      <c r="BD135" s="248"/>
      <c r="BE135" s="249"/>
      <c r="BF135" s="40"/>
    </row>
    <row r="136" spans="1:58" ht="15.75" customHeight="1">
      <c r="A136" s="36"/>
      <c r="B136" s="110"/>
      <c r="C136" s="395"/>
      <c r="D136" s="373"/>
      <c r="E136" s="373"/>
      <c r="F136" s="382"/>
      <c r="G136" s="198" t="s">
        <v>453</v>
      </c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7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  <c r="AX136" s="248"/>
      <c r="AY136" s="248"/>
      <c r="AZ136" s="248"/>
      <c r="BA136" s="248"/>
      <c r="BB136" s="248"/>
      <c r="BC136" s="248"/>
      <c r="BD136" s="248"/>
      <c r="BE136" s="249"/>
      <c r="BF136" s="40"/>
    </row>
    <row r="137" spans="1:58" ht="15.75" customHeight="1">
      <c r="A137" s="36"/>
      <c r="B137" s="110"/>
      <c r="C137" s="395"/>
      <c r="D137" s="373"/>
      <c r="E137" s="373"/>
      <c r="F137" s="382"/>
      <c r="G137" s="198" t="s">
        <v>748</v>
      </c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7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  <c r="AX137" s="248"/>
      <c r="AY137" s="248"/>
      <c r="AZ137" s="248"/>
      <c r="BA137" s="248"/>
      <c r="BB137" s="248"/>
      <c r="BC137" s="248"/>
      <c r="BD137" s="248"/>
      <c r="BE137" s="249"/>
      <c r="BF137" s="40"/>
    </row>
    <row r="138" spans="1:58" ht="15.75" customHeight="1">
      <c r="A138" s="36"/>
      <c r="B138" s="110"/>
      <c r="C138" s="395"/>
      <c r="D138" s="373"/>
      <c r="E138" s="373"/>
      <c r="F138" s="382"/>
      <c r="G138" s="198" t="s">
        <v>749</v>
      </c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7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  <c r="AX138" s="248"/>
      <c r="AY138" s="248"/>
      <c r="AZ138" s="248"/>
      <c r="BA138" s="248"/>
      <c r="BB138" s="248"/>
      <c r="BC138" s="248"/>
      <c r="BD138" s="248"/>
      <c r="BE138" s="249"/>
      <c r="BF138" s="40"/>
    </row>
    <row r="139" spans="1:58" ht="15.75" customHeight="1">
      <c r="A139" s="36"/>
      <c r="B139" s="110"/>
      <c r="C139" s="395"/>
      <c r="D139" s="373"/>
      <c r="E139" s="373"/>
      <c r="F139" s="382"/>
      <c r="G139" s="198" t="s">
        <v>629</v>
      </c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7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  <c r="AX139" s="248"/>
      <c r="AY139" s="248"/>
      <c r="AZ139" s="248"/>
      <c r="BA139" s="248"/>
      <c r="BB139" s="248"/>
      <c r="BC139" s="248"/>
      <c r="BD139" s="248"/>
      <c r="BE139" s="249"/>
      <c r="BF139" s="40"/>
    </row>
    <row r="140" spans="1:58" ht="15.75" customHeight="1">
      <c r="A140" s="36"/>
      <c r="B140" s="110"/>
      <c r="C140" s="395"/>
      <c r="D140" s="373"/>
      <c r="E140" s="373"/>
      <c r="F140" s="382"/>
      <c r="G140" s="198" t="s">
        <v>630</v>
      </c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7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  <c r="AX140" s="248"/>
      <c r="AY140" s="248"/>
      <c r="AZ140" s="248"/>
      <c r="BA140" s="248"/>
      <c r="BB140" s="248"/>
      <c r="BC140" s="248"/>
      <c r="BD140" s="248"/>
      <c r="BE140" s="249"/>
      <c r="BF140" s="40"/>
    </row>
    <row r="141" spans="1:58" ht="15.75" customHeight="1">
      <c r="A141" s="36"/>
      <c r="B141" s="110"/>
      <c r="C141" s="395"/>
      <c r="D141" s="373"/>
      <c r="E141" s="373"/>
      <c r="F141" s="382"/>
      <c r="G141" s="198" t="s">
        <v>631</v>
      </c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7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  <c r="AX141" s="248"/>
      <c r="AY141" s="248"/>
      <c r="AZ141" s="248"/>
      <c r="BA141" s="248"/>
      <c r="BB141" s="248"/>
      <c r="BC141" s="248"/>
      <c r="BD141" s="248"/>
      <c r="BE141" s="249"/>
      <c r="BF141" s="40"/>
    </row>
    <row r="142" spans="1:58" ht="15.75" customHeight="1">
      <c r="A142" s="36"/>
      <c r="B142" s="110"/>
      <c r="C142" s="395"/>
      <c r="D142" s="373"/>
      <c r="E142" s="373"/>
      <c r="F142" s="382"/>
      <c r="G142" s="198" t="s">
        <v>632</v>
      </c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7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  <c r="AX142" s="248"/>
      <c r="AY142" s="248"/>
      <c r="AZ142" s="248"/>
      <c r="BA142" s="248"/>
      <c r="BB142" s="248"/>
      <c r="BC142" s="248"/>
      <c r="BD142" s="248"/>
      <c r="BE142" s="249"/>
      <c r="BF142" s="40"/>
    </row>
    <row r="143" spans="1:58" ht="15.75" customHeight="1">
      <c r="A143" s="36"/>
      <c r="B143" s="110"/>
      <c r="C143" s="395"/>
      <c r="D143" s="373"/>
      <c r="E143" s="373"/>
      <c r="F143" s="382"/>
      <c r="G143" s="198" t="s">
        <v>633</v>
      </c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7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  <c r="AX143" s="248"/>
      <c r="AY143" s="248"/>
      <c r="AZ143" s="248"/>
      <c r="BA143" s="248"/>
      <c r="BB143" s="248"/>
      <c r="BC143" s="248"/>
      <c r="BD143" s="248"/>
      <c r="BE143" s="249"/>
      <c r="BF143" s="40"/>
    </row>
    <row r="144" spans="1:58" ht="15.75" customHeight="1">
      <c r="A144" s="36"/>
      <c r="B144" s="110"/>
      <c r="C144" s="395"/>
      <c r="D144" s="373"/>
      <c r="E144" s="373"/>
      <c r="F144" s="382"/>
      <c r="G144" s="198" t="s">
        <v>634</v>
      </c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7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  <c r="AX144" s="248"/>
      <c r="AY144" s="248"/>
      <c r="AZ144" s="248"/>
      <c r="BA144" s="248"/>
      <c r="BB144" s="248"/>
      <c r="BC144" s="248"/>
      <c r="BD144" s="248"/>
      <c r="BE144" s="249"/>
      <c r="BF144" s="40"/>
    </row>
    <row r="145" spans="1:58" ht="15.75" customHeight="1">
      <c r="A145" s="36"/>
      <c r="B145" s="110"/>
      <c r="C145" s="395"/>
      <c r="D145" s="373"/>
      <c r="E145" s="373"/>
      <c r="F145" s="382"/>
      <c r="G145" s="198" t="s">
        <v>736</v>
      </c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7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  <c r="AX145" s="248"/>
      <c r="AY145" s="248"/>
      <c r="AZ145" s="248"/>
      <c r="BA145" s="248"/>
      <c r="BB145" s="248"/>
      <c r="BC145" s="248"/>
      <c r="BD145" s="248"/>
      <c r="BE145" s="249"/>
      <c r="BF145" s="40"/>
    </row>
    <row r="146" spans="1:58" ht="15.75" customHeight="1">
      <c r="A146" s="36"/>
      <c r="B146" s="110"/>
      <c r="C146" s="395"/>
      <c r="D146" s="373"/>
      <c r="E146" s="373"/>
      <c r="F146" s="382"/>
      <c r="G146" s="198" t="s">
        <v>737</v>
      </c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7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  <c r="AX146" s="248"/>
      <c r="AY146" s="248"/>
      <c r="AZ146" s="248"/>
      <c r="BA146" s="248"/>
      <c r="BB146" s="248"/>
      <c r="BC146" s="248"/>
      <c r="BD146" s="248"/>
      <c r="BE146" s="249"/>
      <c r="BF146" s="40"/>
    </row>
    <row r="147" spans="1:58" ht="15.75" customHeight="1">
      <c r="A147" s="36"/>
      <c r="B147" s="110"/>
      <c r="C147" s="395"/>
      <c r="D147" s="373"/>
      <c r="E147" s="373"/>
      <c r="F147" s="382"/>
      <c r="G147" s="198" t="s">
        <v>635</v>
      </c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7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  <c r="AX147" s="248"/>
      <c r="AY147" s="248"/>
      <c r="AZ147" s="248"/>
      <c r="BA147" s="248"/>
      <c r="BB147" s="248"/>
      <c r="BC147" s="248"/>
      <c r="BD147" s="248"/>
      <c r="BE147" s="249"/>
      <c r="BF147" s="40"/>
    </row>
    <row r="148" spans="1:58" ht="15.75" customHeight="1">
      <c r="A148" s="36"/>
      <c r="B148" s="110"/>
      <c r="C148" s="395"/>
      <c r="D148" s="373"/>
      <c r="E148" s="373"/>
      <c r="F148" s="382"/>
      <c r="G148" s="198" t="s">
        <v>636</v>
      </c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7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  <c r="AX148" s="248"/>
      <c r="AY148" s="248"/>
      <c r="AZ148" s="248"/>
      <c r="BA148" s="248"/>
      <c r="BB148" s="248"/>
      <c r="BC148" s="248"/>
      <c r="BD148" s="248"/>
      <c r="BE148" s="249"/>
      <c r="BF148" s="40"/>
    </row>
    <row r="149" spans="1:58" ht="15.75" customHeight="1">
      <c r="A149" s="36"/>
      <c r="B149" s="110"/>
      <c r="C149" s="395"/>
      <c r="D149" s="373"/>
      <c r="E149" s="373"/>
      <c r="F149" s="382"/>
      <c r="G149" s="198" t="s">
        <v>742</v>
      </c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7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  <c r="AX149" s="248"/>
      <c r="AY149" s="248"/>
      <c r="AZ149" s="248"/>
      <c r="BA149" s="248"/>
      <c r="BB149" s="248"/>
      <c r="BC149" s="248"/>
      <c r="BD149" s="248"/>
      <c r="BE149" s="249"/>
      <c r="BF149" s="40"/>
    </row>
    <row r="150" spans="1:58" ht="15.75" customHeight="1">
      <c r="A150" s="36"/>
      <c r="B150" s="110"/>
      <c r="C150" s="395"/>
      <c r="D150" s="373"/>
      <c r="E150" s="373"/>
      <c r="F150" s="382"/>
      <c r="G150" s="198" t="s">
        <v>743</v>
      </c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7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  <c r="AX150" s="248"/>
      <c r="AY150" s="248"/>
      <c r="AZ150" s="248"/>
      <c r="BA150" s="248"/>
      <c r="BB150" s="248"/>
      <c r="BC150" s="248"/>
      <c r="BD150" s="248"/>
      <c r="BE150" s="249"/>
      <c r="BF150" s="40"/>
    </row>
    <row r="151" spans="1:58" ht="15.75" customHeight="1">
      <c r="A151" s="36"/>
      <c r="B151" s="110"/>
      <c r="C151" s="395"/>
      <c r="D151" s="373"/>
      <c r="E151" s="373"/>
      <c r="F151" s="382"/>
      <c r="G151" s="198" t="s">
        <v>637</v>
      </c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7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  <c r="AX151" s="248"/>
      <c r="AY151" s="248"/>
      <c r="AZ151" s="248"/>
      <c r="BA151" s="248"/>
      <c r="BB151" s="248"/>
      <c r="BC151" s="248"/>
      <c r="BD151" s="248"/>
      <c r="BE151" s="249"/>
      <c r="BF151" s="40"/>
    </row>
    <row r="152" spans="1:58" ht="15.75" customHeight="1">
      <c r="A152" s="36"/>
      <c r="B152" s="110"/>
      <c r="C152" s="395"/>
      <c r="D152" s="373"/>
      <c r="E152" s="373"/>
      <c r="F152" s="382"/>
      <c r="G152" s="198" t="s">
        <v>750</v>
      </c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7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  <c r="AX152" s="248"/>
      <c r="AY152" s="248"/>
      <c r="AZ152" s="248"/>
      <c r="BA152" s="248"/>
      <c r="BB152" s="248"/>
      <c r="BC152" s="248"/>
      <c r="BD152" s="248"/>
      <c r="BE152" s="249"/>
      <c r="BF152" s="40"/>
    </row>
    <row r="153" spans="1:58" ht="15.75" customHeight="1">
      <c r="A153" s="36"/>
      <c r="B153" s="110"/>
      <c r="C153" s="395"/>
      <c r="D153" s="373"/>
      <c r="E153" s="373"/>
      <c r="F153" s="382"/>
      <c r="G153" s="198" t="s">
        <v>751</v>
      </c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7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  <c r="AX153" s="248"/>
      <c r="AY153" s="248"/>
      <c r="AZ153" s="248"/>
      <c r="BA153" s="248"/>
      <c r="BB153" s="248"/>
      <c r="BC153" s="248"/>
      <c r="BD153" s="248"/>
      <c r="BE153" s="249"/>
      <c r="BF153" s="40"/>
    </row>
    <row r="154" spans="1:58" ht="15.75" customHeight="1">
      <c r="A154" s="36"/>
      <c r="B154" s="110"/>
      <c r="C154" s="395"/>
      <c r="D154" s="373"/>
      <c r="E154" s="373"/>
      <c r="F154" s="382"/>
      <c r="G154" s="198" t="s">
        <v>638</v>
      </c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7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  <c r="AX154" s="248"/>
      <c r="AY154" s="248"/>
      <c r="AZ154" s="248"/>
      <c r="BA154" s="248"/>
      <c r="BB154" s="248"/>
      <c r="BC154" s="248"/>
      <c r="BD154" s="248"/>
      <c r="BE154" s="249"/>
      <c r="BF154" s="40"/>
    </row>
    <row r="155" spans="1:58" ht="15.75" customHeight="1">
      <c r="A155" s="36"/>
      <c r="B155" s="110"/>
      <c r="C155" s="395"/>
      <c r="D155" s="373"/>
      <c r="E155" s="373"/>
      <c r="F155" s="382"/>
      <c r="G155" s="198" t="s">
        <v>639</v>
      </c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7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  <c r="AX155" s="248"/>
      <c r="AY155" s="248"/>
      <c r="AZ155" s="248"/>
      <c r="BA155" s="248"/>
      <c r="BB155" s="248"/>
      <c r="BC155" s="248"/>
      <c r="BD155" s="248"/>
      <c r="BE155" s="249"/>
      <c r="BF155" s="40"/>
    </row>
    <row r="156" spans="1:58" ht="15.75" customHeight="1">
      <c r="A156" s="36"/>
      <c r="B156" s="110"/>
      <c r="C156" s="395"/>
      <c r="D156" s="373"/>
      <c r="E156" s="373"/>
      <c r="F156" s="382"/>
      <c r="G156" s="198" t="s">
        <v>752</v>
      </c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7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  <c r="AX156" s="248"/>
      <c r="AY156" s="248"/>
      <c r="AZ156" s="248"/>
      <c r="BA156" s="248"/>
      <c r="BB156" s="248"/>
      <c r="BC156" s="248"/>
      <c r="BD156" s="248"/>
      <c r="BE156" s="249"/>
      <c r="BF156" s="40"/>
    </row>
    <row r="157" spans="1:58" ht="15.75" customHeight="1">
      <c r="A157" s="36"/>
      <c r="B157" s="110"/>
      <c r="C157" s="395"/>
      <c r="D157" s="373"/>
      <c r="E157" s="373"/>
      <c r="F157" s="382"/>
      <c r="G157" s="198" t="s">
        <v>753</v>
      </c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7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  <c r="AX157" s="248"/>
      <c r="AY157" s="248"/>
      <c r="AZ157" s="248"/>
      <c r="BA157" s="248"/>
      <c r="BB157" s="248"/>
      <c r="BC157" s="248"/>
      <c r="BD157" s="248"/>
      <c r="BE157" s="249"/>
      <c r="BF157" s="40"/>
    </row>
    <row r="158" spans="1:58" ht="15.75" customHeight="1">
      <c r="A158" s="36"/>
      <c r="B158" s="110"/>
      <c r="C158" s="395"/>
      <c r="D158" s="373"/>
      <c r="E158" s="373"/>
      <c r="F158" s="382"/>
      <c r="G158" s="198" t="s">
        <v>640</v>
      </c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7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  <c r="AX158" s="248"/>
      <c r="AY158" s="248"/>
      <c r="AZ158" s="248"/>
      <c r="BA158" s="248"/>
      <c r="BB158" s="248"/>
      <c r="BC158" s="248"/>
      <c r="BD158" s="248"/>
      <c r="BE158" s="249"/>
      <c r="BF158" s="40"/>
    </row>
    <row r="159" spans="1:58" ht="15.75" customHeight="1">
      <c r="A159" s="36"/>
      <c r="B159" s="110"/>
      <c r="C159" s="395"/>
      <c r="D159" s="373"/>
      <c r="E159" s="373"/>
      <c r="F159" s="382"/>
      <c r="G159" s="198" t="s">
        <v>641</v>
      </c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7"/>
      <c r="AG159" s="248"/>
      <c r="AH159" s="248"/>
      <c r="AI159" s="248"/>
      <c r="AJ159" s="248"/>
      <c r="AK159" s="248"/>
      <c r="AL159" s="248"/>
      <c r="AM159" s="248"/>
      <c r="AN159" s="248"/>
      <c r="AO159" s="248"/>
      <c r="AP159" s="248"/>
      <c r="AQ159" s="248"/>
      <c r="AR159" s="248"/>
      <c r="AS159" s="248"/>
      <c r="AT159" s="248"/>
      <c r="AU159" s="248"/>
      <c r="AV159" s="248"/>
      <c r="AW159" s="248"/>
      <c r="AX159" s="248"/>
      <c r="AY159" s="248"/>
      <c r="AZ159" s="248"/>
      <c r="BA159" s="248"/>
      <c r="BB159" s="248"/>
      <c r="BC159" s="248"/>
      <c r="BD159" s="248"/>
      <c r="BE159" s="249"/>
      <c r="BF159" s="40"/>
    </row>
    <row r="160" spans="1:58" ht="15.75" customHeight="1">
      <c r="A160" s="36"/>
      <c r="B160" s="110"/>
      <c r="C160" s="395"/>
      <c r="D160" s="373"/>
      <c r="E160" s="373"/>
      <c r="F160" s="382"/>
      <c r="G160" s="198" t="s">
        <v>642</v>
      </c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7"/>
      <c r="AG160" s="248"/>
      <c r="AH160" s="248"/>
      <c r="AI160" s="248"/>
      <c r="AJ160" s="248"/>
      <c r="AK160" s="248"/>
      <c r="AL160" s="248"/>
      <c r="AM160" s="248"/>
      <c r="AN160" s="248"/>
      <c r="AO160" s="248"/>
      <c r="AP160" s="248"/>
      <c r="AQ160" s="248"/>
      <c r="AR160" s="248"/>
      <c r="AS160" s="248"/>
      <c r="AT160" s="248"/>
      <c r="AU160" s="248"/>
      <c r="AV160" s="248"/>
      <c r="AW160" s="248"/>
      <c r="AX160" s="248"/>
      <c r="AY160" s="248"/>
      <c r="AZ160" s="248"/>
      <c r="BA160" s="248"/>
      <c r="BB160" s="248"/>
      <c r="BC160" s="248"/>
      <c r="BD160" s="248"/>
      <c r="BE160" s="249"/>
      <c r="BF160" s="40"/>
    </row>
    <row r="161" spans="1:58" ht="15.75" customHeight="1">
      <c r="A161" s="36"/>
      <c r="B161" s="110"/>
      <c r="C161" s="395"/>
      <c r="D161" s="373"/>
      <c r="E161" s="373"/>
      <c r="F161" s="382"/>
      <c r="G161" s="198" t="s">
        <v>643</v>
      </c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7"/>
      <c r="AG161" s="248"/>
      <c r="AH161" s="248"/>
      <c r="AI161" s="248"/>
      <c r="AJ161" s="248"/>
      <c r="AK161" s="248"/>
      <c r="AL161" s="248"/>
      <c r="AM161" s="248"/>
      <c r="AN161" s="248"/>
      <c r="AO161" s="248"/>
      <c r="AP161" s="248"/>
      <c r="AQ161" s="248"/>
      <c r="AR161" s="248"/>
      <c r="AS161" s="248"/>
      <c r="AT161" s="248"/>
      <c r="AU161" s="248"/>
      <c r="AV161" s="248"/>
      <c r="AW161" s="248"/>
      <c r="AX161" s="248"/>
      <c r="AY161" s="248"/>
      <c r="AZ161" s="248"/>
      <c r="BA161" s="248"/>
      <c r="BB161" s="248"/>
      <c r="BC161" s="248"/>
      <c r="BD161" s="248"/>
      <c r="BE161" s="249"/>
      <c r="BF161" s="40"/>
    </row>
    <row r="162" spans="1:58" ht="15.75" customHeight="1">
      <c r="A162" s="36"/>
      <c r="B162" s="110"/>
      <c r="C162" s="395"/>
      <c r="D162" s="373"/>
      <c r="E162" s="373"/>
      <c r="F162" s="382"/>
      <c r="G162" s="198" t="s">
        <v>644</v>
      </c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7"/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8"/>
      <c r="AQ162" s="248"/>
      <c r="AR162" s="248"/>
      <c r="AS162" s="248"/>
      <c r="AT162" s="248"/>
      <c r="AU162" s="248"/>
      <c r="AV162" s="248"/>
      <c r="AW162" s="248"/>
      <c r="AX162" s="248"/>
      <c r="AY162" s="248"/>
      <c r="AZ162" s="248"/>
      <c r="BA162" s="248"/>
      <c r="BB162" s="248"/>
      <c r="BC162" s="248"/>
      <c r="BD162" s="248"/>
      <c r="BE162" s="249"/>
      <c r="BF162" s="40"/>
    </row>
    <row r="163" spans="1:58" ht="15.75" customHeight="1">
      <c r="A163" s="36"/>
      <c r="B163" s="110"/>
      <c r="C163" s="395"/>
      <c r="D163" s="373"/>
      <c r="E163" s="373"/>
      <c r="F163" s="382"/>
      <c r="G163" s="198" t="s">
        <v>754</v>
      </c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7"/>
      <c r="AG163" s="248"/>
      <c r="AH163" s="248"/>
      <c r="AI163" s="248"/>
      <c r="AJ163" s="248"/>
      <c r="AK163" s="248"/>
      <c r="AL163" s="248"/>
      <c r="AM163" s="248"/>
      <c r="AN163" s="248"/>
      <c r="AO163" s="248"/>
      <c r="AP163" s="248"/>
      <c r="AQ163" s="248"/>
      <c r="AR163" s="248"/>
      <c r="AS163" s="248"/>
      <c r="AT163" s="248"/>
      <c r="AU163" s="248"/>
      <c r="AV163" s="248"/>
      <c r="AW163" s="248"/>
      <c r="AX163" s="248"/>
      <c r="AY163" s="248"/>
      <c r="AZ163" s="248"/>
      <c r="BA163" s="248"/>
      <c r="BB163" s="248"/>
      <c r="BC163" s="248"/>
      <c r="BD163" s="248"/>
      <c r="BE163" s="249"/>
      <c r="BF163" s="40"/>
    </row>
    <row r="164" spans="1:58" ht="15.75" customHeight="1">
      <c r="A164" s="36"/>
      <c r="B164" s="110"/>
      <c r="C164" s="395"/>
      <c r="D164" s="373"/>
      <c r="E164" s="373"/>
      <c r="F164" s="382"/>
      <c r="G164" s="198" t="s">
        <v>755</v>
      </c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7"/>
      <c r="AG164" s="248"/>
      <c r="AH164" s="248"/>
      <c r="AI164" s="248"/>
      <c r="AJ164" s="248"/>
      <c r="AK164" s="248"/>
      <c r="AL164" s="248"/>
      <c r="AM164" s="248"/>
      <c r="AN164" s="248"/>
      <c r="AO164" s="248"/>
      <c r="AP164" s="248"/>
      <c r="AQ164" s="248"/>
      <c r="AR164" s="248"/>
      <c r="AS164" s="248"/>
      <c r="AT164" s="248"/>
      <c r="AU164" s="248"/>
      <c r="AV164" s="248"/>
      <c r="AW164" s="248"/>
      <c r="AX164" s="248"/>
      <c r="AY164" s="248"/>
      <c r="AZ164" s="248"/>
      <c r="BA164" s="248"/>
      <c r="BB164" s="248"/>
      <c r="BC164" s="248"/>
      <c r="BD164" s="248"/>
      <c r="BE164" s="249"/>
      <c r="BF164" s="40"/>
    </row>
    <row r="165" spans="1:58" ht="15.75" customHeight="1">
      <c r="A165" s="36"/>
      <c r="B165" s="110"/>
      <c r="C165" s="395"/>
      <c r="D165" s="373"/>
      <c r="E165" s="373"/>
      <c r="F165" s="382"/>
      <c r="G165" s="198" t="s">
        <v>646</v>
      </c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7"/>
      <c r="AG165" s="248"/>
      <c r="AH165" s="248"/>
      <c r="AI165" s="248"/>
      <c r="AJ165" s="248"/>
      <c r="AK165" s="248"/>
      <c r="AL165" s="248"/>
      <c r="AM165" s="248"/>
      <c r="AN165" s="248"/>
      <c r="AO165" s="248"/>
      <c r="AP165" s="248"/>
      <c r="AQ165" s="248"/>
      <c r="AR165" s="248"/>
      <c r="AS165" s="248"/>
      <c r="AT165" s="248"/>
      <c r="AU165" s="248"/>
      <c r="AV165" s="248"/>
      <c r="AW165" s="248"/>
      <c r="AX165" s="248"/>
      <c r="AY165" s="248"/>
      <c r="AZ165" s="248"/>
      <c r="BA165" s="248"/>
      <c r="BB165" s="248"/>
      <c r="BC165" s="248"/>
      <c r="BD165" s="248"/>
      <c r="BE165" s="249"/>
      <c r="BF165" s="40"/>
    </row>
    <row r="166" spans="1:58" ht="15.75" customHeight="1">
      <c r="A166" s="36"/>
      <c r="B166" s="110"/>
      <c r="C166" s="395"/>
      <c r="D166" s="373"/>
      <c r="E166" s="373"/>
      <c r="F166" s="382"/>
      <c r="G166" s="198" t="s">
        <v>756</v>
      </c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7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  <c r="AT166" s="248"/>
      <c r="AU166" s="248"/>
      <c r="AV166" s="248"/>
      <c r="AW166" s="248"/>
      <c r="AX166" s="248"/>
      <c r="AY166" s="248"/>
      <c r="AZ166" s="248"/>
      <c r="BA166" s="248"/>
      <c r="BB166" s="248"/>
      <c r="BC166" s="248"/>
      <c r="BD166" s="248"/>
      <c r="BE166" s="249"/>
      <c r="BF166" s="40"/>
    </row>
    <row r="167" spans="1:58" ht="15.75" customHeight="1">
      <c r="A167" s="36"/>
      <c r="B167" s="110"/>
      <c r="C167" s="395"/>
      <c r="D167" s="373"/>
      <c r="E167" s="373"/>
      <c r="F167" s="382"/>
      <c r="G167" s="198" t="s">
        <v>757</v>
      </c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7"/>
      <c r="AG167" s="248"/>
      <c r="AH167" s="248"/>
      <c r="AI167" s="248"/>
      <c r="AJ167" s="248"/>
      <c r="AK167" s="248"/>
      <c r="AL167" s="248"/>
      <c r="AM167" s="248"/>
      <c r="AN167" s="248"/>
      <c r="AO167" s="248"/>
      <c r="AP167" s="248"/>
      <c r="AQ167" s="248"/>
      <c r="AR167" s="248"/>
      <c r="AS167" s="248"/>
      <c r="AT167" s="248"/>
      <c r="AU167" s="248"/>
      <c r="AV167" s="248"/>
      <c r="AW167" s="248"/>
      <c r="AX167" s="248"/>
      <c r="AY167" s="248"/>
      <c r="AZ167" s="248"/>
      <c r="BA167" s="248"/>
      <c r="BB167" s="248"/>
      <c r="BC167" s="248"/>
      <c r="BD167" s="248"/>
      <c r="BE167" s="249"/>
      <c r="BF167" s="40"/>
    </row>
    <row r="168" spans="1:58" ht="15.75" customHeight="1">
      <c r="A168" s="36"/>
      <c r="B168" s="110"/>
      <c r="C168" s="395"/>
      <c r="D168" s="373"/>
      <c r="E168" s="373"/>
      <c r="F168" s="382"/>
      <c r="G168" s="198" t="s">
        <v>647</v>
      </c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7"/>
      <c r="AG168" s="248"/>
      <c r="AH168" s="248"/>
      <c r="AI168" s="248"/>
      <c r="AJ168" s="248"/>
      <c r="AK168" s="248"/>
      <c r="AL168" s="248"/>
      <c r="AM168" s="248"/>
      <c r="AN168" s="248"/>
      <c r="AO168" s="248"/>
      <c r="AP168" s="248"/>
      <c r="AQ168" s="248"/>
      <c r="AR168" s="248"/>
      <c r="AS168" s="248"/>
      <c r="AT168" s="248"/>
      <c r="AU168" s="248"/>
      <c r="AV168" s="248"/>
      <c r="AW168" s="248"/>
      <c r="AX168" s="248"/>
      <c r="AY168" s="248"/>
      <c r="AZ168" s="248"/>
      <c r="BA168" s="248"/>
      <c r="BB168" s="248"/>
      <c r="BC168" s="248"/>
      <c r="BD168" s="248"/>
      <c r="BE168" s="249"/>
      <c r="BF168" s="40"/>
    </row>
    <row r="169" spans="1:58" ht="15.75" customHeight="1">
      <c r="A169" s="36"/>
      <c r="B169" s="110"/>
      <c r="C169" s="395"/>
      <c r="D169" s="373"/>
      <c r="E169" s="373"/>
      <c r="F169" s="382"/>
      <c r="G169" s="198" t="s">
        <v>758</v>
      </c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7"/>
      <c r="AG169" s="248"/>
      <c r="AH169" s="248"/>
      <c r="AI169" s="248"/>
      <c r="AJ169" s="248"/>
      <c r="AK169" s="248"/>
      <c r="AL169" s="248"/>
      <c r="AM169" s="248"/>
      <c r="AN169" s="248"/>
      <c r="AO169" s="248"/>
      <c r="AP169" s="248"/>
      <c r="AQ169" s="248"/>
      <c r="AR169" s="248"/>
      <c r="AS169" s="248"/>
      <c r="AT169" s="248"/>
      <c r="AU169" s="248"/>
      <c r="AV169" s="248"/>
      <c r="AW169" s="248"/>
      <c r="AX169" s="248"/>
      <c r="AY169" s="248"/>
      <c r="AZ169" s="248"/>
      <c r="BA169" s="248"/>
      <c r="BB169" s="248"/>
      <c r="BC169" s="248"/>
      <c r="BD169" s="248"/>
      <c r="BE169" s="249"/>
      <c r="BF169" s="40"/>
    </row>
    <row r="170" spans="1:58" ht="15.75" customHeight="1">
      <c r="A170" s="36"/>
      <c r="B170" s="110"/>
      <c r="C170" s="395"/>
      <c r="D170" s="373"/>
      <c r="E170" s="373"/>
      <c r="F170" s="382"/>
      <c r="G170" s="198" t="s">
        <v>759</v>
      </c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7"/>
      <c r="AG170" s="248"/>
      <c r="AH170" s="248"/>
      <c r="AI170" s="248"/>
      <c r="AJ170" s="248"/>
      <c r="AK170" s="248"/>
      <c r="AL170" s="248"/>
      <c r="AM170" s="248"/>
      <c r="AN170" s="248"/>
      <c r="AO170" s="248"/>
      <c r="AP170" s="248"/>
      <c r="AQ170" s="248"/>
      <c r="AR170" s="248"/>
      <c r="AS170" s="248"/>
      <c r="AT170" s="248"/>
      <c r="AU170" s="248"/>
      <c r="AV170" s="248"/>
      <c r="AW170" s="248"/>
      <c r="AX170" s="248"/>
      <c r="AY170" s="248"/>
      <c r="AZ170" s="248"/>
      <c r="BA170" s="248"/>
      <c r="BB170" s="248"/>
      <c r="BC170" s="248"/>
      <c r="BD170" s="248"/>
      <c r="BE170" s="249"/>
      <c r="BF170" s="40"/>
    </row>
    <row r="171" spans="1:58" ht="15.75" customHeight="1">
      <c r="A171" s="36"/>
      <c r="B171" s="110"/>
      <c r="C171" s="395"/>
      <c r="D171" s="373"/>
      <c r="E171" s="373"/>
      <c r="F171" s="382"/>
      <c r="G171" s="198" t="s">
        <v>648</v>
      </c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7"/>
      <c r="AG171" s="248"/>
      <c r="AH171" s="248"/>
      <c r="AI171" s="248"/>
      <c r="AJ171" s="248"/>
      <c r="AK171" s="248"/>
      <c r="AL171" s="248"/>
      <c r="AM171" s="248"/>
      <c r="AN171" s="248"/>
      <c r="AO171" s="248"/>
      <c r="AP171" s="248"/>
      <c r="AQ171" s="248"/>
      <c r="AR171" s="248"/>
      <c r="AS171" s="248"/>
      <c r="AT171" s="248"/>
      <c r="AU171" s="248"/>
      <c r="AV171" s="248"/>
      <c r="AW171" s="248"/>
      <c r="AX171" s="248"/>
      <c r="AY171" s="248"/>
      <c r="AZ171" s="248"/>
      <c r="BA171" s="248"/>
      <c r="BB171" s="248"/>
      <c r="BC171" s="248"/>
      <c r="BD171" s="248"/>
      <c r="BE171" s="249"/>
      <c r="BF171" s="40"/>
    </row>
    <row r="172" spans="1:58" ht="15.75" customHeight="1">
      <c r="A172" s="36"/>
      <c r="B172" s="110"/>
      <c r="C172" s="395"/>
      <c r="D172" s="373"/>
      <c r="E172" s="373"/>
      <c r="F172" s="382"/>
      <c r="G172" s="198" t="s">
        <v>760</v>
      </c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7"/>
      <c r="AG172" s="248"/>
      <c r="AH172" s="248"/>
      <c r="AI172" s="248"/>
      <c r="AJ172" s="248"/>
      <c r="AK172" s="248"/>
      <c r="AL172" s="248"/>
      <c r="AM172" s="248"/>
      <c r="AN172" s="248"/>
      <c r="AO172" s="248"/>
      <c r="AP172" s="248"/>
      <c r="AQ172" s="248"/>
      <c r="AR172" s="248"/>
      <c r="AS172" s="248"/>
      <c r="AT172" s="248"/>
      <c r="AU172" s="248"/>
      <c r="AV172" s="248"/>
      <c r="AW172" s="248"/>
      <c r="AX172" s="248"/>
      <c r="AY172" s="248"/>
      <c r="AZ172" s="248"/>
      <c r="BA172" s="248"/>
      <c r="BB172" s="248"/>
      <c r="BC172" s="248"/>
      <c r="BD172" s="248"/>
      <c r="BE172" s="249"/>
      <c r="BF172" s="40"/>
    </row>
    <row r="173" spans="1:58" ht="15.75" customHeight="1">
      <c r="A173" s="36"/>
      <c r="B173" s="110"/>
      <c r="C173" s="395"/>
      <c r="D173" s="373"/>
      <c r="E173" s="373"/>
      <c r="F173" s="382"/>
      <c r="G173" s="198" t="s">
        <v>761</v>
      </c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7"/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8"/>
      <c r="AQ173" s="248"/>
      <c r="AR173" s="248"/>
      <c r="AS173" s="248"/>
      <c r="AT173" s="248"/>
      <c r="AU173" s="248"/>
      <c r="AV173" s="248"/>
      <c r="AW173" s="248"/>
      <c r="AX173" s="248"/>
      <c r="AY173" s="248"/>
      <c r="AZ173" s="248"/>
      <c r="BA173" s="248"/>
      <c r="BB173" s="248"/>
      <c r="BC173" s="248"/>
      <c r="BD173" s="248"/>
      <c r="BE173" s="249"/>
      <c r="BF173" s="40"/>
    </row>
    <row r="174" spans="1:58" ht="15.75" customHeight="1">
      <c r="A174" s="36"/>
      <c r="B174" s="110"/>
      <c r="C174" s="395"/>
      <c r="D174" s="373"/>
      <c r="E174" s="373"/>
      <c r="F174" s="382"/>
      <c r="G174" s="198" t="s">
        <v>649</v>
      </c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7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8"/>
      <c r="AT174" s="248"/>
      <c r="AU174" s="248"/>
      <c r="AV174" s="248"/>
      <c r="AW174" s="248"/>
      <c r="AX174" s="248"/>
      <c r="AY174" s="248"/>
      <c r="AZ174" s="248"/>
      <c r="BA174" s="248"/>
      <c r="BB174" s="248"/>
      <c r="BC174" s="248"/>
      <c r="BD174" s="248"/>
      <c r="BE174" s="249"/>
      <c r="BF174" s="40"/>
    </row>
    <row r="175" spans="1:58" ht="15.75" customHeight="1">
      <c r="A175" s="36"/>
      <c r="B175" s="110"/>
      <c r="C175" s="395"/>
      <c r="D175" s="373"/>
      <c r="E175" s="373"/>
      <c r="F175" s="382"/>
      <c r="G175" s="198" t="s">
        <v>650</v>
      </c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7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8"/>
      <c r="AT175" s="248"/>
      <c r="AU175" s="248"/>
      <c r="AV175" s="248"/>
      <c r="AW175" s="248"/>
      <c r="AX175" s="248"/>
      <c r="AY175" s="248"/>
      <c r="AZ175" s="248"/>
      <c r="BA175" s="248"/>
      <c r="BB175" s="248"/>
      <c r="BC175" s="248"/>
      <c r="BD175" s="248"/>
      <c r="BE175" s="249"/>
      <c r="BF175" s="40"/>
    </row>
    <row r="176" spans="1:58" ht="15.75" customHeight="1">
      <c r="A176" s="36"/>
      <c r="B176" s="110"/>
      <c r="C176" s="395"/>
      <c r="D176" s="373"/>
      <c r="E176" s="373"/>
      <c r="F176" s="382"/>
      <c r="G176" s="198" t="s">
        <v>651</v>
      </c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7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8"/>
      <c r="AT176" s="248"/>
      <c r="AU176" s="248"/>
      <c r="AV176" s="248"/>
      <c r="AW176" s="248"/>
      <c r="AX176" s="248"/>
      <c r="AY176" s="248"/>
      <c r="AZ176" s="248"/>
      <c r="BA176" s="248"/>
      <c r="BB176" s="248"/>
      <c r="BC176" s="248"/>
      <c r="BD176" s="248"/>
      <c r="BE176" s="249"/>
      <c r="BF176" s="40"/>
    </row>
    <row r="177" spans="1:58" ht="15.75" customHeight="1">
      <c r="A177" s="36"/>
      <c r="B177" s="110"/>
      <c r="C177" s="395"/>
      <c r="D177" s="373"/>
      <c r="E177" s="373"/>
      <c r="F177" s="382"/>
      <c r="G177" s="198" t="s">
        <v>762</v>
      </c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7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8"/>
      <c r="AT177" s="248"/>
      <c r="AU177" s="248"/>
      <c r="AV177" s="248"/>
      <c r="AW177" s="248"/>
      <c r="AX177" s="248"/>
      <c r="AY177" s="248"/>
      <c r="AZ177" s="248"/>
      <c r="BA177" s="248"/>
      <c r="BB177" s="248"/>
      <c r="BC177" s="248"/>
      <c r="BD177" s="248"/>
      <c r="BE177" s="249"/>
      <c r="BF177" s="40"/>
    </row>
    <row r="178" spans="1:58" ht="15.75" customHeight="1">
      <c r="A178" s="36"/>
      <c r="B178" s="110"/>
      <c r="C178" s="395"/>
      <c r="D178" s="373"/>
      <c r="E178" s="373"/>
      <c r="F178" s="382"/>
      <c r="G178" s="198" t="s">
        <v>763</v>
      </c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7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8"/>
      <c r="AT178" s="248"/>
      <c r="AU178" s="248"/>
      <c r="AV178" s="248"/>
      <c r="AW178" s="248"/>
      <c r="AX178" s="248"/>
      <c r="AY178" s="248"/>
      <c r="AZ178" s="248"/>
      <c r="BA178" s="248"/>
      <c r="BB178" s="248"/>
      <c r="BC178" s="248"/>
      <c r="BD178" s="248"/>
      <c r="BE178" s="249"/>
      <c r="BF178" s="40"/>
    </row>
    <row r="179" spans="1:58" ht="15.75" customHeight="1">
      <c r="A179" s="36"/>
      <c r="B179" s="110"/>
      <c r="C179" s="395"/>
      <c r="D179" s="373"/>
      <c r="E179" s="373"/>
      <c r="F179" s="382"/>
      <c r="G179" s="198" t="s">
        <v>645</v>
      </c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7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8"/>
      <c r="AQ179" s="248"/>
      <c r="AR179" s="248"/>
      <c r="AS179" s="248"/>
      <c r="AT179" s="248"/>
      <c r="AU179" s="248"/>
      <c r="AV179" s="248"/>
      <c r="AW179" s="248"/>
      <c r="AX179" s="248"/>
      <c r="AY179" s="248"/>
      <c r="AZ179" s="248"/>
      <c r="BA179" s="248"/>
      <c r="BB179" s="248"/>
      <c r="BC179" s="248"/>
      <c r="BD179" s="248"/>
      <c r="BE179" s="249"/>
      <c r="BF179" s="40"/>
    </row>
    <row r="180" spans="1:58" ht="15.75" customHeight="1">
      <c r="A180" s="36"/>
      <c r="B180" s="110"/>
      <c r="C180" s="395"/>
      <c r="D180" s="373"/>
      <c r="E180" s="373"/>
      <c r="F180" s="382"/>
      <c r="G180" s="198" t="s">
        <v>764</v>
      </c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7"/>
      <c r="AG180" s="248"/>
      <c r="AH180" s="248"/>
      <c r="AI180" s="248"/>
      <c r="AJ180" s="248"/>
      <c r="AK180" s="248"/>
      <c r="AL180" s="248"/>
      <c r="AM180" s="248"/>
      <c r="AN180" s="248"/>
      <c r="AO180" s="248"/>
      <c r="AP180" s="248"/>
      <c r="AQ180" s="248"/>
      <c r="AR180" s="248"/>
      <c r="AS180" s="248"/>
      <c r="AT180" s="248"/>
      <c r="AU180" s="248"/>
      <c r="AV180" s="248"/>
      <c r="AW180" s="248"/>
      <c r="AX180" s="248"/>
      <c r="AY180" s="248"/>
      <c r="AZ180" s="248"/>
      <c r="BA180" s="248"/>
      <c r="BB180" s="248"/>
      <c r="BC180" s="248"/>
      <c r="BD180" s="248"/>
      <c r="BE180" s="249"/>
      <c r="BF180" s="40"/>
    </row>
    <row r="181" spans="1:58" ht="15.75" customHeight="1">
      <c r="A181" s="36"/>
      <c r="B181" s="110"/>
      <c r="C181" s="395"/>
      <c r="D181" s="373"/>
      <c r="E181" s="373"/>
      <c r="F181" s="382"/>
      <c r="G181" s="198" t="s">
        <v>765</v>
      </c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7"/>
      <c r="AG181" s="248"/>
      <c r="AH181" s="248"/>
      <c r="AI181" s="248"/>
      <c r="AJ181" s="248"/>
      <c r="AK181" s="248"/>
      <c r="AL181" s="248"/>
      <c r="AM181" s="248"/>
      <c r="AN181" s="248"/>
      <c r="AO181" s="248"/>
      <c r="AP181" s="248"/>
      <c r="AQ181" s="248"/>
      <c r="AR181" s="248"/>
      <c r="AS181" s="248"/>
      <c r="AT181" s="248"/>
      <c r="AU181" s="248"/>
      <c r="AV181" s="248"/>
      <c r="AW181" s="248"/>
      <c r="AX181" s="248"/>
      <c r="AY181" s="248"/>
      <c r="AZ181" s="248"/>
      <c r="BA181" s="248"/>
      <c r="BB181" s="248"/>
      <c r="BC181" s="248"/>
      <c r="BD181" s="248"/>
      <c r="BE181" s="249"/>
      <c r="BF181" s="40"/>
    </row>
    <row r="182" spans="1:58" ht="15.75" customHeight="1">
      <c r="A182" s="36"/>
      <c r="B182" s="110"/>
      <c r="C182" s="395"/>
      <c r="D182" s="373"/>
      <c r="E182" s="373"/>
      <c r="F182" s="382"/>
      <c r="G182" s="198" t="s">
        <v>652</v>
      </c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7"/>
      <c r="AG182" s="248"/>
      <c r="AH182" s="248"/>
      <c r="AI182" s="248"/>
      <c r="AJ182" s="248"/>
      <c r="AK182" s="248"/>
      <c r="AL182" s="248"/>
      <c r="AM182" s="248"/>
      <c r="AN182" s="248"/>
      <c r="AO182" s="248"/>
      <c r="AP182" s="248"/>
      <c r="AQ182" s="248"/>
      <c r="AR182" s="248"/>
      <c r="AS182" s="248"/>
      <c r="AT182" s="248"/>
      <c r="AU182" s="248"/>
      <c r="AV182" s="248"/>
      <c r="AW182" s="248"/>
      <c r="AX182" s="248"/>
      <c r="AY182" s="248"/>
      <c r="AZ182" s="248"/>
      <c r="BA182" s="248"/>
      <c r="BB182" s="248"/>
      <c r="BC182" s="248"/>
      <c r="BD182" s="248"/>
      <c r="BE182" s="249"/>
      <c r="BF182" s="40"/>
    </row>
    <row r="183" spans="1:58" ht="15.75" customHeight="1">
      <c r="A183" s="36"/>
      <c r="B183" s="110"/>
      <c r="C183" s="395"/>
      <c r="D183" s="373"/>
      <c r="E183" s="373"/>
      <c r="F183" s="382"/>
      <c r="G183" s="198" t="s">
        <v>766</v>
      </c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7"/>
      <c r="AG183" s="248"/>
      <c r="AH183" s="248"/>
      <c r="AI183" s="248"/>
      <c r="AJ183" s="248"/>
      <c r="AK183" s="248"/>
      <c r="AL183" s="248"/>
      <c r="AM183" s="248"/>
      <c r="AN183" s="248"/>
      <c r="AO183" s="248"/>
      <c r="AP183" s="248"/>
      <c r="AQ183" s="248"/>
      <c r="AR183" s="248"/>
      <c r="AS183" s="248"/>
      <c r="AT183" s="248"/>
      <c r="AU183" s="248"/>
      <c r="AV183" s="248"/>
      <c r="AW183" s="248"/>
      <c r="AX183" s="248"/>
      <c r="AY183" s="248"/>
      <c r="AZ183" s="248"/>
      <c r="BA183" s="248"/>
      <c r="BB183" s="248"/>
      <c r="BC183" s="248"/>
      <c r="BD183" s="248"/>
      <c r="BE183" s="249"/>
      <c r="BF183" s="40"/>
    </row>
    <row r="184" spans="1:58" ht="15.75" customHeight="1">
      <c r="A184" s="36"/>
      <c r="B184" s="110"/>
      <c r="C184" s="395"/>
      <c r="D184" s="373"/>
      <c r="E184" s="373"/>
      <c r="F184" s="382"/>
      <c r="G184" s="198" t="s">
        <v>767</v>
      </c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7"/>
      <c r="AG184" s="248"/>
      <c r="AH184" s="248"/>
      <c r="AI184" s="248"/>
      <c r="AJ184" s="248"/>
      <c r="AK184" s="248"/>
      <c r="AL184" s="248"/>
      <c r="AM184" s="248"/>
      <c r="AN184" s="248"/>
      <c r="AO184" s="248"/>
      <c r="AP184" s="248"/>
      <c r="AQ184" s="248"/>
      <c r="AR184" s="248"/>
      <c r="AS184" s="248"/>
      <c r="AT184" s="248"/>
      <c r="AU184" s="248"/>
      <c r="AV184" s="248"/>
      <c r="AW184" s="248"/>
      <c r="AX184" s="248"/>
      <c r="AY184" s="248"/>
      <c r="AZ184" s="248"/>
      <c r="BA184" s="248"/>
      <c r="BB184" s="248"/>
      <c r="BC184" s="248"/>
      <c r="BD184" s="248"/>
      <c r="BE184" s="249"/>
      <c r="BF184" s="40"/>
    </row>
    <row r="185" spans="1:58" ht="15.75" customHeight="1">
      <c r="A185" s="36"/>
      <c r="B185" s="110"/>
      <c r="C185" s="395"/>
      <c r="D185" s="373"/>
      <c r="E185" s="373"/>
      <c r="F185" s="382"/>
      <c r="G185" s="198" t="s">
        <v>653</v>
      </c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7"/>
      <c r="AG185" s="248"/>
      <c r="AH185" s="248"/>
      <c r="AI185" s="248"/>
      <c r="AJ185" s="248"/>
      <c r="AK185" s="248"/>
      <c r="AL185" s="248"/>
      <c r="AM185" s="248"/>
      <c r="AN185" s="248"/>
      <c r="AO185" s="248"/>
      <c r="AP185" s="248"/>
      <c r="AQ185" s="248"/>
      <c r="AR185" s="248"/>
      <c r="AS185" s="248"/>
      <c r="AT185" s="248"/>
      <c r="AU185" s="248"/>
      <c r="AV185" s="248"/>
      <c r="AW185" s="248"/>
      <c r="AX185" s="248"/>
      <c r="AY185" s="248"/>
      <c r="AZ185" s="248"/>
      <c r="BA185" s="248"/>
      <c r="BB185" s="248"/>
      <c r="BC185" s="248"/>
      <c r="BD185" s="248"/>
      <c r="BE185" s="249"/>
      <c r="BF185" s="40"/>
    </row>
    <row r="186" spans="1:58" ht="15.75" customHeight="1">
      <c r="A186" s="36"/>
      <c r="B186" s="110"/>
      <c r="C186" s="395"/>
      <c r="D186" s="373"/>
      <c r="E186" s="373"/>
      <c r="F186" s="382"/>
      <c r="G186" s="198" t="s">
        <v>654</v>
      </c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7"/>
      <c r="AG186" s="248"/>
      <c r="AH186" s="248"/>
      <c r="AI186" s="248"/>
      <c r="AJ186" s="248"/>
      <c r="AK186" s="248"/>
      <c r="AL186" s="248"/>
      <c r="AM186" s="248"/>
      <c r="AN186" s="248"/>
      <c r="AO186" s="248"/>
      <c r="AP186" s="248"/>
      <c r="AQ186" s="248"/>
      <c r="AR186" s="248"/>
      <c r="AS186" s="248"/>
      <c r="AT186" s="248"/>
      <c r="AU186" s="248"/>
      <c r="AV186" s="248"/>
      <c r="AW186" s="248"/>
      <c r="AX186" s="248"/>
      <c r="AY186" s="248"/>
      <c r="AZ186" s="248"/>
      <c r="BA186" s="248"/>
      <c r="BB186" s="248"/>
      <c r="BC186" s="248"/>
      <c r="BD186" s="248"/>
      <c r="BE186" s="249"/>
      <c r="BF186" s="40"/>
    </row>
    <row r="187" spans="1:58" ht="15.75" customHeight="1">
      <c r="A187" s="36"/>
      <c r="B187" s="110"/>
      <c r="C187" s="395"/>
      <c r="D187" s="373"/>
      <c r="E187" s="373"/>
      <c r="F187" s="382"/>
      <c r="G187" s="198" t="s">
        <v>655</v>
      </c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7"/>
      <c r="AG187" s="248"/>
      <c r="AH187" s="248"/>
      <c r="AI187" s="248"/>
      <c r="AJ187" s="248"/>
      <c r="AK187" s="248"/>
      <c r="AL187" s="248"/>
      <c r="AM187" s="248"/>
      <c r="AN187" s="248"/>
      <c r="AO187" s="248"/>
      <c r="AP187" s="248"/>
      <c r="AQ187" s="248"/>
      <c r="AR187" s="248"/>
      <c r="AS187" s="248"/>
      <c r="AT187" s="248"/>
      <c r="AU187" s="248"/>
      <c r="AV187" s="248"/>
      <c r="AW187" s="248"/>
      <c r="AX187" s="248"/>
      <c r="AY187" s="248"/>
      <c r="AZ187" s="248"/>
      <c r="BA187" s="248"/>
      <c r="BB187" s="248"/>
      <c r="BC187" s="248"/>
      <c r="BD187" s="248"/>
      <c r="BE187" s="249"/>
      <c r="BF187" s="40"/>
    </row>
    <row r="188" spans="1:58" ht="15.75" customHeight="1">
      <c r="A188" s="36"/>
      <c r="B188" s="110"/>
      <c r="C188" s="395"/>
      <c r="D188" s="373"/>
      <c r="E188" s="373"/>
      <c r="F188" s="382"/>
      <c r="G188" s="198" t="s">
        <v>656</v>
      </c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7"/>
      <c r="AG188" s="248"/>
      <c r="AH188" s="248"/>
      <c r="AI188" s="248"/>
      <c r="AJ188" s="248"/>
      <c r="AK188" s="248"/>
      <c r="AL188" s="248"/>
      <c r="AM188" s="248"/>
      <c r="AN188" s="248"/>
      <c r="AO188" s="248"/>
      <c r="AP188" s="248"/>
      <c r="AQ188" s="248"/>
      <c r="AR188" s="248"/>
      <c r="AS188" s="248"/>
      <c r="AT188" s="248"/>
      <c r="AU188" s="248"/>
      <c r="AV188" s="248"/>
      <c r="AW188" s="248"/>
      <c r="AX188" s="248"/>
      <c r="AY188" s="248"/>
      <c r="AZ188" s="248"/>
      <c r="BA188" s="248"/>
      <c r="BB188" s="248"/>
      <c r="BC188" s="248"/>
      <c r="BD188" s="248"/>
      <c r="BE188" s="249"/>
      <c r="BF188" s="40"/>
    </row>
    <row r="189" spans="1:58" ht="15.75" customHeight="1">
      <c r="A189" s="36"/>
      <c r="B189" s="110"/>
      <c r="C189" s="395"/>
      <c r="D189" s="373"/>
      <c r="E189" s="373"/>
      <c r="F189" s="382"/>
      <c r="G189" s="111" t="s">
        <v>395</v>
      </c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7"/>
      <c r="AG189" s="248"/>
      <c r="AH189" s="248"/>
      <c r="AI189" s="248"/>
      <c r="AJ189" s="248"/>
      <c r="AK189" s="248"/>
      <c r="AL189" s="248"/>
      <c r="AM189" s="248"/>
      <c r="AN189" s="248"/>
      <c r="AO189" s="248"/>
      <c r="AP189" s="248"/>
      <c r="AQ189" s="248"/>
      <c r="AR189" s="248"/>
      <c r="AS189" s="248"/>
      <c r="AT189" s="248"/>
      <c r="AU189" s="248"/>
      <c r="AV189" s="248"/>
      <c r="AW189" s="248"/>
      <c r="AX189" s="248"/>
      <c r="AY189" s="248"/>
      <c r="AZ189" s="248"/>
      <c r="BA189" s="248"/>
      <c r="BB189" s="248"/>
      <c r="BC189" s="248"/>
      <c r="BD189" s="248"/>
      <c r="BE189" s="249"/>
      <c r="BF189" s="40"/>
    </row>
    <row r="190" spans="1:58" ht="15.75" customHeight="1">
      <c r="A190" s="36"/>
      <c r="B190" s="110"/>
      <c r="C190" s="395"/>
      <c r="D190" s="373"/>
      <c r="E190" s="373"/>
      <c r="F190" s="382"/>
      <c r="G190" s="145" t="s">
        <v>396</v>
      </c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7"/>
      <c r="AG190" s="248"/>
      <c r="AH190" s="248"/>
      <c r="AI190" s="248"/>
      <c r="AJ190" s="248"/>
      <c r="AK190" s="248"/>
      <c r="AL190" s="248"/>
      <c r="AM190" s="248"/>
      <c r="AN190" s="248"/>
      <c r="AO190" s="248"/>
      <c r="AP190" s="248"/>
      <c r="AQ190" s="248"/>
      <c r="AR190" s="248"/>
      <c r="AS190" s="248"/>
      <c r="AT190" s="248"/>
      <c r="AU190" s="248"/>
      <c r="AV190" s="248"/>
      <c r="AW190" s="248"/>
      <c r="AX190" s="248"/>
      <c r="AY190" s="248"/>
      <c r="AZ190" s="248"/>
      <c r="BA190" s="248"/>
      <c r="BB190" s="248"/>
      <c r="BC190" s="248"/>
      <c r="BD190" s="248"/>
      <c r="BE190" s="249"/>
      <c r="BF190" s="40"/>
    </row>
    <row r="191" spans="1:58" ht="15.75" customHeight="1">
      <c r="A191" s="36"/>
      <c r="B191" s="110"/>
      <c r="C191" s="395"/>
      <c r="D191" s="373"/>
      <c r="E191" s="373"/>
      <c r="F191" s="382"/>
      <c r="G191" s="115" t="s">
        <v>397</v>
      </c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7"/>
      <c r="AG191" s="248"/>
      <c r="AH191" s="248"/>
      <c r="AI191" s="248"/>
      <c r="AJ191" s="248"/>
      <c r="AK191" s="248"/>
      <c r="AL191" s="248"/>
      <c r="AM191" s="248"/>
      <c r="AN191" s="248"/>
      <c r="AO191" s="248"/>
      <c r="AP191" s="248"/>
      <c r="AQ191" s="248"/>
      <c r="AR191" s="248"/>
      <c r="AS191" s="248"/>
      <c r="AT191" s="248"/>
      <c r="AU191" s="248"/>
      <c r="AV191" s="248"/>
      <c r="AW191" s="248"/>
      <c r="AX191" s="248"/>
      <c r="AY191" s="248"/>
      <c r="AZ191" s="248"/>
      <c r="BA191" s="248"/>
      <c r="BB191" s="248"/>
      <c r="BC191" s="248"/>
      <c r="BD191" s="248"/>
      <c r="BE191" s="249"/>
      <c r="BF191" s="40"/>
    </row>
    <row r="192" spans="1:58" ht="15.75" customHeight="1">
      <c r="A192" s="36"/>
      <c r="B192" s="110"/>
      <c r="C192" s="395"/>
      <c r="D192" s="373"/>
      <c r="E192" s="373"/>
      <c r="F192" s="382"/>
      <c r="G192" s="145" t="s">
        <v>398</v>
      </c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7"/>
      <c r="AG192" s="248"/>
      <c r="AH192" s="248"/>
      <c r="AI192" s="248"/>
      <c r="AJ192" s="248"/>
      <c r="AK192" s="248"/>
      <c r="AL192" s="248"/>
      <c r="AM192" s="248"/>
      <c r="AN192" s="248"/>
      <c r="AO192" s="248"/>
      <c r="AP192" s="248"/>
      <c r="AQ192" s="248"/>
      <c r="AR192" s="248"/>
      <c r="AS192" s="248"/>
      <c r="AT192" s="248"/>
      <c r="AU192" s="248"/>
      <c r="AV192" s="248"/>
      <c r="AW192" s="248"/>
      <c r="AX192" s="248"/>
      <c r="AY192" s="248"/>
      <c r="AZ192" s="248"/>
      <c r="BA192" s="248"/>
      <c r="BB192" s="248"/>
      <c r="BC192" s="248"/>
      <c r="BD192" s="248"/>
      <c r="BE192" s="249"/>
      <c r="BF192" s="40"/>
    </row>
    <row r="193" spans="1:58" ht="15.75" customHeight="1">
      <c r="A193" s="36"/>
      <c r="B193" s="110"/>
      <c r="C193" s="395"/>
      <c r="D193" s="373"/>
      <c r="E193" s="373"/>
      <c r="F193" s="382"/>
      <c r="G193" s="145" t="s">
        <v>399</v>
      </c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7"/>
      <c r="AG193" s="248"/>
      <c r="AH193" s="248"/>
      <c r="AI193" s="248"/>
      <c r="AJ193" s="248"/>
      <c r="AK193" s="248"/>
      <c r="AL193" s="248"/>
      <c r="AM193" s="248"/>
      <c r="AN193" s="248"/>
      <c r="AO193" s="248"/>
      <c r="AP193" s="248"/>
      <c r="AQ193" s="248"/>
      <c r="AR193" s="248"/>
      <c r="AS193" s="248"/>
      <c r="AT193" s="248"/>
      <c r="AU193" s="248"/>
      <c r="AV193" s="248"/>
      <c r="AW193" s="248"/>
      <c r="AX193" s="248"/>
      <c r="AY193" s="248"/>
      <c r="AZ193" s="248"/>
      <c r="BA193" s="248"/>
      <c r="BB193" s="248"/>
      <c r="BC193" s="248"/>
      <c r="BD193" s="248"/>
      <c r="BE193" s="249"/>
      <c r="BF193" s="40"/>
    </row>
    <row r="194" spans="1:58" ht="15.75" customHeight="1">
      <c r="A194" s="36"/>
      <c r="B194" s="110"/>
      <c r="C194" s="395"/>
      <c r="D194" s="373"/>
      <c r="E194" s="373"/>
      <c r="F194" s="382"/>
      <c r="G194" s="145" t="s">
        <v>400</v>
      </c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7"/>
      <c r="AG194" s="248"/>
      <c r="AH194" s="248"/>
      <c r="AI194" s="248"/>
      <c r="AJ194" s="248"/>
      <c r="AK194" s="248"/>
      <c r="AL194" s="248"/>
      <c r="AM194" s="248"/>
      <c r="AN194" s="248"/>
      <c r="AO194" s="248"/>
      <c r="AP194" s="248"/>
      <c r="AQ194" s="248"/>
      <c r="AR194" s="248"/>
      <c r="AS194" s="248"/>
      <c r="AT194" s="248"/>
      <c r="AU194" s="248"/>
      <c r="AV194" s="248"/>
      <c r="AW194" s="248"/>
      <c r="AX194" s="248"/>
      <c r="AY194" s="248"/>
      <c r="AZ194" s="248"/>
      <c r="BA194" s="248"/>
      <c r="BB194" s="248"/>
      <c r="BC194" s="248"/>
      <c r="BD194" s="248"/>
      <c r="BE194" s="249"/>
      <c r="BF194" s="40"/>
    </row>
    <row r="195" spans="1:58" ht="15.75" customHeight="1">
      <c r="A195" s="36"/>
      <c r="B195" s="110"/>
      <c r="C195" s="395"/>
      <c r="D195" s="373"/>
      <c r="E195" s="373"/>
      <c r="F195" s="382"/>
      <c r="G195" s="145" t="s">
        <v>401</v>
      </c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7"/>
      <c r="AG195" s="248"/>
      <c r="AH195" s="248"/>
      <c r="AI195" s="248"/>
      <c r="AJ195" s="248"/>
      <c r="AK195" s="248"/>
      <c r="AL195" s="248"/>
      <c r="AM195" s="248"/>
      <c r="AN195" s="248"/>
      <c r="AO195" s="248"/>
      <c r="AP195" s="248"/>
      <c r="AQ195" s="248"/>
      <c r="AR195" s="248"/>
      <c r="AS195" s="248"/>
      <c r="AT195" s="248"/>
      <c r="AU195" s="248"/>
      <c r="AV195" s="248"/>
      <c r="AW195" s="248"/>
      <c r="AX195" s="248"/>
      <c r="AY195" s="248"/>
      <c r="AZ195" s="248"/>
      <c r="BA195" s="248"/>
      <c r="BB195" s="248"/>
      <c r="BC195" s="248"/>
      <c r="BD195" s="248"/>
      <c r="BE195" s="249"/>
      <c r="BF195" s="40"/>
    </row>
    <row r="196" spans="1:58" ht="15.75" customHeight="1">
      <c r="A196" s="36"/>
      <c r="B196" s="110"/>
      <c r="C196" s="395"/>
      <c r="D196" s="373"/>
      <c r="E196" s="373"/>
      <c r="F196" s="382"/>
      <c r="G196" s="145" t="s">
        <v>402</v>
      </c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7"/>
      <c r="AG196" s="248"/>
      <c r="AH196" s="248"/>
      <c r="AI196" s="248"/>
      <c r="AJ196" s="248"/>
      <c r="AK196" s="248"/>
      <c r="AL196" s="248"/>
      <c r="AM196" s="248"/>
      <c r="AN196" s="248"/>
      <c r="AO196" s="248"/>
      <c r="AP196" s="248"/>
      <c r="AQ196" s="248"/>
      <c r="AR196" s="248"/>
      <c r="AS196" s="248"/>
      <c r="AT196" s="248"/>
      <c r="AU196" s="248"/>
      <c r="AV196" s="248"/>
      <c r="AW196" s="248"/>
      <c r="AX196" s="248"/>
      <c r="AY196" s="248"/>
      <c r="AZ196" s="248"/>
      <c r="BA196" s="248"/>
      <c r="BB196" s="248"/>
      <c r="BC196" s="248"/>
      <c r="BD196" s="248"/>
      <c r="BE196" s="249"/>
      <c r="BF196" s="40"/>
    </row>
    <row r="197" spans="1:58" ht="15.75" customHeight="1">
      <c r="A197" s="36"/>
      <c r="B197" s="110"/>
      <c r="C197" s="395"/>
      <c r="D197" s="373"/>
      <c r="E197" s="373"/>
      <c r="F197" s="382"/>
      <c r="G197" s="145" t="s">
        <v>403</v>
      </c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7"/>
      <c r="AG197" s="248"/>
      <c r="AH197" s="248"/>
      <c r="AI197" s="248"/>
      <c r="AJ197" s="248"/>
      <c r="AK197" s="248"/>
      <c r="AL197" s="248"/>
      <c r="AM197" s="248"/>
      <c r="AN197" s="248"/>
      <c r="AO197" s="248"/>
      <c r="AP197" s="248"/>
      <c r="AQ197" s="248"/>
      <c r="AR197" s="248"/>
      <c r="AS197" s="248"/>
      <c r="AT197" s="248"/>
      <c r="AU197" s="248"/>
      <c r="AV197" s="248"/>
      <c r="AW197" s="248"/>
      <c r="AX197" s="248"/>
      <c r="AY197" s="248"/>
      <c r="AZ197" s="248"/>
      <c r="BA197" s="248"/>
      <c r="BB197" s="248"/>
      <c r="BC197" s="248"/>
      <c r="BD197" s="248"/>
      <c r="BE197" s="249"/>
      <c r="BF197" s="40"/>
    </row>
    <row r="198" spans="1:58" ht="15.75" customHeight="1">
      <c r="A198" s="36"/>
      <c r="B198" s="110"/>
      <c r="C198" s="395"/>
      <c r="D198" s="373"/>
      <c r="E198" s="373"/>
      <c r="F198" s="382"/>
      <c r="G198" s="145" t="s">
        <v>404</v>
      </c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7"/>
      <c r="AG198" s="248"/>
      <c r="AH198" s="248"/>
      <c r="AI198" s="248"/>
      <c r="AJ198" s="248"/>
      <c r="AK198" s="248"/>
      <c r="AL198" s="248"/>
      <c r="AM198" s="248"/>
      <c r="AN198" s="248"/>
      <c r="AO198" s="248"/>
      <c r="AP198" s="248"/>
      <c r="AQ198" s="248"/>
      <c r="AR198" s="248"/>
      <c r="AS198" s="248"/>
      <c r="AT198" s="248"/>
      <c r="AU198" s="248"/>
      <c r="AV198" s="248"/>
      <c r="AW198" s="248"/>
      <c r="AX198" s="248"/>
      <c r="AY198" s="248"/>
      <c r="AZ198" s="248"/>
      <c r="BA198" s="248"/>
      <c r="BB198" s="248"/>
      <c r="BC198" s="248"/>
      <c r="BD198" s="248"/>
      <c r="BE198" s="249"/>
      <c r="BF198" s="40"/>
    </row>
    <row r="199" spans="1:58" ht="15.75" customHeight="1">
      <c r="A199" s="36"/>
      <c r="B199" s="110"/>
      <c r="C199" s="395"/>
      <c r="D199" s="373"/>
      <c r="E199" s="373"/>
      <c r="F199" s="382"/>
      <c r="G199" s="145" t="s">
        <v>405</v>
      </c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7"/>
      <c r="AG199" s="248"/>
      <c r="AH199" s="248"/>
      <c r="AI199" s="248"/>
      <c r="AJ199" s="248"/>
      <c r="AK199" s="248"/>
      <c r="AL199" s="248"/>
      <c r="AM199" s="248"/>
      <c r="AN199" s="248"/>
      <c r="AO199" s="248"/>
      <c r="AP199" s="248"/>
      <c r="AQ199" s="248"/>
      <c r="AR199" s="248"/>
      <c r="AS199" s="248"/>
      <c r="AT199" s="248"/>
      <c r="AU199" s="248"/>
      <c r="AV199" s="248"/>
      <c r="AW199" s="248"/>
      <c r="AX199" s="248"/>
      <c r="AY199" s="248"/>
      <c r="AZ199" s="248"/>
      <c r="BA199" s="248"/>
      <c r="BB199" s="248"/>
      <c r="BC199" s="248"/>
      <c r="BD199" s="248"/>
      <c r="BE199" s="249"/>
      <c r="BF199" s="40"/>
    </row>
    <row r="200" spans="1:58" ht="15.75" customHeight="1">
      <c r="A200" s="36"/>
      <c r="B200" s="110"/>
      <c r="C200" s="395"/>
      <c r="D200" s="373"/>
      <c r="E200" s="373"/>
      <c r="F200" s="382"/>
      <c r="G200" s="145" t="s">
        <v>406</v>
      </c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7"/>
      <c r="AG200" s="248"/>
      <c r="AH200" s="248"/>
      <c r="AI200" s="248"/>
      <c r="AJ200" s="248"/>
      <c r="AK200" s="248"/>
      <c r="AL200" s="248"/>
      <c r="AM200" s="248"/>
      <c r="AN200" s="248"/>
      <c r="AO200" s="248"/>
      <c r="AP200" s="248"/>
      <c r="AQ200" s="248"/>
      <c r="AR200" s="248"/>
      <c r="AS200" s="248"/>
      <c r="AT200" s="248"/>
      <c r="AU200" s="248"/>
      <c r="AV200" s="248"/>
      <c r="AW200" s="248"/>
      <c r="AX200" s="248"/>
      <c r="AY200" s="248"/>
      <c r="AZ200" s="248"/>
      <c r="BA200" s="248"/>
      <c r="BB200" s="248"/>
      <c r="BC200" s="248"/>
      <c r="BD200" s="248"/>
      <c r="BE200" s="249"/>
      <c r="BF200" s="40"/>
    </row>
    <row r="201" spans="1:58" ht="15.75" customHeight="1">
      <c r="A201" s="36"/>
      <c r="B201" s="110"/>
      <c r="C201" s="395"/>
      <c r="D201" s="373"/>
      <c r="E201" s="373"/>
      <c r="F201" s="382"/>
      <c r="G201" s="145" t="s">
        <v>407</v>
      </c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7"/>
      <c r="AG201" s="248"/>
      <c r="AH201" s="248"/>
      <c r="AI201" s="248"/>
      <c r="AJ201" s="248"/>
      <c r="AK201" s="248"/>
      <c r="AL201" s="248"/>
      <c r="AM201" s="248"/>
      <c r="AN201" s="248"/>
      <c r="AO201" s="248"/>
      <c r="AP201" s="248"/>
      <c r="AQ201" s="248"/>
      <c r="AR201" s="248"/>
      <c r="AS201" s="248"/>
      <c r="AT201" s="248"/>
      <c r="AU201" s="248"/>
      <c r="AV201" s="248"/>
      <c r="AW201" s="248"/>
      <c r="AX201" s="248"/>
      <c r="AY201" s="248"/>
      <c r="AZ201" s="248"/>
      <c r="BA201" s="248"/>
      <c r="BB201" s="248"/>
      <c r="BC201" s="248"/>
      <c r="BD201" s="248"/>
      <c r="BE201" s="249"/>
      <c r="BF201" s="40"/>
    </row>
    <row r="202" spans="1:58" ht="15.75" customHeight="1">
      <c r="A202" s="36"/>
      <c r="B202" s="110"/>
      <c r="C202" s="395"/>
      <c r="D202" s="373"/>
      <c r="E202" s="373"/>
      <c r="F202" s="382"/>
      <c r="G202" s="145" t="s">
        <v>408</v>
      </c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7"/>
      <c r="AG202" s="248"/>
      <c r="AH202" s="248"/>
      <c r="AI202" s="248"/>
      <c r="AJ202" s="248"/>
      <c r="AK202" s="248"/>
      <c r="AL202" s="248"/>
      <c r="AM202" s="248"/>
      <c r="AN202" s="248"/>
      <c r="AO202" s="248"/>
      <c r="AP202" s="248"/>
      <c r="AQ202" s="248"/>
      <c r="AR202" s="248"/>
      <c r="AS202" s="248"/>
      <c r="AT202" s="248"/>
      <c r="AU202" s="248"/>
      <c r="AV202" s="248"/>
      <c r="AW202" s="248"/>
      <c r="AX202" s="248"/>
      <c r="AY202" s="248"/>
      <c r="AZ202" s="248"/>
      <c r="BA202" s="248"/>
      <c r="BB202" s="248"/>
      <c r="BC202" s="248"/>
      <c r="BD202" s="248"/>
      <c r="BE202" s="249"/>
      <c r="BF202" s="40"/>
    </row>
    <row r="203" spans="1:58" ht="15.75" customHeight="1">
      <c r="A203" s="36"/>
      <c r="B203" s="110"/>
      <c r="C203" s="395"/>
      <c r="D203" s="373"/>
      <c r="E203" s="373"/>
      <c r="F203" s="382"/>
      <c r="G203" s="145" t="s">
        <v>409</v>
      </c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7"/>
      <c r="AG203" s="248"/>
      <c r="AH203" s="248"/>
      <c r="AI203" s="248"/>
      <c r="AJ203" s="248"/>
      <c r="AK203" s="248"/>
      <c r="AL203" s="248"/>
      <c r="AM203" s="248"/>
      <c r="AN203" s="248"/>
      <c r="AO203" s="248"/>
      <c r="AP203" s="248"/>
      <c r="AQ203" s="248"/>
      <c r="AR203" s="248"/>
      <c r="AS203" s="248"/>
      <c r="AT203" s="248"/>
      <c r="AU203" s="248"/>
      <c r="AV203" s="248"/>
      <c r="AW203" s="248"/>
      <c r="AX203" s="248"/>
      <c r="AY203" s="248"/>
      <c r="AZ203" s="248"/>
      <c r="BA203" s="248"/>
      <c r="BB203" s="248"/>
      <c r="BC203" s="248"/>
      <c r="BD203" s="248"/>
      <c r="BE203" s="249"/>
      <c r="BF203" s="40"/>
    </row>
    <row r="204" spans="1:58" ht="15.75" customHeight="1">
      <c r="A204" s="36"/>
      <c r="B204" s="110"/>
      <c r="C204" s="395"/>
      <c r="D204" s="373"/>
      <c r="E204" s="373"/>
      <c r="F204" s="382"/>
      <c r="G204" s="145" t="s">
        <v>410</v>
      </c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7"/>
      <c r="AG204" s="248"/>
      <c r="AH204" s="248"/>
      <c r="AI204" s="248"/>
      <c r="AJ204" s="248"/>
      <c r="AK204" s="248"/>
      <c r="AL204" s="248"/>
      <c r="AM204" s="248"/>
      <c r="AN204" s="248"/>
      <c r="AO204" s="248"/>
      <c r="AP204" s="248"/>
      <c r="AQ204" s="248"/>
      <c r="AR204" s="248"/>
      <c r="AS204" s="248"/>
      <c r="AT204" s="248"/>
      <c r="AU204" s="248"/>
      <c r="AV204" s="248"/>
      <c r="AW204" s="248"/>
      <c r="AX204" s="248"/>
      <c r="AY204" s="248"/>
      <c r="AZ204" s="248"/>
      <c r="BA204" s="248"/>
      <c r="BB204" s="248"/>
      <c r="BC204" s="248"/>
      <c r="BD204" s="248"/>
      <c r="BE204" s="249"/>
      <c r="BF204" s="40"/>
    </row>
    <row r="205" spans="1:58" ht="15.75" customHeight="1">
      <c r="A205" s="36"/>
      <c r="B205" s="110"/>
      <c r="C205" s="395"/>
      <c r="D205" s="373"/>
      <c r="E205" s="373"/>
      <c r="F205" s="382"/>
      <c r="G205" s="145" t="s">
        <v>411</v>
      </c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7"/>
      <c r="AG205" s="248"/>
      <c r="AH205" s="248"/>
      <c r="AI205" s="248"/>
      <c r="AJ205" s="248"/>
      <c r="AK205" s="248"/>
      <c r="AL205" s="248"/>
      <c r="AM205" s="248"/>
      <c r="AN205" s="248"/>
      <c r="AO205" s="248"/>
      <c r="AP205" s="248"/>
      <c r="AQ205" s="248"/>
      <c r="AR205" s="248"/>
      <c r="AS205" s="248"/>
      <c r="AT205" s="248"/>
      <c r="AU205" s="248"/>
      <c r="AV205" s="248"/>
      <c r="AW205" s="248"/>
      <c r="AX205" s="248"/>
      <c r="AY205" s="248"/>
      <c r="AZ205" s="248"/>
      <c r="BA205" s="248"/>
      <c r="BB205" s="248"/>
      <c r="BC205" s="248"/>
      <c r="BD205" s="248"/>
      <c r="BE205" s="249"/>
      <c r="BF205" s="40"/>
    </row>
    <row r="206" spans="1:58" ht="15.75" customHeight="1">
      <c r="A206" s="36"/>
      <c r="B206" s="110"/>
      <c r="C206" s="395"/>
      <c r="D206" s="373"/>
      <c r="E206" s="373"/>
      <c r="F206" s="382"/>
      <c r="G206" s="145" t="s">
        <v>412</v>
      </c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7"/>
      <c r="AG206" s="248"/>
      <c r="AH206" s="248"/>
      <c r="AI206" s="248"/>
      <c r="AJ206" s="248"/>
      <c r="AK206" s="248"/>
      <c r="AL206" s="248"/>
      <c r="AM206" s="248"/>
      <c r="AN206" s="248"/>
      <c r="AO206" s="248"/>
      <c r="AP206" s="248"/>
      <c r="AQ206" s="248"/>
      <c r="AR206" s="248"/>
      <c r="AS206" s="248"/>
      <c r="AT206" s="248"/>
      <c r="AU206" s="248"/>
      <c r="AV206" s="248"/>
      <c r="AW206" s="248"/>
      <c r="AX206" s="248"/>
      <c r="AY206" s="248"/>
      <c r="AZ206" s="248"/>
      <c r="BA206" s="248"/>
      <c r="BB206" s="248"/>
      <c r="BC206" s="248"/>
      <c r="BD206" s="248"/>
      <c r="BE206" s="249"/>
      <c r="BF206" s="40"/>
    </row>
    <row r="207" spans="1:58" ht="15.75" customHeight="1">
      <c r="A207" s="36"/>
      <c r="B207" s="110"/>
      <c r="C207" s="395"/>
      <c r="D207" s="373"/>
      <c r="E207" s="373"/>
      <c r="F207" s="382"/>
      <c r="G207" s="145" t="s">
        <v>413</v>
      </c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7"/>
      <c r="AG207" s="248"/>
      <c r="AH207" s="248"/>
      <c r="AI207" s="248"/>
      <c r="AJ207" s="248"/>
      <c r="AK207" s="248"/>
      <c r="AL207" s="248"/>
      <c r="AM207" s="248"/>
      <c r="AN207" s="248"/>
      <c r="AO207" s="248"/>
      <c r="AP207" s="248"/>
      <c r="AQ207" s="248"/>
      <c r="AR207" s="248"/>
      <c r="AS207" s="248"/>
      <c r="AT207" s="248"/>
      <c r="AU207" s="248"/>
      <c r="AV207" s="248"/>
      <c r="AW207" s="248"/>
      <c r="AX207" s="248"/>
      <c r="AY207" s="248"/>
      <c r="AZ207" s="248"/>
      <c r="BA207" s="248"/>
      <c r="BB207" s="248"/>
      <c r="BC207" s="248"/>
      <c r="BD207" s="248"/>
      <c r="BE207" s="249"/>
      <c r="BF207" s="40"/>
    </row>
    <row r="208" spans="1:58" ht="15.75" customHeight="1">
      <c r="A208" s="36"/>
      <c r="B208" s="110"/>
      <c r="C208" s="395"/>
      <c r="D208" s="373"/>
      <c r="E208" s="373"/>
      <c r="F208" s="382"/>
      <c r="G208" s="145" t="s">
        <v>414</v>
      </c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7"/>
      <c r="AG208" s="248"/>
      <c r="AH208" s="248"/>
      <c r="AI208" s="248"/>
      <c r="AJ208" s="248"/>
      <c r="AK208" s="248"/>
      <c r="AL208" s="248"/>
      <c r="AM208" s="248"/>
      <c r="AN208" s="248"/>
      <c r="AO208" s="248"/>
      <c r="AP208" s="248"/>
      <c r="AQ208" s="248"/>
      <c r="AR208" s="248"/>
      <c r="AS208" s="248"/>
      <c r="AT208" s="248"/>
      <c r="AU208" s="248"/>
      <c r="AV208" s="248"/>
      <c r="AW208" s="248"/>
      <c r="AX208" s="248"/>
      <c r="AY208" s="248"/>
      <c r="AZ208" s="248"/>
      <c r="BA208" s="248"/>
      <c r="BB208" s="248"/>
      <c r="BC208" s="248"/>
      <c r="BD208" s="248"/>
      <c r="BE208" s="249"/>
      <c r="BF208" s="40"/>
    </row>
    <row r="209" spans="1:58" ht="15.75" customHeight="1">
      <c r="A209" s="36"/>
      <c r="B209" s="110"/>
      <c r="C209" s="395"/>
      <c r="D209" s="373"/>
      <c r="E209" s="373"/>
      <c r="F209" s="382"/>
      <c r="G209" s="145" t="s">
        <v>415</v>
      </c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7"/>
      <c r="AG209" s="248"/>
      <c r="AH209" s="248"/>
      <c r="AI209" s="248"/>
      <c r="AJ209" s="248"/>
      <c r="AK209" s="248"/>
      <c r="AL209" s="248"/>
      <c r="AM209" s="248"/>
      <c r="AN209" s="248"/>
      <c r="AO209" s="248"/>
      <c r="AP209" s="248"/>
      <c r="AQ209" s="248"/>
      <c r="AR209" s="248"/>
      <c r="AS209" s="248"/>
      <c r="AT209" s="248"/>
      <c r="AU209" s="248"/>
      <c r="AV209" s="248"/>
      <c r="AW209" s="248"/>
      <c r="AX209" s="248"/>
      <c r="AY209" s="248"/>
      <c r="AZ209" s="248"/>
      <c r="BA209" s="248"/>
      <c r="BB209" s="248"/>
      <c r="BC209" s="248"/>
      <c r="BD209" s="248"/>
      <c r="BE209" s="249"/>
      <c r="BF209" s="40"/>
    </row>
    <row r="210" spans="1:58" ht="15.75" customHeight="1">
      <c r="A210" s="36"/>
      <c r="B210" s="110"/>
      <c r="C210" s="395"/>
      <c r="D210" s="373"/>
      <c r="E210" s="373"/>
      <c r="F210" s="382"/>
      <c r="G210" s="145" t="s">
        <v>416</v>
      </c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7"/>
      <c r="AG210" s="248"/>
      <c r="AH210" s="248"/>
      <c r="AI210" s="248"/>
      <c r="AJ210" s="248"/>
      <c r="AK210" s="248"/>
      <c r="AL210" s="248"/>
      <c r="AM210" s="248"/>
      <c r="AN210" s="248"/>
      <c r="AO210" s="248"/>
      <c r="AP210" s="248"/>
      <c r="AQ210" s="248"/>
      <c r="AR210" s="248"/>
      <c r="AS210" s="248"/>
      <c r="AT210" s="248"/>
      <c r="AU210" s="248"/>
      <c r="AV210" s="248"/>
      <c r="AW210" s="248"/>
      <c r="AX210" s="248"/>
      <c r="AY210" s="248"/>
      <c r="AZ210" s="248"/>
      <c r="BA210" s="248"/>
      <c r="BB210" s="248"/>
      <c r="BC210" s="248"/>
      <c r="BD210" s="248"/>
      <c r="BE210" s="249"/>
      <c r="BF210" s="40"/>
    </row>
    <row r="211" spans="1:58" ht="15.75" customHeight="1">
      <c r="A211" s="36"/>
      <c r="B211" s="110"/>
      <c r="C211" s="395"/>
      <c r="D211" s="373"/>
      <c r="E211" s="373"/>
      <c r="F211" s="382"/>
      <c r="G211" s="145" t="s">
        <v>417</v>
      </c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7"/>
      <c r="AG211" s="248"/>
      <c r="AH211" s="248"/>
      <c r="AI211" s="248"/>
      <c r="AJ211" s="248"/>
      <c r="AK211" s="248"/>
      <c r="AL211" s="248"/>
      <c r="AM211" s="248"/>
      <c r="AN211" s="248"/>
      <c r="AO211" s="248"/>
      <c r="AP211" s="248"/>
      <c r="AQ211" s="248"/>
      <c r="AR211" s="248"/>
      <c r="AS211" s="248"/>
      <c r="AT211" s="248"/>
      <c r="AU211" s="248"/>
      <c r="AV211" s="248"/>
      <c r="AW211" s="248"/>
      <c r="AX211" s="248"/>
      <c r="AY211" s="248"/>
      <c r="AZ211" s="248"/>
      <c r="BA211" s="248"/>
      <c r="BB211" s="248"/>
      <c r="BC211" s="248"/>
      <c r="BD211" s="248"/>
      <c r="BE211" s="249"/>
      <c r="BF211" s="40"/>
    </row>
    <row r="212" spans="1:58" ht="15.75" customHeight="1">
      <c r="A212" s="36"/>
      <c r="B212" s="110"/>
      <c r="C212" s="395"/>
      <c r="D212" s="373"/>
      <c r="E212" s="373"/>
      <c r="F212" s="382"/>
      <c r="G212" s="145" t="s">
        <v>418</v>
      </c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7"/>
      <c r="AG212" s="248"/>
      <c r="AH212" s="248"/>
      <c r="AI212" s="248"/>
      <c r="AJ212" s="248"/>
      <c r="AK212" s="248"/>
      <c r="AL212" s="248"/>
      <c r="AM212" s="248"/>
      <c r="AN212" s="248"/>
      <c r="AO212" s="248"/>
      <c r="AP212" s="248"/>
      <c r="AQ212" s="248"/>
      <c r="AR212" s="248"/>
      <c r="AS212" s="248"/>
      <c r="AT212" s="248"/>
      <c r="AU212" s="248"/>
      <c r="AV212" s="248"/>
      <c r="AW212" s="248"/>
      <c r="AX212" s="248"/>
      <c r="AY212" s="248"/>
      <c r="AZ212" s="248"/>
      <c r="BA212" s="248"/>
      <c r="BB212" s="248"/>
      <c r="BC212" s="248"/>
      <c r="BD212" s="248"/>
      <c r="BE212" s="249"/>
      <c r="BF212" s="40"/>
    </row>
    <row r="213" spans="1:58" ht="15.75" customHeight="1">
      <c r="A213" s="36"/>
      <c r="B213" s="110"/>
      <c r="C213" s="395"/>
      <c r="D213" s="373"/>
      <c r="E213" s="373"/>
      <c r="F213" s="382"/>
      <c r="G213" s="145" t="s">
        <v>419</v>
      </c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7"/>
      <c r="AG213" s="248"/>
      <c r="AH213" s="248"/>
      <c r="AI213" s="248"/>
      <c r="AJ213" s="248"/>
      <c r="AK213" s="248"/>
      <c r="AL213" s="248"/>
      <c r="AM213" s="248"/>
      <c r="AN213" s="248"/>
      <c r="AO213" s="248"/>
      <c r="AP213" s="248"/>
      <c r="AQ213" s="248"/>
      <c r="AR213" s="248"/>
      <c r="AS213" s="248"/>
      <c r="AT213" s="248"/>
      <c r="AU213" s="248"/>
      <c r="AV213" s="248"/>
      <c r="AW213" s="248"/>
      <c r="AX213" s="248"/>
      <c r="AY213" s="248"/>
      <c r="AZ213" s="248"/>
      <c r="BA213" s="248"/>
      <c r="BB213" s="248"/>
      <c r="BC213" s="248"/>
      <c r="BD213" s="248"/>
      <c r="BE213" s="249"/>
      <c r="BF213" s="40"/>
    </row>
    <row r="214" spans="1:58" ht="15.75" customHeight="1">
      <c r="A214" s="36"/>
      <c r="B214" s="110"/>
      <c r="C214" s="395"/>
      <c r="D214" s="373"/>
      <c r="E214" s="373"/>
      <c r="F214" s="382"/>
      <c r="G214" s="145" t="s">
        <v>420</v>
      </c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7"/>
      <c r="AG214" s="248"/>
      <c r="AH214" s="248"/>
      <c r="AI214" s="248"/>
      <c r="AJ214" s="248"/>
      <c r="AK214" s="248"/>
      <c r="AL214" s="248"/>
      <c r="AM214" s="248"/>
      <c r="AN214" s="248"/>
      <c r="AO214" s="248"/>
      <c r="AP214" s="248"/>
      <c r="AQ214" s="248"/>
      <c r="AR214" s="248"/>
      <c r="AS214" s="248"/>
      <c r="AT214" s="248"/>
      <c r="AU214" s="248"/>
      <c r="AV214" s="248"/>
      <c r="AW214" s="248"/>
      <c r="AX214" s="248"/>
      <c r="AY214" s="248"/>
      <c r="AZ214" s="248"/>
      <c r="BA214" s="248"/>
      <c r="BB214" s="248"/>
      <c r="BC214" s="248"/>
      <c r="BD214" s="248"/>
      <c r="BE214" s="249"/>
      <c r="BF214" s="40"/>
    </row>
    <row r="215" spans="1:58" ht="15.75" customHeight="1">
      <c r="A215" s="36"/>
      <c r="B215" s="110"/>
      <c r="C215" s="395"/>
      <c r="D215" s="373"/>
      <c r="E215" s="373"/>
      <c r="F215" s="382"/>
      <c r="G215" s="145" t="s">
        <v>421</v>
      </c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7"/>
      <c r="AG215" s="248"/>
      <c r="AH215" s="248"/>
      <c r="AI215" s="248"/>
      <c r="AJ215" s="248"/>
      <c r="AK215" s="248"/>
      <c r="AL215" s="248"/>
      <c r="AM215" s="248"/>
      <c r="AN215" s="248"/>
      <c r="AO215" s="248"/>
      <c r="AP215" s="248"/>
      <c r="AQ215" s="248"/>
      <c r="AR215" s="248"/>
      <c r="AS215" s="248"/>
      <c r="AT215" s="248"/>
      <c r="AU215" s="248"/>
      <c r="AV215" s="248"/>
      <c r="AW215" s="248"/>
      <c r="AX215" s="248"/>
      <c r="AY215" s="248"/>
      <c r="AZ215" s="248"/>
      <c r="BA215" s="248"/>
      <c r="BB215" s="248"/>
      <c r="BC215" s="248"/>
      <c r="BD215" s="248"/>
      <c r="BE215" s="249"/>
      <c r="BF215" s="40"/>
    </row>
    <row r="216" spans="1:58" ht="15.75" customHeight="1">
      <c r="A216" s="36"/>
      <c r="B216" s="110"/>
      <c r="C216" s="395"/>
      <c r="D216" s="373"/>
      <c r="E216" s="373"/>
      <c r="F216" s="382"/>
      <c r="G216" s="145" t="s">
        <v>422</v>
      </c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7"/>
      <c r="AG216" s="248"/>
      <c r="AH216" s="248"/>
      <c r="AI216" s="248"/>
      <c r="AJ216" s="248"/>
      <c r="AK216" s="248"/>
      <c r="AL216" s="248"/>
      <c r="AM216" s="248"/>
      <c r="AN216" s="248"/>
      <c r="AO216" s="248"/>
      <c r="AP216" s="248"/>
      <c r="AQ216" s="248"/>
      <c r="AR216" s="248"/>
      <c r="AS216" s="248"/>
      <c r="AT216" s="248"/>
      <c r="AU216" s="248"/>
      <c r="AV216" s="248"/>
      <c r="AW216" s="248"/>
      <c r="AX216" s="248"/>
      <c r="AY216" s="248"/>
      <c r="AZ216" s="248"/>
      <c r="BA216" s="248"/>
      <c r="BB216" s="248"/>
      <c r="BC216" s="248"/>
      <c r="BD216" s="248"/>
      <c r="BE216" s="249"/>
      <c r="BF216" s="40"/>
    </row>
    <row r="217" spans="1:58" ht="15.75" customHeight="1">
      <c r="A217" s="36"/>
      <c r="B217" s="110"/>
      <c r="C217" s="395"/>
      <c r="D217" s="373"/>
      <c r="E217" s="373"/>
      <c r="F217" s="382"/>
      <c r="G217" s="145" t="s">
        <v>423</v>
      </c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7"/>
      <c r="AG217" s="248"/>
      <c r="AH217" s="248"/>
      <c r="AI217" s="248"/>
      <c r="AJ217" s="248"/>
      <c r="AK217" s="248"/>
      <c r="AL217" s="248"/>
      <c r="AM217" s="248"/>
      <c r="AN217" s="248"/>
      <c r="AO217" s="248"/>
      <c r="AP217" s="248"/>
      <c r="AQ217" s="248"/>
      <c r="AR217" s="248"/>
      <c r="AS217" s="248"/>
      <c r="AT217" s="248"/>
      <c r="AU217" s="248"/>
      <c r="AV217" s="248"/>
      <c r="AW217" s="248"/>
      <c r="AX217" s="248"/>
      <c r="AY217" s="248"/>
      <c r="AZ217" s="248"/>
      <c r="BA217" s="248"/>
      <c r="BB217" s="248"/>
      <c r="BC217" s="248"/>
      <c r="BD217" s="248"/>
      <c r="BE217" s="249"/>
      <c r="BF217" s="40"/>
    </row>
    <row r="218" spans="1:58" ht="15.75" customHeight="1">
      <c r="A218" s="36"/>
      <c r="B218" s="110"/>
      <c r="C218" s="395"/>
      <c r="D218" s="373"/>
      <c r="E218" s="373"/>
      <c r="F218" s="382"/>
      <c r="G218" s="145" t="s">
        <v>424</v>
      </c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7"/>
      <c r="AG218" s="248"/>
      <c r="AH218" s="248"/>
      <c r="AI218" s="248"/>
      <c r="AJ218" s="248"/>
      <c r="AK218" s="248"/>
      <c r="AL218" s="248"/>
      <c r="AM218" s="248"/>
      <c r="AN218" s="248"/>
      <c r="AO218" s="248"/>
      <c r="AP218" s="248"/>
      <c r="AQ218" s="248"/>
      <c r="AR218" s="248"/>
      <c r="AS218" s="248"/>
      <c r="AT218" s="248"/>
      <c r="AU218" s="248"/>
      <c r="AV218" s="248"/>
      <c r="AW218" s="248"/>
      <c r="AX218" s="248"/>
      <c r="AY218" s="248"/>
      <c r="AZ218" s="248"/>
      <c r="BA218" s="248"/>
      <c r="BB218" s="248"/>
      <c r="BC218" s="248"/>
      <c r="BD218" s="248"/>
      <c r="BE218" s="249"/>
      <c r="BF218" s="40"/>
    </row>
    <row r="219" spans="1:58" ht="15.75" customHeight="1">
      <c r="A219" s="36"/>
      <c r="B219" s="110"/>
      <c r="C219" s="395"/>
      <c r="D219" s="373"/>
      <c r="E219" s="373"/>
      <c r="F219" s="382"/>
      <c r="G219" s="145" t="s">
        <v>425</v>
      </c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7"/>
      <c r="AG219" s="248"/>
      <c r="AH219" s="248"/>
      <c r="AI219" s="248"/>
      <c r="AJ219" s="248"/>
      <c r="AK219" s="248"/>
      <c r="AL219" s="248"/>
      <c r="AM219" s="248"/>
      <c r="AN219" s="248"/>
      <c r="AO219" s="248"/>
      <c r="AP219" s="248"/>
      <c r="AQ219" s="248"/>
      <c r="AR219" s="248"/>
      <c r="AS219" s="248"/>
      <c r="AT219" s="248"/>
      <c r="AU219" s="248"/>
      <c r="AV219" s="248"/>
      <c r="AW219" s="248"/>
      <c r="AX219" s="248"/>
      <c r="AY219" s="248"/>
      <c r="AZ219" s="248"/>
      <c r="BA219" s="248"/>
      <c r="BB219" s="248"/>
      <c r="BC219" s="248"/>
      <c r="BD219" s="248"/>
      <c r="BE219" s="249"/>
      <c r="BF219" s="40"/>
    </row>
    <row r="220" spans="1:58" ht="15.75" customHeight="1">
      <c r="A220" s="36"/>
      <c r="B220" s="110"/>
      <c r="C220" s="395"/>
      <c r="D220" s="373"/>
      <c r="E220" s="373"/>
      <c r="F220" s="382"/>
      <c r="G220" s="145" t="s">
        <v>426</v>
      </c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7"/>
      <c r="AG220" s="248"/>
      <c r="AH220" s="248"/>
      <c r="AI220" s="248"/>
      <c r="AJ220" s="248"/>
      <c r="AK220" s="248"/>
      <c r="AL220" s="248"/>
      <c r="AM220" s="248"/>
      <c r="AN220" s="248"/>
      <c r="AO220" s="248"/>
      <c r="AP220" s="248"/>
      <c r="AQ220" s="248"/>
      <c r="AR220" s="248"/>
      <c r="AS220" s="248"/>
      <c r="AT220" s="248"/>
      <c r="AU220" s="248"/>
      <c r="AV220" s="248"/>
      <c r="AW220" s="248"/>
      <c r="AX220" s="248"/>
      <c r="AY220" s="248"/>
      <c r="AZ220" s="248"/>
      <c r="BA220" s="248"/>
      <c r="BB220" s="248"/>
      <c r="BC220" s="248"/>
      <c r="BD220" s="248"/>
      <c r="BE220" s="249"/>
      <c r="BF220" s="40"/>
    </row>
    <row r="221" spans="1:58" ht="15.75" customHeight="1">
      <c r="A221" s="36"/>
      <c r="B221" s="110"/>
      <c r="C221" s="395"/>
      <c r="D221" s="373"/>
      <c r="E221" s="373"/>
      <c r="F221" s="382"/>
      <c r="G221" s="145" t="s">
        <v>427</v>
      </c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7"/>
      <c r="AG221" s="248"/>
      <c r="AH221" s="248"/>
      <c r="AI221" s="248"/>
      <c r="AJ221" s="248"/>
      <c r="AK221" s="248"/>
      <c r="AL221" s="248"/>
      <c r="AM221" s="248"/>
      <c r="AN221" s="248"/>
      <c r="AO221" s="248"/>
      <c r="AP221" s="248"/>
      <c r="AQ221" s="248"/>
      <c r="AR221" s="248"/>
      <c r="AS221" s="248"/>
      <c r="AT221" s="248"/>
      <c r="AU221" s="248"/>
      <c r="AV221" s="248"/>
      <c r="AW221" s="248"/>
      <c r="AX221" s="248"/>
      <c r="AY221" s="248"/>
      <c r="AZ221" s="248"/>
      <c r="BA221" s="248"/>
      <c r="BB221" s="248"/>
      <c r="BC221" s="248"/>
      <c r="BD221" s="248"/>
      <c r="BE221" s="249"/>
      <c r="BF221" s="40"/>
    </row>
    <row r="222" spans="1:58" ht="15.75" customHeight="1">
      <c r="A222" s="36"/>
      <c r="B222" s="110"/>
      <c r="C222" s="395"/>
      <c r="D222" s="373"/>
      <c r="E222" s="373"/>
      <c r="F222" s="382"/>
      <c r="G222" s="145" t="s">
        <v>428</v>
      </c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7"/>
      <c r="AG222" s="248"/>
      <c r="AH222" s="248"/>
      <c r="AI222" s="248"/>
      <c r="AJ222" s="248"/>
      <c r="AK222" s="248"/>
      <c r="AL222" s="248"/>
      <c r="AM222" s="248"/>
      <c r="AN222" s="248"/>
      <c r="AO222" s="248"/>
      <c r="AP222" s="248"/>
      <c r="AQ222" s="248"/>
      <c r="AR222" s="248"/>
      <c r="AS222" s="248"/>
      <c r="AT222" s="248"/>
      <c r="AU222" s="248"/>
      <c r="AV222" s="248"/>
      <c r="AW222" s="248"/>
      <c r="AX222" s="248"/>
      <c r="AY222" s="248"/>
      <c r="AZ222" s="248"/>
      <c r="BA222" s="248"/>
      <c r="BB222" s="248"/>
      <c r="BC222" s="248"/>
      <c r="BD222" s="248"/>
      <c r="BE222" s="249"/>
      <c r="BF222" s="40"/>
    </row>
    <row r="223" spans="1:58" ht="15.75" customHeight="1">
      <c r="A223" s="36"/>
      <c r="B223" s="110"/>
      <c r="C223" s="395"/>
      <c r="D223" s="373"/>
      <c r="E223" s="373"/>
      <c r="F223" s="382"/>
      <c r="G223" s="145" t="s">
        <v>429</v>
      </c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7"/>
      <c r="AG223" s="248"/>
      <c r="AH223" s="248"/>
      <c r="AI223" s="248"/>
      <c r="AJ223" s="248"/>
      <c r="AK223" s="248"/>
      <c r="AL223" s="248"/>
      <c r="AM223" s="248"/>
      <c r="AN223" s="248"/>
      <c r="AO223" s="248"/>
      <c r="AP223" s="248"/>
      <c r="AQ223" s="248"/>
      <c r="AR223" s="248"/>
      <c r="AS223" s="248"/>
      <c r="AT223" s="248"/>
      <c r="AU223" s="248"/>
      <c r="AV223" s="248"/>
      <c r="AW223" s="248"/>
      <c r="AX223" s="248"/>
      <c r="AY223" s="248"/>
      <c r="AZ223" s="248"/>
      <c r="BA223" s="248"/>
      <c r="BB223" s="248"/>
      <c r="BC223" s="248"/>
      <c r="BD223" s="248"/>
      <c r="BE223" s="249"/>
      <c r="BF223" s="40"/>
    </row>
    <row r="224" spans="1:58" ht="15.75" customHeight="1">
      <c r="A224" s="36"/>
      <c r="B224" s="110"/>
      <c r="C224" s="395"/>
      <c r="D224" s="373"/>
      <c r="E224" s="373"/>
      <c r="F224" s="382"/>
      <c r="G224" s="145" t="s">
        <v>430</v>
      </c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7"/>
      <c r="AG224" s="248"/>
      <c r="AH224" s="248"/>
      <c r="AI224" s="248"/>
      <c r="AJ224" s="248"/>
      <c r="AK224" s="248"/>
      <c r="AL224" s="248"/>
      <c r="AM224" s="248"/>
      <c r="AN224" s="248"/>
      <c r="AO224" s="248"/>
      <c r="AP224" s="248"/>
      <c r="AQ224" s="248"/>
      <c r="AR224" s="248"/>
      <c r="AS224" s="248"/>
      <c r="AT224" s="248"/>
      <c r="AU224" s="248"/>
      <c r="AV224" s="248"/>
      <c r="AW224" s="248"/>
      <c r="AX224" s="248"/>
      <c r="AY224" s="248"/>
      <c r="AZ224" s="248"/>
      <c r="BA224" s="248"/>
      <c r="BB224" s="248"/>
      <c r="BC224" s="248"/>
      <c r="BD224" s="248"/>
      <c r="BE224" s="249"/>
      <c r="BF224" s="40"/>
    </row>
    <row r="225" spans="1:58" ht="15.75" customHeight="1">
      <c r="A225" s="36"/>
      <c r="B225" s="110"/>
      <c r="C225" s="395"/>
      <c r="D225" s="373"/>
      <c r="E225" s="373"/>
      <c r="F225" s="382"/>
      <c r="G225" s="145" t="s">
        <v>431</v>
      </c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7"/>
      <c r="AG225" s="248"/>
      <c r="AH225" s="248"/>
      <c r="AI225" s="248"/>
      <c r="AJ225" s="248"/>
      <c r="AK225" s="248"/>
      <c r="AL225" s="248"/>
      <c r="AM225" s="248"/>
      <c r="AN225" s="248"/>
      <c r="AO225" s="248"/>
      <c r="AP225" s="248"/>
      <c r="AQ225" s="248"/>
      <c r="AR225" s="248"/>
      <c r="AS225" s="248"/>
      <c r="AT225" s="248"/>
      <c r="AU225" s="248"/>
      <c r="AV225" s="248"/>
      <c r="AW225" s="248"/>
      <c r="AX225" s="248"/>
      <c r="AY225" s="248"/>
      <c r="AZ225" s="248"/>
      <c r="BA225" s="248"/>
      <c r="BB225" s="248"/>
      <c r="BC225" s="248"/>
      <c r="BD225" s="248"/>
      <c r="BE225" s="249"/>
      <c r="BF225" s="40"/>
    </row>
    <row r="226" spans="1:58" ht="15.75" customHeight="1">
      <c r="A226" s="36"/>
      <c r="B226" s="110"/>
      <c r="C226" s="395"/>
      <c r="D226" s="373"/>
      <c r="E226" s="373"/>
      <c r="F226" s="382"/>
      <c r="G226" s="145" t="s">
        <v>432</v>
      </c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7"/>
      <c r="AG226" s="248"/>
      <c r="AH226" s="248"/>
      <c r="AI226" s="248"/>
      <c r="AJ226" s="248"/>
      <c r="AK226" s="248"/>
      <c r="AL226" s="248"/>
      <c r="AM226" s="248"/>
      <c r="AN226" s="248"/>
      <c r="AO226" s="248"/>
      <c r="AP226" s="248"/>
      <c r="AQ226" s="248"/>
      <c r="AR226" s="248"/>
      <c r="AS226" s="248"/>
      <c r="AT226" s="248"/>
      <c r="AU226" s="248"/>
      <c r="AV226" s="248"/>
      <c r="AW226" s="248"/>
      <c r="AX226" s="248"/>
      <c r="AY226" s="248"/>
      <c r="AZ226" s="248"/>
      <c r="BA226" s="248"/>
      <c r="BB226" s="248"/>
      <c r="BC226" s="248"/>
      <c r="BD226" s="248"/>
      <c r="BE226" s="249"/>
      <c r="BF226" s="40"/>
    </row>
    <row r="227" spans="1:58" ht="15.75" customHeight="1">
      <c r="A227" s="36"/>
      <c r="B227" s="110"/>
      <c r="C227" s="395"/>
      <c r="D227" s="373"/>
      <c r="E227" s="373"/>
      <c r="F227" s="382"/>
      <c r="G227" s="145" t="s">
        <v>434</v>
      </c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7"/>
      <c r="AG227" s="248"/>
      <c r="AH227" s="248"/>
      <c r="AI227" s="248"/>
      <c r="AJ227" s="248"/>
      <c r="AK227" s="248"/>
      <c r="AL227" s="248"/>
      <c r="AM227" s="248"/>
      <c r="AN227" s="248"/>
      <c r="AO227" s="248"/>
      <c r="AP227" s="248"/>
      <c r="AQ227" s="248"/>
      <c r="AR227" s="248"/>
      <c r="AS227" s="248"/>
      <c r="AT227" s="248"/>
      <c r="AU227" s="248"/>
      <c r="AV227" s="248"/>
      <c r="AW227" s="248"/>
      <c r="AX227" s="248"/>
      <c r="AY227" s="248"/>
      <c r="AZ227" s="248"/>
      <c r="BA227" s="248"/>
      <c r="BB227" s="248"/>
      <c r="BC227" s="248"/>
      <c r="BD227" s="248"/>
      <c r="BE227" s="249"/>
      <c r="BF227" s="40"/>
    </row>
    <row r="228" spans="1:58" ht="15.75" customHeight="1">
      <c r="A228" s="36"/>
      <c r="B228" s="110"/>
      <c r="C228" s="384" t="s">
        <v>29</v>
      </c>
      <c r="D228" s="388"/>
      <c r="E228" s="388"/>
      <c r="F228" s="389"/>
      <c r="G228" s="49" t="s">
        <v>63</v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271"/>
      <c r="AF228" s="363"/>
      <c r="AG228" s="361"/>
      <c r="AH228" s="361"/>
      <c r="AI228" s="361"/>
      <c r="AJ228" s="361"/>
      <c r="AK228" s="361"/>
      <c r="AL228" s="361"/>
      <c r="AM228" s="361"/>
      <c r="AN228" s="361"/>
      <c r="AO228" s="361"/>
      <c r="AP228" s="361"/>
      <c r="AQ228" s="361"/>
      <c r="AR228" s="361"/>
      <c r="AS228" s="361"/>
      <c r="AT228" s="361"/>
      <c r="AU228" s="361"/>
      <c r="AV228" s="361"/>
      <c r="AW228" s="361"/>
      <c r="AX228" s="361"/>
      <c r="AY228" s="361"/>
      <c r="AZ228" s="361"/>
      <c r="BA228" s="361"/>
      <c r="BB228" s="361"/>
      <c r="BC228" s="361"/>
      <c r="BD228" s="361"/>
      <c r="BE228" s="362"/>
      <c r="BF228" s="40"/>
    </row>
    <row r="229" spans="1:58" ht="15.75" customHeight="1">
      <c r="A229" s="36"/>
      <c r="B229" s="110"/>
      <c r="C229" s="370" t="s">
        <v>486</v>
      </c>
      <c r="D229" s="343"/>
      <c r="E229" s="343"/>
      <c r="F229" s="371"/>
      <c r="G229" s="272" t="s">
        <v>879</v>
      </c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8"/>
      <c r="AG229" s="268"/>
      <c r="AH229" s="268"/>
      <c r="AI229" s="268"/>
      <c r="AJ229" s="268"/>
      <c r="AK229" s="268"/>
      <c r="AL229" s="268"/>
      <c r="AM229" s="268"/>
      <c r="AN229" s="268"/>
      <c r="AO229" s="268"/>
      <c r="AP229" s="268"/>
      <c r="AQ229" s="268"/>
      <c r="AR229" s="268"/>
      <c r="AS229" s="268"/>
      <c r="AT229" s="268"/>
      <c r="AU229" s="268"/>
      <c r="AV229" s="268"/>
      <c r="AW229" s="268"/>
      <c r="AX229" s="268"/>
      <c r="AY229" s="268"/>
      <c r="AZ229" s="268"/>
      <c r="BA229" s="268"/>
      <c r="BB229" s="268"/>
      <c r="BC229" s="268"/>
      <c r="BD229" s="268"/>
      <c r="BE229" s="270"/>
      <c r="BF229" s="40"/>
    </row>
    <row r="230" spans="1:58" ht="15.75" customHeight="1">
      <c r="A230" s="36"/>
      <c r="B230" s="110"/>
      <c r="C230" s="375"/>
      <c r="D230" s="376"/>
      <c r="E230" s="376"/>
      <c r="F230" s="377"/>
      <c r="G230" s="91" t="s">
        <v>391</v>
      </c>
      <c r="H230" s="91"/>
      <c r="I230" s="91" t="s">
        <v>880</v>
      </c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482"/>
      <c r="AG230" s="483"/>
      <c r="AH230" s="483"/>
      <c r="AI230" s="483"/>
      <c r="AJ230" s="483"/>
      <c r="AK230" s="483"/>
      <c r="AL230" s="483"/>
      <c r="AM230" s="483"/>
      <c r="AN230" s="483"/>
      <c r="AO230" s="483"/>
      <c r="AP230" s="483"/>
      <c r="AQ230" s="483"/>
      <c r="AR230" s="483"/>
      <c r="AS230" s="483"/>
      <c r="AT230" s="483"/>
      <c r="AU230" s="483"/>
      <c r="AV230" s="483"/>
      <c r="AW230" s="483"/>
      <c r="AX230" s="483"/>
      <c r="AY230" s="483"/>
      <c r="AZ230" s="483"/>
      <c r="BA230" s="483"/>
      <c r="BB230" s="483"/>
      <c r="BC230" s="483"/>
      <c r="BD230" s="483"/>
      <c r="BE230" s="484"/>
      <c r="BF230" s="40"/>
    </row>
    <row r="231" spans="1:58" ht="15.75" customHeight="1">
      <c r="A231" s="36"/>
      <c r="B231" s="110"/>
      <c r="C231" s="506" t="s">
        <v>486</v>
      </c>
      <c r="D231" s="373"/>
      <c r="E231" s="373"/>
      <c r="F231" s="382"/>
      <c r="G231" s="117" t="s">
        <v>309</v>
      </c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237"/>
      <c r="AG231" s="250"/>
      <c r="AH231" s="250"/>
      <c r="AI231" s="250"/>
      <c r="AJ231" s="250"/>
      <c r="AK231" s="250"/>
      <c r="AL231" s="250"/>
      <c r="AM231" s="250"/>
      <c r="AN231" s="250"/>
      <c r="AO231" s="250"/>
      <c r="AP231" s="250"/>
      <c r="AQ231" s="250"/>
      <c r="AR231" s="250"/>
      <c r="AS231" s="250"/>
      <c r="AT231" s="250"/>
      <c r="AU231" s="250"/>
      <c r="AV231" s="250"/>
      <c r="AW231" s="250"/>
      <c r="AX231" s="250"/>
      <c r="AY231" s="250"/>
      <c r="AZ231" s="250"/>
      <c r="BA231" s="250"/>
      <c r="BB231" s="250"/>
      <c r="BC231" s="250"/>
      <c r="BD231" s="250"/>
      <c r="BE231" s="251"/>
      <c r="BF231" s="40"/>
    </row>
    <row r="232" spans="1:58" ht="15.75" customHeight="1">
      <c r="A232" s="36"/>
      <c r="B232" s="110"/>
      <c r="C232" s="395"/>
      <c r="D232" s="373"/>
      <c r="E232" s="373"/>
      <c r="F232" s="382"/>
      <c r="G232" s="115"/>
      <c r="H232" s="116"/>
      <c r="I232" s="116" t="s">
        <v>310</v>
      </c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9"/>
      <c r="AG232" s="252"/>
      <c r="AH232" s="252"/>
      <c r="AI232" s="252"/>
      <c r="AJ232" s="252"/>
      <c r="AK232" s="252"/>
      <c r="AL232" s="252"/>
      <c r="AM232" s="252"/>
      <c r="AN232" s="252"/>
      <c r="AO232" s="252"/>
      <c r="AP232" s="252"/>
      <c r="AQ232" s="252"/>
      <c r="AR232" s="252"/>
      <c r="AS232" s="252"/>
      <c r="AT232" s="252"/>
      <c r="AU232" s="252"/>
      <c r="AV232" s="252"/>
      <c r="AW232" s="252"/>
      <c r="AX232" s="252"/>
      <c r="AY232" s="252"/>
      <c r="AZ232" s="252"/>
      <c r="BA232" s="252"/>
      <c r="BB232" s="252"/>
      <c r="BC232" s="252"/>
      <c r="BD232" s="252"/>
      <c r="BE232" s="253"/>
      <c r="BF232" s="40"/>
    </row>
    <row r="233" spans="1:58" ht="15.75" customHeight="1">
      <c r="A233" s="36"/>
      <c r="B233" s="110"/>
      <c r="C233" s="395"/>
      <c r="D233" s="373"/>
      <c r="E233" s="373"/>
      <c r="F233" s="382"/>
      <c r="G233" s="115"/>
      <c r="H233" s="116"/>
      <c r="I233" s="116" t="s">
        <v>311</v>
      </c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9"/>
      <c r="AG233" s="252"/>
      <c r="AH233" s="252"/>
      <c r="AI233" s="252"/>
      <c r="AJ233" s="252"/>
      <c r="AK233" s="252"/>
      <c r="AL233" s="252"/>
      <c r="AM233" s="252"/>
      <c r="AN233" s="252"/>
      <c r="AO233" s="252"/>
      <c r="AP233" s="252"/>
      <c r="AQ233" s="252"/>
      <c r="AR233" s="252"/>
      <c r="AS233" s="252"/>
      <c r="AT233" s="252"/>
      <c r="AU233" s="252"/>
      <c r="AV233" s="252"/>
      <c r="AW233" s="252"/>
      <c r="AX233" s="252"/>
      <c r="AY233" s="252"/>
      <c r="AZ233" s="252"/>
      <c r="BA233" s="252"/>
      <c r="BB233" s="252"/>
      <c r="BC233" s="252"/>
      <c r="BD233" s="252"/>
      <c r="BE233" s="253"/>
      <c r="BF233" s="40"/>
    </row>
    <row r="234" spans="1:58" ht="15.75" customHeight="1">
      <c r="A234" s="36"/>
      <c r="B234" s="110"/>
      <c r="C234" s="395"/>
      <c r="D234" s="373"/>
      <c r="E234" s="373"/>
      <c r="F234" s="382"/>
      <c r="G234" s="115"/>
      <c r="H234" s="116"/>
      <c r="I234" s="116" t="s">
        <v>316</v>
      </c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9" t="s">
        <v>360</v>
      </c>
      <c r="AG234" s="252"/>
      <c r="AH234" s="252"/>
      <c r="AI234" s="252"/>
      <c r="AJ234" s="252"/>
      <c r="AK234" s="252"/>
      <c r="AL234" s="252"/>
      <c r="AM234" s="252"/>
      <c r="AN234" s="252"/>
      <c r="AO234" s="252"/>
      <c r="AP234" s="252"/>
      <c r="AQ234" s="252"/>
      <c r="AR234" s="252"/>
      <c r="AS234" s="252"/>
      <c r="AT234" s="252"/>
      <c r="AU234" s="252"/>
      <c r="AV234" s="252"/>
      <c r="AW234" s="252"/>
      <c r="AX234" s="252"/>
      <c r="AY234" s="252"/>
      <c r="AZ234" s="252"/>
      <c r="BA234" s="252"/>
      <c r="BB234" s="252"/>
      <c r="BC234" s="252"/>
      <c r="BD234" s="252"/>
      <c r="BE234" s="253"/>
      <c r="BF234" s="40"/>
    </row>
    <row r="235" spans="1:58" ht="15.75" customHeight="1">
      <c r="A235" s="36"/>
      <c r="B235" s="110"/>
      <c r="C235" s="395"/>
      <c r="D235" s="373"/>
      <c r="E235" s="373"/>
      <c r="F235" s="382"/>
      <c r="G235" s="115"/>
      <c r="H235" s="116"/>
      <c r="I235" s="116" t="s">
        <v>388</v>
      </c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9"/>
      <c r="AG235" s="252"/>
      <c r="AH235" s="252"/>
      <c r="AI235" s="252"/>
      <c r="AJ235" s="252"/>
      <c r="AK235" s="252"/>
      <c r="AL235" s="252"/>
      <c r="AM235" s="252"/>
      <c r="AN235" s="252"/>
      <c r="AO235" s="252"/>
      <c r="AP235" s="252"/>
      <c r="AQ235" s="252"/>
      <c r="AR235" s="252"/>
      <c r="AS235" s="252"/>
      <c r="AT235" s="252"/>
      <c r="AU235" s="252"/>
      <c r="AV235" s="252"/>
      <c r="AW235" s="252"/>
      <c r="AX235" s="252"/>
      <c r="AY235" s="252"/>
      <c r="AZ235" s="252"/>
      <c r="BA235" s="252"/>
      <c r="BB235" s="252"/>
      <c r="BC235" s="252"/>
      <c r="BD235" s="252"/>
      <c r="BE235" s="253"/>
      <c r="BF235" s="40"/>
    </row>
    <row r="236" spans="1:58" ht="15.75" customHeight="1">
      <c r="A236" s="36"/>
      <c r="B236" s="110"/>
      <c r="C236" s="395"/>
      <c r="D236" s="373"/>
      <c r="E236" s="373"/>
      <c r="F236" s="382"/>
      <c r="G236" s="115" t="s">
        <v>312</v>
      </c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9"/>
      <c r="AG236" s="252"/>
      <c r="AH236" s="252"/>
      <c r="AI236" s="252"/>
      <c r="AJ236" s="252"/>
      <c r="AK236" s="252"/>
      <c r="AL236" s="252"/>
      <c r="AM236" s="252"/>
      <c r="AN236" s="252"/>
      <c r="AO236" s="252"/>
      <c r="AP236" s="252"/>
      <c r="AQ236" s="252"/>
      <c r="AR236" s="252"/>
      <c r="AS236" s="252"/>
      <c r="AT236" s="252"/>
      <c r="AU236" s="252"/>
      <c r="AV236" s="252"/>
      <c r="AW236" s="252"/>
      <c r="AX236" s="252"/>
      <c r="AY236" s="252"/>
      <c r="AZ236" s="252"/>
      <c r="BA236" s="252"/>
      <c r="BB236" s="252"/>
      <c r="BC236" s="252"/>
      <c r="BD236" s="252"/>
      <c r="BE236" s="253"/>
      <c r="BF236" s="40"/>
    </row>
    <row r="237" spans="1:58" ht="15.75" customHeight="1">
      <c r="A237" s="36"/>
      <c r="B237" s="110"/>
      <c r="C237" s="395"/>
      <c r="D237" s="373"/>
      <c r="E237" s="373"/>
      <c r="F237" s="382"/>
      <c r="G237" s="115" t="s">
        <v>74</v>
      </c>
      <c r="H237" s="116"/>
      <c r="I237" s="116" t="s">
        <v>313</v>
      </c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9"/>
      <c r="AG237" s="252"/>
      <c r="AH237" s="252"/>
      <c r="AI237" s="252"/>
      <c r="AJ237" s="252"/>
      <c r="AK237" s="252"/>
      <c r="AL237" s="252"/>
      <c r="AM237" s="252"/>
      <c r="AN237" s="252"/>
      <c r="AO237" s="252"/>
      <c r="AP237" s="252"/>
      <c r="AQ237" s="252"/>
      <c r="AR237" s="252"/>
      <c r="AS237" s="252"/>
      <c r="AT237" s="252"/>
      <c r="AU237" s="252"/>
      <c r="AV237" s="252"/>
      <c r="AW237" s="252"/>
      <c r="AX237" s="252"/>
      <c r="AY237" s="252"/>
      <c r="AZ237" s="252"/>
      <c r="BA237" s="252"/>
      <c r="BB237" s="252"/>
      <c r="BC237" s="252"/>
      <c r="BD237" s="252"/>
      <c r="BE237" s="253"/>
      <c r="BF237" s="40"/>
    </row>
    <row r="238" spans="1:58" ht="15.75" customHeight="1">
      <c r="A238" s="36"/>
      <c r="B238" s="110"/>
      <c r="C238" s="451"/>
      <c r="D238" s="376"/>
      <c r="E238" s="376"/>
      <c r="F238" s="383"/>
      <c r="G238" s="114" t="s">
        <v>314</v>
      </c>
      <c r="H238" s="114"/>
      <c r="I238" s="114" t="s">
        <v>315</v>
      </c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236"/>
      <c r="AG238" s="254"/>
      <c r="AH238" s="254"/>
      <c r="AI238" s="254"/>
      <c r="AJ238" s="254"/>
      <c r="AK238" s="254"/>
      <c r="AL238" s="254"/>
      <c r="AM238" s="254"/>
      <c r="AN238" s="254"/>
      <c r="AO238" s="254"/>
      <c r="AP238" s="254"/>
      <c r="AQ238" s="254"/>
      <c r="AR238" s="254"/>
      <c r="AS238" s="254"/>
      <c r="AT238" s="254"/>
      <c r="AU238" s="254"/>
      <c r="AV238" s="254"/>
      <c r="AW238" s="254"/>
      <c r="AX238" s="254"/>
      <c r="AY238" s="254"/>
      <c r="AZ238" s="254"/>
      <c r="BA238" s="254"/>
      <c r="BB238" s="254"/>
      <c r="BC238" s="254"/>
      <c r="BD238" s="254"/>
      <c r="BE238" s="255"/>
      <c r="BF238" s="40"/>
    </row>
    <row r="239" spans="1:58" ht="15.75" customHeight="1">
      <c r="A239" s="36"/>
      <c r="B239" s="110"/>
      <c r="C239" s="396" t="s">
        <v>486</v>
      </c>
      <c r="D239" s="397"/>
      <c r="E239" s="397"/>
      <c r="F239" s="397"/>
      <c r="G239" s="96" t="s">
        <v>450</v>
      </c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7"/>
      <c r="AF239" s="492"/>
      <c r="AG239" s="379"/>
      <c r="AH239" s="379"/>
      <c r="AI239" s="379"/>
      <c r="AJ239" s="379"/>
      <c r="AK239" s="379"/>
      <c r="AL239" s="379"/>
      <c r="AM239" s="379"/>
      <c r="AN239" s="379"/>
      <c r="AO239" s="379"/>
      <c r="AP239" s="379"/>
      <c r="AQ239" s="379"/>
      <c r="AR239" s="379"/>
      <c r="AS239" s="379"/>
      <c r="AT239" s="379"/>
      <c r="AU239" s="379"/>
      <c r="AV239" s="379"/>
      <c r="AW239" s="379"/>
      <c r="AX239" s="379"/>
      <c r="AY239" s="379"/>
      <c r="AZ239" s="379"/>
      <c r="BA239" s="379"/>
      <c r="BB239" s="379"/>
      <c r="BC239" s="379"/>
      <c r="BD239" s="379"/>
      <c r="BE239" s="380"/>
      <c r="BF239" s="40"/>
    </row>
    <row r="240" spans="1:58" ht="15.75" customHeight="1">
      <c r="A240" s="36"/>
      <c r="B240" s="110"/>
      <c r="C240" s="397"/>
      <c r="D240" s="397"/>
      <c r="E240" s="397"/>
      <c r="F240" s="397"/>
      <c r="G240" s="116" t="s">
        <v>74</v>
      </c>
      <c r="H240" s="116"/>
      <c r="I240" s="116" t="s">
        <v>451</v>
      </c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  <c r="AF240" s="119"/>
      <c r="AG240" s="252"/>
      <c r="AH240" s="252"/>
      <c r="AI240" s="252"/>
      <c r="AJ240" s="252"/>
      <c r="AK240" s="252"/>
      <c r="AL240" s="252"/>
      <c r="AM240" s="252"/>
      <c r="AN240" s="252"/>
      <c r="AO240" s="252"/>
      <c r="AP240" s="252"/>
      <c r="AQ240" s="252"/>
      <c r="AR240" s="252"/>
      <c r="AS240" s="252"/>
      <c r="AT240" s="252"/>
      <c r="AU240" s="252"/>
      <c r="AV240" s="252"/>
      <c r="AW240" s="252"/>
      <c r="AX240" s="252"/>
      <c r="AY240" s="252"/>
      <c r="AZ240" s="252"/>
      <c r="BA240" s="252"/>
      <c r="BB240" s="252"/>
      <c r="BC240" s="252"/>
      <c r="BD240" s="252"/>
      <c r="BE240" s="253"/>
      <c r="BF240" s="40"/>
    </row>
    <row r="241" spans="1:58" ht="15.75" customHeight="1">
      <c r="A241" s="36"/>
      <c r="B241" s="110"/>
      <c r="C241" s="397"/>
      <c r="D241" s="397"/>
      <c r="E241" s="397"/>
      <c r="F241" s="397"/>
      <c r="G241" s="114" t="s">
        <v>314</v>
      </c>
      <c r="H241" s="114"/>
      <c r="I241" s="114" t="s">
        <v>452</v>
      </c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236"/>
      <c r="AG241" s="254"/>
      <c r="AH241" s="254"/>
      <c r="AI241" s="254"/>
      <c r="AJ241" s="254"/>
      <c r="AK241" s="254"/>
      <c r="AL241" s="254"/>
      <c r="AM241" s="254"/>
      <c r="AN241" s="254"/>
      <c r="AO241" s="254"/>
      <c r="AP241" s="254"/>
      <c r="AQ241" s="254"/>
      <c r="AR241" s="254"/>
      <c r="AS241" s="254"/>
      <c r="AT241" s="254"/>
      <c r="AU241" s="254"/>
      <c r="AV241" s="254"/>
      <c r="AW241" s="254"/>
      <c r="AX241" s="254"/>
      <c r="AY241" s="254"/>
      <c r="AZ241" s="254"/>
      <c r="BA241" s="254"/>
      <c r="BB241" s="254"/>
      <c r="BC241" s="254"/>
      <c r="BD241" s="254"/>
      <c r="BE241" s="255"/>
      <c r="BF241" s="40"/>
    </row>
    <row r="242" spans="1:58" ht="15.75" customHeight="1">
      <c r="A242" s="36"/>
      <c r="B242" s="110"/>
      <c r="C242" s="396" t="s">
        <v>486</v>
      </c>
      <c r="D242" s="397"/>
      <c r="E242" s="397"/>
      <c r="F242" s="397"/>
      <c r="G242" s="96" t="s">
        <v>160</v>
      </c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7"/>
      <c r="AF242" s="492"/>
      <c r="AG242" s="379"/>
      <c r="AH242" s="379"/>
      <c r="AI242" s="379"/>
      <c r="AJ242" s="379"/>
      <c r="AK242" s="379"/>
      <c r="AL242" s="379"/>
      <c r="AM242" s="379"/>
      <c r="AN242" s="379"/>
      <c r="AO242" s="379"/>
      <c r="AP242" s="379"/>
      <c r="AQ242" s="379"/>
      <c r="AR242" s="379"/>
      <c r="AS242" s="379"/>
      <c r="AT242" s="379"/>
      <c r="AU242" s="379"/>
      <c r="AV242" s="379"/>
      <c r="AW242" s="379"/>
      <c r="AX242" s="379"/>
      <c r="AY242" s="379"/>
      <c r="AZ242" s="379"/>
      <c r="BA242" s="379"/>
      <c r="BB242" s="379"/>
      <c r="BC242" s="379"/>
      <c r="BD242" s="379"/>
      <c r="BE242" s="380"/>
      <c r="BF242" s="40"/>
    </row>
    <row r="243" spans="1:58" ht="15.75" customHeight="1">
      <c r="A243" s="36"/>
      <c r="B243" s="110"/>
      <c r="C243" s="397"/>
      <c r="D243" s="397"/>
      <c r="E243" s="397"/>
      <c r="F243" s="397"/>
      <c r="G243" s="116" t="s">
        <v>74</v>
      </c>
      <c r="H243" s="116"/>
      <c r="I243" s="116" t="s">
        <v>627</v>
      </c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  <c r="AF243" s="119"/>
      <c r="AG243" s="252"/>
      <c r="AH243" s="252"/>
      <c r="AI243" s="252"/>
      <c r="AJ243" s="252"/>
      <c r="AK243" s="252"/>
      <c r="AL243" s="252"/>
      <c r="AM243" s="252"/>
      <c r="AN243" s="252"/>
      <c r="AO243" s="252"/>
      <c r="AP243" s="252"/>
      <c r="AQ243" s="252"/>
      <c r="AR243" s="252"/>
      <c r="AS243" s="252"/>
      <c r="AT243" s="252"/>
      <c r="AU243" s="252"/>
      <c r="AV243" s="252"/>
      <c r="AW243" s="252"/>
      <c r="AX243" s="252"/>
      <c r="AY243" s="252"/>
      <c r="AZ243" s="252"/>
      <c r="BA243" s="252"/>
      <c r="BB243" s="252"/>
      <c r="BC243" s="252"/>
      <c r="BD243" s="252"/>
      <c r="BE243" s="253"/>
      <c r="BF243" s="40"/>
    </row>
    <row r="244" spans="1:58" ht="15.75" customHeight="1">
      <c r="A244" s="36"/>
      <c r="B244" s="110"/>
      <c r="C244" s="397"/>
      <c r="D244" s="397"/>
      <c r="E244" s="397"/>
      <c r="F244" s="397"/>
      <c r="G244" s="114" t="s">
        <v>314</v>
      </c>
      <c r="H244" s="114"/>
      <c r="I244" s="114" t="s">
        <v>628</v>
      </c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236"/>
      <c r="AG244" s="254"/>
      <c r="AH244" s="254"/>
      <c r="AI244" s="254"/>
      <c r="AJ244" s="254"/>
      <c r="AK244" s="254"/>
      <c r="AL244" s="254"/>
      <c r="AM244" s="254"/>
      <c r="AN244" s="254"/>
      <c r="AO244" s="254"/>
      <c r="AP244" s="254"/>
      <c r="AQ244" s="254"/>
      <c r="AR244" s="254"/>
      <c r="AS244" s="254"/>
      <c r="AT244" s="254"/>
      <c r="AU244" s="254"/>
      <c r="AV244" s="254"/>
      <c r="AW244" s="254"/>
      <c r="AX244" s="254"/>
      <c r="AY244" s="254"/>
      <c r="AZ244" s="254"/>
      <c r="BA244" s="254"/>
      <c r="BB244" s="254"/>
      <c r="BC244" s="254"/>
      <c r="BD244" s="254"/>
      <c r="BE244" s="255"/>
      <c r="BF244" s="40"/>
    </row>
    <row r="245" spans="1:58" ht="15.75" customHeight="1">
      <c r="A245" s="36"/>
      <c r="B245" s="110"/>
      <c r="C245" s="370" t="s">
        <v>486</v>
      </c>
      <c r="D245" s="343"/>
      <c r="E245" s="343"/>
      <c r="F245" s="343"/>
      <c r="G245" s="95" t="s">
        <v>390</v>
      </c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7"/>
      <c r="AF245" s="492"/>
      <c r="AG245" s="379"/>
      <c r="AH245" s="379"/>
      <c r="AI245" s="379"/>
      <c r="AJ245" s="379"/>
      <c r="AK245" s="379"/>
      <c r="AL245" s="379"/>
      <c r="AM245" s="379"/>
      <c r="AN245" s="379"/>
      <c r="AO245" s="379"/>
      <c r="AP245" s="379"/>
      <c r="AQ245" s="379"/>
      <c r="AR245" s="379"/>
      <c r="AS245" s="379"/>
      <c r="AT245" s="379"/>
      <c r="AU245" s="379"/>
      <c r="AV245" s="379"/>
      <c r="AW245" s="379"/>
      <c r="AX245" s="379"/>
      <c r="AY245" s="379"/>
      <c r="AZ245" s="379"/>
      <c r="BA245" s="379"/>
      <c r="BB245" s="379"/>
      <c r="BC245" s="379"/>
      <c r="BD245" s="379"/>
      <c r="BE245" s="380"/>
      <c r="BF245" s="40"/>
    </row>
    <row r="246" spans="1:58" ht="15.75" customHeight="1">
      <c r="A246" s="36"/>
      <c r="B246" s="110"/>
      <c r="C246" s="375"/>
      <c r="D246" s="376"/>
      <c r="E246" s="376"/>
      <c r="F246" s="376"/>
      <c r="G246" s="184" t="s">
        <v>391</v>
      </c>
      <c r="H246" s="114"/>
      <c r="I246" s="114" t="s">
        <v>392</v>
      </c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94"/>
      <c r="AF246" s="183"/>
      <c r="AG246" s="254"/>
      <c r="AH246" s="254"/>
      <c r="AI246" s="254"/>
      <c r="AJ246" s="254"/>
      <c r="AK246" s="254"/>
      <c r="AL246" s="254"/>
      <c r="AM246" s="254"/>
      <c r="AN246" s="254"/>
      <c r="AO246" s="254"/>
      <c r="AP246" s="254"/>
      <c r="AQ246" s="254"/>
      <c r="AR246" s="254"/>
      <c r="AS246" s="254"/>
      <c r="AT246" s="254"/>
      <c r="AU246" s="254"/>
      <c r="AV246" s="254"/>
      <c r="AW246" s="254"/>
      <c r="AX246" s="254"/>
      <c r="AY246" s="254"/>
      <c r="AZ246" s="254"/>
      <c r="BA246" s="254"/>
      <c r="BB246" s="254"/>
      <c r="BC246" s="254"/>
      <c r="BD246" s="254"/>
      <c r="BE246" s="256"/>
      <c r="BF246" s="40"/>
    </row>
    <row r="247" spans="1:58" ht="15.75" customHeight="1">
      <c r="A247" s="36"/>
      <c r="B247" s="110"/>
      <c r="C247" s="370" t="s">
        <v>486</v>
      </c>
      <c r="D247" s="343"/>
      <c r="E247" s="343"/>
      <c r="F247" s="343"/>
      <c r="G247" s="95" t="s">
        <v>393</v>
      </c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7"/>
      <c r="AF247" s="492"/>
      <c r="AG247" s="379"/>
      <c r="AH247" s="379"/>
      <c r="AI247" s="379"/>
      <c r="AJ247" s="379"/>
      <c r="AK247" s="379"/>
      <c r="AL247" s="379"/>
      <c r="AM247" s="379"/>
      <c r="AN247" s="379"/>
      <c r="AO247" s="379"/>
      <c r="AP247" s="379"/>
      <c r="AQ247" s="379"/>
      <c r="AR247" s="379"/>
      <c r="AS247" s="379"/>
      <c r="AT247" s="379"/>
      <c r="AU247" s="379"/>
      <c r="AV247" s="379"/>
      <c r="AW247" s="379"/>
      <c r="AX247" s="379"/>
      <c r="AY247" s="379"/>
      <c r="AZ247" s="379"/>
      <c r="BA247" s="379"/>
      <c r="BB247" s="379"/>
      <c r="BC247" s="379"/>
      <c r="BD247" s="379"/>
      <c r="BE247" s="380"/>
      <c r="BF247" s="40"/>
    </row>
    <row r="248" spans="1:58" ht="15.75" customHeight="1">
      <c r="A248" s="36"/>
      <c r="B248" s="110"/>
      <c r="C248" s="372"/>
      <c r="D248" s="373"/>
      <c r="E248" s="373"/>
      <c r="F248" s="373"/>
      <c r="G248" s="184" t="s">
        <v>391</v>
      </c>
      <c r="H248" s="114"/>
      <c r="I248" s="114" t="s">
        <v>394</v>
      </c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94"/>
      <c r="AF248" s="183"/>
      <c r="AG248" s="254"/>
      <c r="AH248" s="254"/>
      <c r="AI248" s="254"/>
      <c r="AJ248" s="254"/>
      <c r="AK248" s="254"/>
      <c r="AL248" s="254"/>
      <c r="AM248" s="254"/>
      <c r="AN248" s="254"/>
      <c r="AO248" s="254"/>
      <c r="AP248" s="254"/>
      <c r="AQ248" s="254"/>
      <c r="AR248" s="254"/>
      <c r="AS248" s="254"/>
      <c r="AT248" s="254"/>
      <c r="AU248" s="254"/>
      <c r="AV248" s="254"/>
      <c r="AW248" s="254"/>
      <c r="AX248" s="254"/>
      <c r="AY248" s="254"/>
      <c r="AZ248" s="254"/>
      <c r="BA248" s="254"/>
      <c r="BB248" s="254"/>
      <c r="BC248" s="254"/>
      <c r="BD248" s="254"/>
      <c r="BE248" s="256"/>
      <c r="BF248" s="40"/>
    </row>
    <row r="249" spans="1:58" ht="15.75" customHeight="1">
      <c r="A249" s="36"/>
      <c r="B249" s="110"/>
      <c r="C249" s="396" t="s">
        <v>510</v>
      </c>
      <c r="D249" s="397"/>
      <c r="E249" s="397"/>
      <c r="F249" s="397"/>
      <c r="G249" s="96" t="s">
        <v>82</v>
      </c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7"/>
      <c r="AF249" s="492"/>
      <c r="AG249" s="379"/>
      <c r="AH249" s="379"/>
      <c r="AI249" s="379"/>
      <c r="AJ249" s="379"/>
      <c r="AK249" s="379"/>
      <c r="AL249" s="379"/>
      <c r="AM249" s="379"/>
      <c r="AN249" s="379"/>
      <c r="AO249" s="379"/>
      <c r="AP249" s="379"/>
      <c r="AQ249" s="379"/>
      <c r="AR249" s="379"/>
      <c r="AS249" s="379"/>
      <c r="AT249" s="379"/>
      <c r="AU249" s="379"/>
      <c r="AV249" s="379"/>
      <c r="AW249" s="379"/>
      <c r="AX249" s="379"/>
      <c r="AY249" s="379"/>
      <c r="AZ249" s="379"/>
      <c r="BA249" s="379"/>
      <c r="BB249" s="379"/>
      <c r="BC249" s="379"/>
      <c r="BD249" s="379"/>
      <c r="BE249" s="380"/>
      <c r="BF249" s="40"/>
    </row>
    <row r="250" spans="1:58" ht="15.75" customHeight="1">
      <c r="A250" s="36"/>
      <c r="B250" s="110"/>
      <c r="C250" s="397"/>
      <c r="D250" s="397"/>
      <c r="E250" s="397"/>
      <c r="F250" s="397"/>
      <c r="G250" s="116" t="s">
        <v>391</v>
      </c>
      <c r="H250" s="116"/>
      <c r="I250" s="116" t="s">
        <v>436</v>
      </c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  <c r="AE250" s="116"/>
      <c r="AF250" s="119"/>
      <c r="AG250" s="252"/>
      <c r="AH250" s="252"/>
      <c r="AI250" s="252"/>
      <c r="AJ250" s="252"/>
      <c r="AK250" s="252"/>
      <c r="AL250" s="252"/>
      <c r="AM250" s="252"/>
      <c r="AN250" s="252"/>
      <c r="AO250" s="252"/>
      <c r="AP250" s="252"/>
      <c r="AQ250" s="252"/>
      <c r="AR250" s="252"/>
      <c r="AS250" s="252"/>
      <c r="AT250" s="252"/>
      <c r="AU250" s="252"/>
      <c r="AV250" s="252"/>
      <c r="AW250" s="252"/>
      <c r="AX250" s="252"/>
      <c r="AY250" s="252"/>
      <c r="AZ250" s="252"/>
      <c r="BA250" s="252"/>
      <c r="BB250" s="252"/>
      <c r="BC250" s="252"/>
      <c r="BD250" s="252"/>
      <c r="BE250" s="253"/>
      <c r="BF250" s="40"/>
    </row>
    <row r="251" spans="1:58" ht="15.75" customHeight="1">
      <c r="A251" s="36"/>
      <c r="B251" s="110"/>
      <c r="C251" s="397"/>
      <c r="D251" s="397"/>
      <c r="E251" s="397"/>
      <c r="F251" s="397"/>
      <c r="G251" s="116" t="s">
        <v>435</v>
      </c>
      <c r="H251" s="116"/>
      <c r="I251" s="116" t="s">
        <v>437</v>
      </c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  <c r="AF251" s="119"/>
      <c r="AG251" s="252"/>
      <c r="AH251" s="252"/>
      <c r="AI251" s="252"/>
      <c r="AJ251" s="252"/>
      <c r="AK251" s="252"/>
      <c r="AL251" s="252"/>
      <c r="AM251" s="252"/>
      <c r="AN251" s="252"/>
      <c r="AO251" s="252"/>
      <c r="AP251" s="252"/>
      <c r="AQ251" s="252"/>
      <c r="AR251" s="252"/>
      <c r="AS251" s="252"/>
      <c r="AT251" s="252"/>
      <c r="AU251" s="252"/>
      <c r="AV251" s="252"/>
      <c r="AW251" s="252"/>
      <c r="AX251" s="252"/>
      <c r="AY251" s="252"/>
      <c r="AZ251" s="252"/>
      <c r="BA251" s="252"/>
      <c r="BB251" s="252"/>
      <c r="BC251" s="252"/>
      <c r="BD251" s="252"/>
      <c r="BE251" s="253"/>
      <c r="BF251" s="40"/>
    </row>
    <row r="252" spans="1:58" ht="15.75" customHeight="1">
      <c r="A252" s="36"/>
      <c r="B252" s="110"/>
      <c r="C252" s="397"/>
      <c r="D252" s="397"/>
      <c r="E252" s="397"/>
      <c r="F252" s="397"/>
      <c r="G252" s="114" t="s">
        <v>314</v>
      </c>
      <c r="H252" s="114"/>
      <c r="I252" s="114" t="s">
        <v>438</v>
      </c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236" t="s">
        <v>439</v>
      </c>
      <c r="AG252" s="254"/>
      <c r="AH252" s="254"/>
      <c r="AI252" s="254"/>
      <c r="AJ252" s="254"/>
      <c r="AK252" s="254"/>
      <c r="AL252" s="254"/>
      <c r="AM252" s="254"/>
      <c r="AN252" s="254"/>
      <c r="AO252" s="254"/>
      <c r="AP252" s="254"/>
      <c r="AQ252" s="254"/>
      <c r="AR252" s="254"/>
      <c r="AS252" s="254"/>
      <c r="AT252" s="254"/>
      <c r="AU252" s="254"/>
      <c r="AV252" s="254"/>
      <c r="AW252" s="254"/>
      <c r="AX252" s="254"/>
      <c r="AY252" s="254"/>
      <c r="AZ252" s="254"/>
      <c r="BA252" s="254"/>
      <c r="BB252" s="254"/>
      <c r="BC252" s="254"/>
      <c r="BD252" s="254"/>
      <c r="BE252" s="255"/>
      <c r="BF252" s="40"/>
    </row>
    <row r="253" spans="1:58" ht="15.75" customHeight="1">
      <c r="A253" s="36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0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  <c r="BB253" s="102"/>
      <c r="BC253" s="102"/>
      <c r="BD253" s="102"/>
      <c r="BE253" s="102"/>
      <c r="BF253" s="40"/>
    </row>
    <row r="254" spans="1:58" ht="15.75" customHeight="1">
      <c r="A254" s="36"/>
      <c r="B254" s="110"/>
      <c r="C254" s="398" t="s">
        <v>23</v>
      </c>
      <c r="D254" s="361"/>
      <c r="E254" s="361"/>
      <c r="F254" s="361"/>
      <c r="G254" s="362"/>
      <c r="H254" s="99" t="s">
        <v>361</v>
      </c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398" t="s">
        <v>18</v>
      </c>
      <c r="AB254" s="361"/>
      <c r="AC254" s="361"/>
      <c r="AD254" s="361"/>
      <c r="AE254" s="362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1"/>
      <c r="BF254" s="40"/>
    </row>
    <row r="255" spans="1:58" ht="15.75" customHeight="1">
      <c r="A255" s="36"/>
      <c r="B255" s="110"/>
      <c r="C255" s="384" t="s">
        <v>24</v>
      </c>
      <c r="D255" s="388"/>
      <c r="E255" s="388"/>
      <c r="F255" s="388"/>
      <c r="G255" s="388"/>
      <c r="H255" s="388"/>
      <c r="I255" s="388"/>
      <c r="J255" s="388"/>
      <c r="K255" s="389"/>
      <c r="L255" s="384" t="s">
        <v>20</v>
      </c>
      <c r="M255" s="388"/>
      <c r="N255" s="388"/>
      <c r="O255" s="388"/>
      <c r="P255" s="388"/>
      <c r="Q255" s="388"/>
      <c r="R255" s="388"/>
      <c r="S255" s="388"/>
      <c r="T255" s="389"/>
      <c r="U255" s="384" t="s">
        <v>21</v>
      </c>
      <c r="V255" s="388"/>
      <c r="W255" s="388"/>
      <c r="X255" s="388"/>
      <c r="Y255" s="388"/>
      <c r="Z255" s="388"/>
      <c r="AA255" s="398" t="s">
        <v>16</v>
      </c>
      <c r="AB255" s="361"/>
      <c r="AC255" s="361"/>
      <c r="AD255" s="361"/>
      <c r="AE255" s="361"/>
      <c r="AF255" s="361"/>
      <c r="AG255" s="361"/>
      <c r="AH255" s="361"/>
      <c r="AI255" s="361"/>
      <c r="AJ255" s="361"/>
      <c r="AK255" s="361"/>
      <c r="AL255" s="361"/>
      <c r="AM255" s="361"/>
      <c r="AN255" s="361"/>
      <c r="AO255" s="361"/>
      <c r="AP255" s="362"/>
      <c r="AQ255" s="398" t="s">
        <v>17</v>
      </c>
      <c r="AR255" s="361"/>
      <c r="AS255" s="361"/>
      <c r="AT255" s="361"/>
      <c r="AU255" s="361"/>
      <c r="AV255" s="361"/>
      <c r="AW255" s="361"/>
      <c r="AX255" s="361"/>
      <c r="AY255" s="361"/>
      <c r="AZ255" s="361"/>
      <c r="BA255" s="361"/>
      <c r="BB255" s="361"/>
      <c r="BC255" s="361"/>
      <c r="BD255" s="361"/>
      <c r="BE255" s="362"/>
      <c r="BF255" s="40"/>
    </row>
    <row r="256" spans="1:58" ht="15.75" customHeight="1">
      <c r="A256" s="36"/>
      <c r="B256" s="110"/>
      <c r="C256" s="99" t="s">
        <v>883</v>
      </c>
      <c r="D256" s="100"/>
      <c r="E256" s="100"/>
      <c r="F256" s="100"/>
      <c r="G256" s="100"/>
      <c r="H256" s="100"/>
      <c r="I256" s="100"/>
      <c r="J256" s="100"/>
      <c r="K256" s="100"/>
      <c r="L256" s="99" t="s">
        <v>884</v>
      </c>
      <c r="M256" s="100"/>
      <c r="N256" s="100"/>
      <c r="O256" s="100"/>
      <c r="P256" s="100"/>
      <c r="Q256" s="100"/>
      <c r="R256" s="100"/>
      <c r="S256" s="100"/>
      <c r="T256" s="101"/>
      <c r="U256" s="402" t="s">
        <v>885</v>
      </c>
      <c r="V256" s="361"/>
      <c r="W256" s="361"/>
      <c r="X256" s="361"/>
      <c r="Y256" s="361"/>
      <c r="Z256" s="362"/>
      <c r="AA256" s="363" t="str">
        <f>"SQL結果.申込."&amp;C256</f>
        <v>SQL結果.申込.申込完了日時</v>
      </c>
      <c r="AB256" s="361"/>
      <c r="AC256" s="361"/>
      <c r="AD256" s="361"/>
      <c r="AE256" s="361"/>
      <c r="AF256" s="361"/>
      <c r="AG256" s="361"/>
      <c r="AH256" s="361"/>
      <c r="AI256" s="361"/>
      <c r="AJ256" s="361"/>
      <c r="AK256" s="361"/>
      <c r="AL256" s="361"/>
      <c r="AM256" s="361"/>
      <c r="AN256" s="361"/>
      <c r="AO256" s="361"/>
      <c r="AP256" s="362"/>
      <c r="AQ256" s="363"/>
      <c r="AR256" s="361"/>
      <c r="AS256" s="361"/>
      <c r="AT256" s="361"/>
      <c r="AU256" s="361"/>
      <c r="AV256" s="361"/>
      <c r="AW256" s="361"/>
      <c r="AX256" s="361"/>
      <c r="AY256" s="361"/>
      <c r="AZ256" s="361"/>
      <c r="BA256" s="361"/>
      <c r="BB256" s="361"/>
      <c r="BC256" s="361"/>
      <c r="BD256" s="361"/>
      <c r="BE256" s="362"/>
      <c r="BF256" s="40"/>
    </row>
    <row r="257" spans="1:58" ht="15.75" customHeight="1">
      <c r="A257" s="36"/>
      <c r="B257" s="110"/>
      <c r="C257" s="99" t="s">
        <v>31</v>
      </c>
      <c r="D257" s="100"/>
      <c r="E257" s="100"/>
      <c r="F257" s="100"/>
      <c r="G257" s="100"/>
      <c r="H257" s="100"/>
      <c r="I257" s="100"/>
      <c r="J257" s="100"/>
      <c r="K257" s="100"/>
      <c r="L257" s="56" t="s">
        <v>572</v>
      </c>
      <c r="M257" s="113"/>
      <c r="N257" s="113"/>
      <c r="O257" s="113"/>
      <c r="P257" s="113"/>
      <c r="Q257" s="113"/>
      <c r="R257" s="113"/>
      <c r="S257" s="113"/>
      <c r="T257" s="57"/>
      <c r="U257" s="402" t="s">
        <v>32</v>
      </c>
      <c r="V257" s="361"/>
      <c r="W257" s="361"/>
      <c r="X257" s="361"/>
      <c r="Y257" s="361"/>
      <c r="Z257" s="362"/>
      <c r="AA257" s="363" t="str">
        <f>"SQL結果.商品付加."&amp;C257</f>
        <v>SQL結果.商品付加.商品付加ID</v>
      </c>
      <c r="AB257" s="361"/>
      <c r="AC257" s="361"/>
      <c r="AD257" s="361"/>
      <c r="AE257" s="361"/>
      <c r="AF257" s="361"/>
      <c r="AG257" s="361"/>
      <c r="AH257" s="361"/>
      <c r="AI257" s="361"/>
      <c r="AJ257" s="361"/>
      <c r="AK257" s="361"/>
      <c r="AL257" s="361"/>
      <c r="AM257" s="361"/>
      <c r="AN257" s="361"/>
      <c r="AO257" s="361"/>
      <c r="AP257" s="362"/>
      <c r="AQ257" s="363"/>
      <c r="AR257" s="361"/>
      <c r="AS257" s="361"/>
      <c r="AT257" s="361"/>
      <c r="AU257" s="361"/>
      <c r="AV257" s="361"/>
      <c r="AW257" s="361"/>
      <c r="AX257" s="361"/>
      <c r="AY257" s="361"/>
      <c r="AZ257" s="361"/>
      <c r="BA257" s="361"/>
      <c r="BB257" s="361"/>
      <c r="BC257" s="361"/>
      <c r="BD257" s="361"/>
      <c r="BE257" s="362"/>
      <c r="BF257" s="40"/>
    </row>
    <row r="258" spans="1:58" ht="15.75" customHeight="1">
      <c r="A258" s="36"/>
      <c r="B258" s="110"/>
      <c r="C258" s="99" t="s">
        <v>33</v>
      </c>
      <c r="D258" s="100"/>
      <c r="E258" s="100"/>
      <c r="F258" s="100"/>
      <c r="G258" s="100"/>
      <c r="H258" s="100"/>
      <c r="I258" s="100"/>
      <c r="J258" s="100"/>
      <c r="K258" s="100"/>
      <c r="L258" s="99" t="s">
        <v>573</v>
      </c>
      <c r="M258" s="100"/>
      <c r="N258" s="100"/>
      <c r="O258" s="100"/>
      <c r="P258" s="100"/>
      <c r="Q258" s="100"/>
      <c r="R258" s="100"/>
      <c r="S258" s="100"/>
      <c r="T258" s="101"/>
      <c r="U258" s="402" t="s">
        <v>32</v>
      </c>
      <c r="V258" s="361"/>
      <c r="W258" s="361"/>
      <c r="X258" s="361"/>
      <c r="Y258" s="361"/>
      <c r="Z258" s="362"/>
      <c r="AA258" s="363" t="str">
        <f t="shared" ref="AA258:AA277" si="0">"SQL結果.商品付加."&amp;C258</f>
        <v>SQL結果.商品付加.商品付加バージョン</v>
      </c>
      <c r="AB258" s="361"/>
      <c r="AC258" s="361"/>
      <c r="AD258" s="361"/>
      <c r="AE258" s="361"/>
      <c r="AF258" s="361"/>
      <c r="AG258" s="361"/>
      <c r="AH258" s="361"/>
      <c r="AI258" s="361"/>
      <c r="AJ258" s="361"/>
      <c r="AK258" s="361"/>
      <c r="AL258" s="361"/>
      <c r="AM258" s="361"/>
      <c r="AN258" s="361"/>
      <c r="AO258" s="361"/>
      <c r="AP258" s="362"/>
      <c r="AQ258" s="363"/>
      <c r="AR258" s="361"/>
      <c r="AS258" s="361"/>
      <c r="AT258" s="361"/>
      <c r="AU258" s="361"/>
      <c r="AV258" s="361"/>
      <c r="AW258" s="361"/>
      <c r="AX258" s="361"/>
      <c r="AY258" s="361"/>
      <c r="AZ258" s="361"/>
      <c r="BA258" s="361"/>
      <c r="BB258" s="361"/>
      <c r="BC258" s="361"/>
      <c r="BD258" s="361"/>
      <c r="BE258" s="362"/>
      <c r="BF258" s="40"/>
    </row>
    <row r="259" spans="1:58" ht="15.75" customHeight="1">
      <c r="A259" s="36"/>
      <c r="B259" s="110"/>
      <c r="C259" s="99" t="s">
        <v>34</v>
      </c>
      <c r="D259" s="100"/>
      <c r="E259" s="100"/>
      <c r="F259" s="100"/>
      <c r="G259" s="100"/>
      <c r="H259" s="100"/>
      <c r="I259" s="100"/>
      <c r="J259" s="100"/>
      <c r="K259" s="101"/>
      <c r="L259" s="58" t="s">
        <v>574</v>
      </c>
      <c r="M259" s="59"/>
      <c r="N259" s="59"/>
      <c r="O259" s="59"/>
      <c r="P259" s="59"/>
      <c r="Q259" s="59"/>
      <c r="R259" s="59"/>
      <c r="S259" s="59"/>
      <c r="T259" s="60"/>
      <c r="U259" s="360" t="s">
        <v>22</v>
      </c>
      <c r="V259" s="361"/>
      <c r="W259" s="361"/>
      <c r="X259" s="361"/>
      <c r="Y259" s="361"/>
      <c r="Z259" s="362"/>
      <c r="AA259" s="363" t="str">
        <f t="shared" si="0"/>
        <v>SQL結果.商品付加.更新日時</v>
      </c>
      <c r="AB259" s="361"/>
      <c r="AC259" s="361"/>
      <c r="AD259" s="361"/>
      <c r="AE259" s="361"/>
      <c r="AF259" s="361"/>
      <c r="AG259" s="361"/>
      <c r="AH259" s="361"/>
      <c r="AI259" s="361"/>
      <c r="AJ259" s="361"/>
      <c r="AK259" s="361"/>
      <c r="AL259" s="361"/>
      <c r="AM259" s="361"/>
      <c r="AN259" s="361"/>
      <c r="AO259" s="361"/>
      <c r="AP259" s="362"/>
      <c r="AQ259" s="363"/>
      <c r="AR259" s="361"/>
      <c r="AS259" s="361"/>
      <c r="AT259" s="361"/>
      <c r="AU259" s="361"/>
      <c r="AV259" s="361"/>
      <c r="AW259" s="361"/>
      <c r="AX259" s="361"/>
      <c r="AY259" s="361"/>
      <c r="AZ259" s="361"/>
      <c r="BA259" s="361"/>
      <c r="BB259" s="361"/>
      <c r="BC259" s="361"/>
      <c r="BD259" s="361"/>
      <c r="BE259" s="362"/>
      <c r="BF259" s="40"/>
    </row>
    <row r="260" spans="1:58" ht="15.75" customHeight="1">
      <c r="A260" s="36"/>
      <c r="B260" s="110"/>
      <c r="C260" s="99" t="s">
        <v>35</v>
      </c>
      <c r="D260" s="100"/>
      <c r="E260" s="100"/>
      <c r="F260" s="100"/>
      <c r="G260" s="100"/>
      <c r="H260" s="100"/>
      <c r="I260" s="100"/>
      <c r="J260" s="100"/>
      <c r="K260" s="101"/>
      <c r="L260" s="58" t="s">
        <v>575</v>
      </c>
      <c r="M260" s="59"/>
      <c r="N260" s="59"/>
      <c r="O260" s="59"/>
      <c r="P260" s="59"/>
      <c r="Q260" s="59"/>
      <c r="R260" s="59"/>
      <c r="S260" s="59"/>
      <c r="T260" s="60"/>
      <c r="U260" s="360" t="s">
        <v>32</v>
      </c>
      <c r="V260" s="361"/>
      <c r="W260" s="361"/>
      <c r="X260" s="361"/>
      <c r="Y260" s="361"/>
      <c r="Z260" s="362"/>
      <c r="AA260" s="363" t="str">
        <f t="shared" si="0"/>
        <v>SQL結果.商品付加.販売商品コード</v>
      </c>
      <c r="AB260" s="361"/>
      <c r="AC260" s="361"/>
      <c r="AD260" s="361"/>
      <c r="AE260" s="361"/>
      <c r="AF260" s="361"/>
      <c r="AG260" s="361"/>
      <c r="AH260" s="361"/>
      <c r="AI260" s="361"/>
      <c r="AJ260" s="361"/>
      <c r="AK260" s="361"/>
      <c r="AL260" s="361"/>
      <c r="AM260" s="361"/>
      <c r="AN260" s="361"/>
      <c r="AO260" s="361"/>
      <c r="AP260" s="362"/>
      <c r="AQ260" s="363"/>
      <c r="AR260" s="361"/>
      <c r="AS260" s="361"/>
      <c r="AT260" s="361"/>
      <c r="AU260" s="361"/>
      <c r="AV260" s="361"/>
      <c r="AW260" s="361"/>
      <c r="AX260" s="361"/>
      <c r="AY260" s="361"/>
      <c r="AZ260" s="361"/>
      <c r="BA260" s="361"/>
      <c r="BB260" s="361"/>
      <c r="BC260" s="361"/>
      <c r="BD260" s="361"/>
      <c r="BE260" s="362"/>
      <c r="BF260" s="40"/>
    </row>
    <row r="261" spans="1:58" ht="15.75" customHeight="1">
      <c r="A261" s="36"/>
      <c r="B261" s="110"/>
      <c r="C261" s="99" t="s">
        <v>730</v>
      </c>
      <c r="D261" s="100"/>
      <c r="E261" s="100"/>
      <c r="F261" s="100"/>
      <c r="G261" s="100"/>
      <c r="H261" s="100"/>
      <c r="I261" s="100"/>
      <c r="J261" s="100"/>
      <c r="K261" s="101"/>
      <c r="L261" s="58" t="s">
        <v>733</v>
      </c>
      <c r="M261" s="59"/>
      <c r="N261" s="59"/>
      <c r="O261" s="59"/>
      <c r="P261" s="59"/>
      <c r="Q261" s="59"/>
      <c r="R261" s="59"/>
      <c r="S261" s="59"/>
      <c r="T261" s="60"/>
      <c r="U261" s="360" t="s">
        <v>26</v>
      </c>
      <c r="V261" s="361"/>
      <c r="W261" s="361"/>
      <c r="X261" s="361"/>
      <c r="Y261" s="361"/>
      <c r="Z261" s="362"/>
      <c r="AA261" s="363" t="str">
        <f t="shared" ref="AA261:AA262" si="1">"SQL結果.商品付加."&amp;C261</f>
        <v>SQL結果.商品付加.販売商品名称</v>
      </c>
      <c r="AB261" s="361"/>
      <c r="AC261" s="361"/>
      <c r="AD261" s="361"/>
      <c r="AE261" s="361"/>
      <c r="AF261" s="361"/>
      <c r="AG261" s="361"/>
      <c r="AH261" s="361"/>
      <c r="AI261" s="361"/>
      <c r="AJ261" s="361"/>
      <c r="AK261" s="361"/>
      <c r="AL261" s="361"/>
      <c r="AM261" s="361"/>
      <c r="AN261" s="361"/>
      <c r="AO261" s="361"/>
      <c r="AP261" s="362"/>
      <c r="AQ261" s="363"/>
      <c r="AR261" s="361"/>
      <c r="AS261" s="361"/>
      <c r="AT261" s="361"/>
      <c r="AU261" s="361"/>
      <c r="AV261" s="361"/>
      <c r="AW261" s="361"/>
      <c r="AX261" s="361"/>
      <c r="AY261" s="361"/>
      <c r="AZ261" s="361"/>
      <c r="BA261" s="361"/>
      <c r="BB261" s="361"/>
      <c r="BC261" s="361"/>
      <c r="BD261" s="361"/>
      <c r="BE261" s="362"/>
      <c r="BF261" s="40"/>
    </row>
    <row r="262" spans="1:58" ht="15.75" customHeight="1">
      <c r="A262" s="36"/>
      <c r="B262" s="110"/>
      <c r="C262" s="99" t="s">
        <v>731</v>
      </c>
      <c r="D262" s="100"/>
      <c r="E262" s="100"/>
      <c r="F262" s="100"/>
      <c r="G262" s="100"/>
      <c r="H262" s="100"/>
      <c r="I262" s="100"/>
      <c r="J262" s="100"/>
      <c r="K262" s="101"/>
      <c r="L262" s="58" t="s">
        <v>734</v>
      </c>
      <c r="M262" s="59"/>
      <c r="N262" s="59"/>
      <c r="O262" s="59"/>
      <c r="P262" s="59"/>
      <c r="Q262" s="59"/>
      <c r="R262" s="59"/>
      <c r="S262" s="59"/>
      <c r="T262" s="60"/>
      <c r="U262" s="360" t="s">
        <v>26</v>
      </c>
      <c r="V262" s="361"/>
      <c r="W262" s="361"/>
      <c r="X262" s="361"/>
      <c r="Y262" s="361"/>
      <c r="Z262" s="362"/>
      <c r="AA262" s="363" t="str">
        <f t="shared" si="1"/>
        <v>SQL結果.商品付加.販売商品愛称</v>
      </c>
      <c r="AB262" s="361"/>
      <c r="AC262" s="361"/>
      <c r="AD262" s="361"/>
      <c r="AE262" s="361"/>
      <c r="AF262" s="361"/>
      <c r="AG262" s="361"/>
      <c r="AH262" s="361"/>
      <c r="AI262" s="361"/>
      <c r="AJ262" s="361"/>
      <c r="AK262" s="361"/>
      <c r="AL262" s="361"/>
      <c r="AM262" s="361"/>
      <c r="AN262" s="361"/>
      <c r="AO262" s="361"/>
      <c r="AP262" s="362"/>
      <c r="AQ262" s="363"/>
      <c r="AR262" s="361"/>
      <c r="AS262" s="361"/>
      <c r="AT262" s="361"/>
      <c r="AU262" s="361"/>
      <c r="AV262" s="361"/>
      <c r="AW262" s="361"/>
      <c r="AX262" s="361"/>
      <c r="AY262" s="361"/>
      <c r="AZ262" s="361"/>
      <c r="BA262" s="361"/>
      <c r="BB262" s="361"/>
      <c r="BC262" s="361"/>
      <c r="BD262" s="361"/>
      <c r="BE262" s="362"/>
      <c r="BF262" s="40"/>
    </row>
    <row r="263" spans="1:58" ht="15.75" customHeight="1">
      <c r="A263" s="36"/>
      <c r="B263" s="110"/>
      <c r="C263" s="99" t="s">
        <v>75</v>
      </c>
      <c r="D263" s="100"/>
      <c r="E263" s="100"/>
      <c r="F263" s="100"/>
      <c r="G263" s="100"/>
      <c r="H263" s="100"/>
      <c r="I263" s="100"/>
      <c r="J263" s="100"/>
      <c r="K263" s="101"/>
      <c r="L263" s="58" t="s">
        <v>576</v>
      </c>
      <c r="M263" s="59"/>
      <c r="N263" s="59"/>
      <c r="O263" s="59"/>
      <c r="P263" s="59"/>
      <c r="Q263" s="59"/>
      <c r="R263" s="59"/>
      <c r="S263" s="59"/>
      <c r="T263" s="60"/>
      <c r="U263" s="360" t="s">
        <v>22</v>
      </c>
      <c r="V263" s="361"/>
      <c r="W263" s="361"/>
      <c r="X263" s="361"/>
      <c r="Y263" s="361"/>
      <c r="Z263" s="362"/>
      <c r="AA263" s="363" t="str">
        <f t="shared" si="0"/>
        <v>SQL結果.商品付加.保険料計算機基準日</v>
      </c>
      <c r="AB263" s="361"/>
      <c r="AC263" s="361"/>
      <c r="AD263" s="361"/>
      <c r="AE263" s="361"/>
      <c r="AF263" s="361"/>
      <c r="AG263" s="361"/>
      <c r="AH263" s="361"/>
      <c r="AI263" s="361"/>
      <c r="AJ263" s="361"/>
      <c r="AK263" s="361"/>
      <c r="AL263" s="361"/>
      <c r="AM263" s="361"/>
      <c r="AN263" s="361"/>
      <c r="AO263" s="361"/>
      <c r="AP263" s="362"/>
      <c r="AQ263" s="363"/>
      <c r="AR263" s="361"/>
      <c r="AS263" s="361"/>
      <c r="AT263" s="361"/>
      <c r="AU263" s="361"/>
      <c r="AV263" s="361"/>
      <c r="AW263" s="361"/>
      <c r="AX263" s="361"/>
      <c r="AY263" s="361"/>
      <c r="AZ263" s="361"/>
      <c r="BA263" s="361"/>
      <c r="BB263" s="361"/>
      <c r="BC263" s="361"/>
      <c r="BD263" s="361"/>
      <c r="BE263" s="362"/>
      <c r="BF263" s="40"/>
    </row>
    <row r="264" spans="1:58" ht="15.75" customHeight="1">
      <c r="A264" s="36"/>
      <c r="B264" s="110"/>
      <c r="C264" s="99" t="s">
        <v>36</v>
      </c>
      <c r="D264" s="100"/>
      <c r="E264" s="100"/>
      <c r="F264" s="100"/>
      <c r="G264" s="100"/>
      <c r="H264" s="100"/>
      <c r="I264" s="100"/>
      <c r="J264" s="100"/>
      <c r="K264" s="101"/>
      <c r="L264" s="58" t="s">
        <v>577</v>
      </c>
      <c r="M264" s="59"/>
      <c r="N264" s="59"/>
      <c r="O264" s="59"/>
      <c r="P264" s="59"/>
      <c r="Q264" s="59"/>
      <c r="R264" s="59"/>
      <c r="S264" s="59"/>
      <c r="T264" s="60"/>
      <c r="U264" s="360" t="s">
        <v>22</v>
      </c>
      <c r="V264" s="361"/>
      <c r="W264" s="361"/>
      <c r="X264" s="361"/>
      <c r="Y264" s="361"/>
      <c r="Z264" s="362"/>
      <c r="AA264" s="363" t="str">
        <f t="shared" si="0"/>
        <v>SQL結果.商品付加.告知完了日</v>
      </c>
      <c r="AB264" s="361"/>
      <c r="AC264" s="361"/>
      <c r="AD264" s="361"/>
      <c r="AE264" s="361"/>
      <c r="AF264" s="361"/>
      <c r="AG264" s="361"/>
      <c r="AH264" s="361"/>
      <c r="AI264" s="361"/>
      <c r="AJ264" s="361"/>
      <c r="AK264" s="361"/>
      <c r="AL264" s="361"/>
      <c r="AM264" s="361"/>
      <c r="AN264" s="361"/>
      <c r="AO264" s="361"/>
      <c r="AP264" s="362"/>
      <c r="AQ264" s="363"/>
      <c r="AR264" s="361"/>
      <c r="AS264" s="361"/>
      <c r="AT264" s="361"/>
      <c r="AU264" s="361"/>
      <c r="AV264" s="361"/>
      <c r="AW264" s="361"/>
      <c r="AX264" s="361"/>
      <c r="AY264" s="361"/>
      <c r="AZ264" s="361"/>
      <c r="BA264" s="361"/>
      <c r="BB264" s="361"/>
      <c r="BC264" s="361"/>
      <c r="BD264" s="361"/>
      <c r="BE264" s="362"/>
      <c r="BF264" s="40"/>
    </row>
    <row r="265" spans="1:58" ht="15.75" customHeight="1">
      <c r="A265" s="36"/>
      <c r="B265" s="110"/>
      <c r="C265" s="99" t="s">
        <v>38</v>
      </c>
      <c r="D265" s="100"/>
      <c r="E265" s="100"/>
      <c r="F265" s="100"/>
      <c r="G265" s="100"/>
      <c r="H265" s="100"/>
      <c r="I265" s="100"/>
      <c r="J265" s="100"/>
      <c r="K265" s="101"/>
      <c r="L265" s="58" t="s">
        <v>578</v>
      </c>
      <c r="M265" s="59"/>
      <c r="N265" s="59"/>
      <c r="O265" s="59"/>
      <c r="P265" s="59"/>
      <c r="Q265" s="59"/>
      <c r="R265" s="59"/>
      <c r="S265" s="59"/>
      <c r="T265" s="60"/>
      <c r="U265" s="360" t="s">
        <v>22</v>
      </c>
      <c r="V265" s="361"/>
      <c r="W265" s="361"/>
      <c r="X265" s="361"/>
      <c r="Y265" s="361"/>
      <c r="Z265" s="362"/>
      <c r="AA265" s="363" t="str">
        <f t="shared" si="0"/>
        <v>SQL結果.商品付加.証券番号</v>
      </c>
      <c r="AB265" s="361"/>
      <c r="AC265" s="361"/>
      <c r="AD265" s="361"/>
      <c r="AE265" s="361"/>
      <c r="AF265" s="361"/>
      <c r="AG265" s="361"/>
      <c r="AH265" s="361"/>
      <c r="AI265" s="361"/>
      <c r="AJ265" s="361"/>
      <c r="AK265" s="361"/>
      <c r="AL265" s="361"/>
      <c r="AM265" s="361"/>
      <c r="AN265" s="361"/>
      <c r="AO265" s="361"/>
      <c r="AP265" s="362"/>
      <c r="AQ265" s="363"/>
      <c r="AR265" s="361"/>
      <c r="AS265" s="361"/>
      <c r="AT265" s="361"/>
      <c r="AU265" s="361"/>
      <c r="AV265" s="361"/>
      <c r="AW265" s="361"/>
      <c r="AX265" s="361"/>
      <c r="AY265" s="361"/>
      <c r="AZ265" s="361"/>
      <c r="BA265" s="361"/>
      <c r="BB265" s="361"/>
      <c r="BC265" s="361"/>
      <c r="BD265" s="361"/>
      <c r="BE265" s="362"/>
      <c r="BF265" s="40"/>
    </row>
    <row r="266" spans="1:58" ht="15.75" customHeight="1">
      <c r="A266" s="36"/>
      <c r="B266" s="110"/>
      <c r="C266" s="99" t="s">
        <v>732</v>
      </c>
      <c r="D266" s="100"/>
      <c r="E266" s="100"/>
      <c r="F266" s="100"/>
      <c r="G266" s="100"/>
      <c r="H266" s="100"/>
      <c r="I266" s="100"/>
      <c r="J266" s="100"/>
      <c r="K266" s="101"/>
      <c r="L266" s="58" t="s">
        <v>735</v>
      </c>
      <c r="M266" s="59"/>
      <c r="N266" s="59"/>
      <c r="O266" s="59"/>
      <c r="P266" s="59"/>
      <c r="Q266" s="59"/>
      <c r="R266" s="59"/>
      <c r="S266" s="59"/>
      <c r="T266" s="60"/>
      <c r="U266" s="360" t="s">
        <v>22</v>
      </c>
      <c r="V266" s="361"/>
      <c r="W266" s="361"/>
      <c r="X266" s="361"/>
      <c r="Y266" s="361"/>
      <c r="Z266" s="362"/>
      <c r="AA266" s="363" t="str">
        <f t="shared" ref="AA266" si="2">"SQL結果.商品付加."&amp;C266</f>
        <v>SQL結果.商品付加.暗号化証券番号</v>
      </c>
      <c r="AB266" s="361"/>
      <c r="AC266" s="361"/>
      <c r="AD266" s="361"/>
      <c r="AE266" s="361"/>
      <c r="AF266" s="361"/>
      <c r="AG266" s="361"/>
      <c r="AH266" s="361"/>
      <c r="AI266" s="361"/>
      <c r="AJ266" s="361"/>
      <c r="AK266" s="361"/>
      <c r="AL266" s="361"/>
      <c r="AM266" s="361"/>
      <c r="AN266" s="361"/>
      <c r="AO266" s="361"/>
      <c r="AP266" s="362"/>
      <c r="AQ266" s="363"/>
      <c r="AR266" s="361"/>
      <c r="AS266" s="361"/>
      <c r="AT266" s="361"/>
      <c r="AU266" s="361"/>
      <c r="AV266" s="361"/>
      <c r="AW266" s="361"/>
      <c r="AX266" s="361"/>
      <c r="AY266" s="361"/>
      <c r="AZ266" s="361"/>
      <c r="BA266" s="361"/>
      <c r="BB266" s="361"/>
      <c r="BC266" s="361"/>
      <c r="BD266" s="361"/>
      <c r="BE266" s="362"/>
      <c r="BF266" s="40"/>
    </row>
    <row r="267" spans="1:58" ht="15.75" customHeight="1">
      <c r="A267" s="36"/>
      <c r="B267" s="110"/>
      <c r="C267" s="99" t="s">
        <v>455</v>
      </c>
      <c r="D267" s="100"/>
      <c r="E267" s="100"/>
      <c r="F267" s="100"/>
      <c r="G267" s="100"/>
      <c r="H267" s="100"/>
      <c r="I267" s="100"/>
      <c r="J267" s="100"/>
      <c r="K267" s="101"/>
      <c r="L267" s="58" t="s">
        <v>579</v>
      </c>
      <c r="M267" s="59"/>
      <c r="N267" s="59"/>
      <c r="O267" s="59"/>
      <c r="P267" s="59"/>
      <c r="Q267" s="59"/>
      <c r="R267" s="59"/>
      <c r="S267" s="59"/>
      <c r="T267" s="60"/>
      <c r="U267" s="360" t="s">
        <v>22</v>
      </c>
      <c r="V267" s="361"/>
      <c r="W267" s="361"/>
      <c r="X267" s="361"/>
      <c r="Y267" s="361"/>
      <c r="Z267" s="362"/>
      <c r="AA267" s="363" t="str">
        <f t="shared" si="0"/>
        <v>SQL結果.商品付加.収納方法流用元証券番号</v>
      </c>
      <c r="AB267" s="361"/>
      <c r="AC267" s="361"/>
      <c r="AD267" s="361"/>
      <c r="AE267" s="361"/>
      <c r="AF267" s="361"/>
      <c r="AG267" s="361"/>
      <c r="AH267" s="361"/>
      <c r="AI267" s="361"/>
      <c r="AJ267" s="361"/>
      <c r="AK267" s="361"/>
      <c r="AL267" s="361"/>
      <c r="AM267" s="361"/>
      <c r="AN267" s="361"/>
      <c r="AO267" s="361"/>
      <c r="AP267" s="362"/>
      <c r="AQ267" s="363"/>
      <c r="AR267" s="361"/>
      <c r="AS267" s="361"/>
      <c r="AT267" s="361"/>
      <c r="AU267" s="361"/>
      <c r="AV267" s="361"/>
      <c r="AW267" s="361"/>
      <c r="AX267" s="361"/>
      <c r="AY267" s="361"/>
      <c r="AZ267" s="361"/>
      <c r="BA267" s="361"/>
      <c r="BB267" s="361"/>
      <c r="BC267" s="361"/>
      <c r="BD267" s="361"/>
      <c r="BE267" s="362"/>
      <c r="BF267" s="40"/>
    </row>
    <row r="268" spans="1:58" ht="15.75" customHeight="1">
      <c r="A268" s="36"/>
      <c r="B268" s="110"/>
      <c r="C268" s="99" t="s">
        <v>40</v>
      </c>
      <c r="D268" s="100"/>
      <c r="E268" s="100"/>
      <c r="F268" s="100"/>
      <c r="G268" s="100"/>
      <c r="H268" s="100"/>
      <c r="I268" s="100"/>
      <c r="J268" s="100"/>
      <c r="K268" s="101"/>
      <c r="L268" s="58" t="s">
        <v>580</v>
      </c>
      <c r="M268" s="59"/>
      <c r="N268" s="59"/>
      <c r="O268" s="59"/>
      <c r="P268" s="59"/>
      <c r="Q268" s="59"/>
      <c r="R268" s="59"/>
      <c r="S268" s="59"/>
      <c r="T268" s="60"/>
      <c r="U268" s="360" t="s">
        <v>22</v>
      </c>
      <c r="V268" s="361"/>
      <c r="W268" s="361"/>
      <c r="X268" s="361"/>
      <c r="Y268" s="361"/>
      <c r="Z268" s="362"/>
      <c r="AA268" s="363" t="str">
        <f t="shared" si="0"/>
        <v>SQL結果.商品付加.契約日に関する特則</v>
      </c>
      <c r="AB268" s="361"/>
      <c r="AC268" s="361"/>
      <c r="AD268" s="361"/>
      <c r="AE268" s="361"/>
      <c r="AF268" s="361"/>
      <c r="AG268" s="361"/>
      <c r="AH268" s="361"/>
      <c r="AI268" s="361"/>
      <c r="AJ268" s="361"/>
      <c r="AK268" s="361"/>
      <c r="AL268" s="361"/>
      <c r="AM268" s="361"/>
      <c r="AN268" s="361"/>
      <c r="AO268" s="361"/>
      <c r="AP268" s="362"/>
      <c r="AQ268" s="363"/>
      <c r="AR268" s="361"/>
      <c r="AS268" s="361"/>
      <c r="AT268" s="361"/>
      <c r="AU268" s="361"/>
      <c r="AV268" s="361"/>
      <c r="AW268" s="361"/>
      <c r="AX268" s="361"/>
      <c r="AY268" s="361"/>
      <c r="AZ268" s="361"/>
      <c r="BA268" s="361"/>
      <c r="BB268" s="361"/>
      <c r="BC268" s="361"/>
      <c r="BD268" s="361"/>
      <c r="BE268" s="362"/>
      <c r="BF268" s="40"/>
    </row>
    <row r="269" spans="1:58" ht="15.75" customHeight="1">
      <c r="A269" s="36"/>
      <c r="B269" s="110"/>
      <c r="C269" s="99" t="s">
        <v>720</v>
      </c>
      <c r="D269" s="100"/>
      <c r="E269" s="100"/>
      <c r="F269" s="100"/>
      <c r="G269" s="100"/>
      <c r="H269" s="100"/>
      <c r="I269" s="100"/>
      <c r="J269" s="100"/>
      <c r="K269" s="101"/>
      <c r="L269" s="58" t="s">
        <v>721</v>
      </c>
      <c r="M269" s="59"/>
      <c r="N269" s="59"/>
      <c r="O269" s="59"/>
      <c r="P269" s="59"/>
      <c r="Q269" s="59"/>
      <c r="R269" s="59"/>
      <c r="S269" s="59"/>
      <c r="T269" s="60"/>
      <c r="U269" s="360" t="s">
        <v>22</v>
      </c>
      <c r="V269" s="361"/>
      <c r="W269" s="361"/>
      <c r="X269" s="361"/>
      <c r="Y269" s="361"/>
      <c r="Z269" s="362"/>
      <c r="AA269" s="363" t="str">
        <f t="shared" ref="AA269" si="3">"SQL結果.商品付加."&amp;C269</f>
        <v>SQL結果.商品付加.保険証券郵送区分</v>
      </c>
      <c r="AB269" s="361"/>
      <c r="AC269" s="361"/>
      <c r="AD269" s="361"/>
      <c r="AE269" s="361"/>
      <c r="AF269" s="361"/>
      <c r="AG269" s="361"/>
      <c r="AH269" s="361"/>
      <c r="AI269" s="361"/>
      <c r="AJ269" s="361"/>
      <c r="AK269" s="361"/>
      <c r="AL269" s="361"/>
      <c r="AM269" s="361"/>
      <c r="AN269" s="361"/>
      <c r="AO269" s="361"/>
      <c r="AP269" s="362"/>
      <c r="AQ269" s="222"/>
      <c r="AR269" s="230"/>
      <c r="AS269" s="230"/>
      <c r="AT269" s="230"/>
      <c r="AU269" s="230"/>
      <c r="AV269" s="230"/>
      <c r="AW269" s="230"/>
      <c r="AX269" s="230"/>
      <c r="AY269" s="230"/>
      <c r="AZ269" s="230"/>
      <c r="BA269" s="230"/>
      <c r="BB269" s="230"/>
      <c r="BC269" s="230"/>
      <c r="BD269" s="230"/>
      <c r="BE269" s="231"/>
      <c r="BF269" s="40"/>
    </row>
    <row r="270" spans="1:58" ht="15.75" customHeight="1">
      <c r="A270" s="36"/>
      <c r="B270" s="110"/>
      <c r="C270" s="99" t="s">
        <v>41</v>
      </c>
      <c r="D270" s="100"/>
      <c r="E270" s="100"/>
      <c r="F270" s="100"/>
      <c r="G270" s="100"/>
      <c r="H270" s="100"/>
      <c r="I270" s="100"/>
      <c r="J270" s="100"/>
      <c r="K270" s="101"/>
      <c r="L270" s="58" t="s">
        <v>581</v>
      </c>
      <c r="M270" s="59"/>
      <c r="N270" s="59"/>
      <c r="O270" s="59"/>
      <c r="P270" s="59"/>
      <c r="Q270" s="59"/>
      <c r="R270" s="59"/>
      <c r="S270" s="59"/>
      <c r="T270" s="60"/>
      <c r="U270" s="360" t="s">
        <v>22</v>
      </c>
      <c r="V270" s="361"/>
      <c r="W270" s="361"/>
      <c r="X270" s="361"/>
      <c r="Y270" s="361"/>
      <c r="Z270" s="362"/>
      <c r="AA270" s="363" t="str">
        <f t="shared" si="0"/>
        <v>SQL結果.商品付加.代理店コード</v>
      </c>
      <c r="AB270" s="361"/>
      <c r="AC270" s="361"/>
      <c r="AD270" s="361"/>
      <c r="AE270" s="361"/>
      <c r="AF270" s="361"/>
      <c r="AG270" s="361"/>
      <c r="AH270" s="361"/>
      <c r="AI270" s="361"/>
      <c r="AJ270" s="361"/>
      <c r="AK270" s="361"/>
      <c r="AL270" s="361"/>
      <c r="AM270" s="361"/>
      <c r="AN270" s="361"/>
      <c r="AO270" s="361"/>
      <c r="AP270" s="362"/>
      <c r="AQ270" s="363"/>
      <c r="AR270" s="361"/>
      <c r="AS270" s="361"/>
      <c r="AT270" s="361"/>
      <c r="AU270" s="361"/>
      <c r="AV270" s="361"/>
      <c r="AW270" s="361"/>
      <c r="AX270" s="361"/>
      <c r="AY270" s="361"/>
      <c r="AZ270" s="361"/>
      <c r="BA270" s="361"/>
      <c r="BB270" s="361"/>
      <c r="BC270" s="361"/>
      <c r="BD270" s="361"/>
      <c r="BE270" s="362"/>
      <c r="BF270" s="40"/>
    </row>
    <row r="271" spans="1:58" ht="15.75" customHeight="1">
      <c r="A271" s="36"/>
      <c r="B271" s="110"/>
      <c r="C271" s="99" t="s">
        <v>873</v>
      </c>
      <c r="D271" s="100"/>
      <c r="E271" s="100"/>
      <c r="F271" s="100"/>
      <c r="G271" s="100"/>
      <c r="H271" s="100"/>
      <c r="I271" s="100"/>
      <c r="J271" s="100"/>
      <c r="K271" s="101"/>
      <c r="L271" s="58" t="s">
        <v>875</v>
      </c>
      <c r="M271" s="59"/>
      <c r="N271" s="59"/>
      <c r="O271" s="59"/>
      <c r="P271" s="59"/>
      <c r="Q271" s="59"/>
      <c r="R271" s="59"/>
      <c r="S271" s="59"/>
      <c r="T271" s="60"/>
      <c r="U271" s="360" t="s">
        <v>32</v>
      </c>
      <c r="V271" s="361"/>
      <c r="W271" s="361"/>
      <c r="X271" s="361"/>
      <c r="Y271" s="361"/>
      <c r="Z271" s="362"/>
      <c r="AA271" s="363" t="str">
        <f t="shared" ref="AA271:AA273" si="4">"SQL結果.商品付加."&amp;C271</f>
        <v>SQL結果.商品付加.連動ステータスコード</v>
      </c>
      <c r="AB271" s="361"/>
      <c r="AC271" s="361"/>
      <c r="AD271" s="361"/>
      <c r="AE271" s="361"/>
      <c r="AF271" s="361"/>
      <c r="AG271" s="361"/>
      <c r="AH271" s="361"/>
      <c r="AI271" s="361"/>
      <c r="AJ271" s="361"/>
      <c r="AK271" s="361"/>
      <c r="AL271" s="361"/>
      <c r="AM271" s="361"/>
      <c r="AN271" s="361"/>
      <c r="AO271" s="361"/>
      <c r="AP271" s="362"/>
      <c r="AQ271" s="222"/>
      <c r="AR271" s="230"/>
      <c r="AS271" s="230"/>
      <c r="AT271" s="230"/>
      <c r="AU271" s="230"/>
      <c r="AV271" s="230"/>
      <c r="AW271" s="230"/>
      <c r="AX271" s="230"/>
      <c r="AY271" s="230"/>
      <c r="AZ271" s="230"/>
      <c r="BA271" s="230"/>
      <c r="BB271" s="230"/>
      <c r="BC271" s="230"/>
      <c r="BD271" s="230"/>
      <c r="BE271" s="231"/>
      <c r="BF271" s="40"/>
    </row>
    <row r="272" spans="1:58" ht="15.75" customHeight="1">
      <c r="A272" s="36"/>
      <c r="B272" s="110"/>
      <c r="C272" s="99" t="s">
        <v>95</v>
      </c>
      <c r="D272" s="100"/>
      <c r="E272" s="100"/>
      <c r="F272" s="100"/>
      <c r="G272" s="100"/>
      <c r="H272" s="100"/>
      <c r="I272" s="100"/>
      <c r="J272" s="100"/>
      <c r="K272" s="101"/>
      <c r="L272" s="58" t="s">
        <v>876</v>
      </c>
      <c r="M272" s="59"/>
      <c r="N272" s="59"/>
      <c r="O272" s="59"/>
      <c r="P272" s="59"/>
      <c r="Q272" s="59"/>
      <c r="R272" s="59"/>
      <c r="S272" s="59"/>
      <c r="T272" s="60"/>
      <c r="U272" s="360" t="s">
        <v>26</v>
      </c>
      <c r="V272" s="361"/>
      <c r="W272" s="361"/>
      <c r="X272" s="361"/>
      <c r="Y272" s="361"/>
      <c r="Z272" s="362"/>
      <c r="AA272" s="363" t="str">
        <f t="shared" si="4"/>
        <v>SQL結果.商品付加.申込変更区分</v>
      </c>
      <c r="AB272" s="361"/>
      <c r="AC272" s="361"/>
      <c r="AD272" s="361"/>
      <c r="AE272" s="361"/>
      <c r="AF272" s="361"/>
      <c r="AG272" s="361"/>
      <c r="AH272" s="361"/>
      <c r="AI272" s="361"/>
      <c r="AJ272" s="361"/>
      <c r="AK272" s="361"/>
      <c r="AL272" s="361"/>
      <c r="AM272" s="361"/>
      <c r="AN272" s="361"/>
      <c r="AO272" s="361"/>
      <c r="AP272" s="362"/>
      <c r="AQ272" s="222"/>
      <c r="AR272" s="230"/>
      <c r="AS272" s="230"/>
      <c r="AT272" s="230"/>
      <c r="AU272" s="230"/>
      <c r="AV272" s="230"/>
      <c r="AW272" s="230"/>
      <c r="AX272" s="230"/>
      <c r="AY272" s="230"/>
      <c r="AZ272" s="230"/>
      <c r="BA272" s="230"/>
      <c r="BB272" s="230"/>
      <c r="BC272" s="230"/>
      <c r="BD272" s="230"/>
      <c r="BE272" s="231"/>
      <c r="BF272" s="40"/>
    </row>
    <row r="273" spans="1:58" ht="15.75" customHeight="1">
      <c r="A273" s="36"/>
      <c r="B273" s="110"/>
      <c r="C273" s="99" t="s">
        <v>874</v>
      </c>
      <c r="D273" s="100"/>
      <c r="E273" s="100"/>
      <c r="F273" s="100"/>
      <c r="G273" s="100"/>
      <c r="H273" s="100"/>
      <c r="I273" s="100"/>
      <c r="J273" s="100"/>
      <c r="K273" s="101"/>
      <c r="L273" s="58" t="s">
        <v>877</v>
      </c>
      <c r="M273" s="59"/>
      <c r="N273" s="59"/>
      <c r="O273" s="59"/>
      <c r="P273" s="59"/>
      <c r="Q273" s="59"/>
      <c r="R273" s="59"/>
      <c r="S273" s="59"/>
      <c r="T273" s="60"/>
      <c r="U273" s="360" t="s">
        <v>26</v>
      </c>
      <c r="V273" s="361"/>
      <c r="W273" s="361"/>
      <c r="X273" s="361"/>
      <c r="Y273" s="361"/>
      <c r="Z273" s="362"/>
      <c r="AA273" s="363" t="str">
        <f t="shared" si="4"/>
        <v>SQL結果.商品付加.審査取得日時</v>
      </c>
      <c r="AB273" s="361"/>
      <c r="AC273" s="361"/>
      <c r="AD273" s="361"/>
      <c r="AE273" s="361"/>
      <c r="AF273" s="361"/>
      <c r="AG273" s="361"/>
      <c r="AH273" s="361"/>
      <c r="AI273" s="361"/>
      <c r="AJ273" s="361"/>
      <c r="AK273" s="361"/>
      <c r="AL273" s="361"/>
      <c r="AM273" s="361"/>
      <c r="AN273" s="361"/>
      <c r="AO273" s="361"/>
      <c r="AP273" s="362"/>
      <c r="AQ273" s="222"/>
      <c r="AR273" s="230"/>
      <c r="AS273" s="230"/>
      <c r="AT273" s="230"/>
      <c r="AU273" s="230"/>
      <c r="AV273" s="230"/>
      <c r="AW273" s="230"/>
      <c r="AX273" s="230"/>
      <c r="AY273" s="230"/>
      <c r="AZ273" s="230"/>
      <c r="BA273" s="230"/>
      <c r="BB273" s="230"/>
      <c r="BC273" s="230"/>
      <c r="BD273" s="230"/>
      <c r="BE273" s="231"/>
      <c r="BF273" s="40"/>
    </row>
    <row r="274" spans="1:58" ht="15.75" customHeight="1">
      <c r="A274" s="36"/>
      <c r="B274" s="110"/>
      <c r="C274" s="99" t="s">
        <v>43</v>
      </c>
      <c r="D274" s="100"/>
      <c r="E274" s="100"/>
      <c r="F274" s="100"/>
      <c r="G274" s="100"/>
      <c r="H274" s="100"/>
      <c r="I274" s="100"/>
      <c r="J274" s="100"/>
      <c r="K274" s="101"/>
      <c r="L274" s="58" t="s">
        <v>582</v>
      </c>
      <c r="M274" s="59"/>
      <c r="N274" s="59"/>
      <c r="O274" s="59"/>
      <c r="P274" s="59"/>
      <c r="Q274" s="59"/>
      <c r="R274" s="59"/>
      <c r="S274" s="59"/>
      <c r="T274" s="60"/>
      <c r="U274" s="360" t="s">
        <v>42</v>
      </c>
      <c r="V274" s="361"/>
      <c r="W274" s="361"/>
      <c r="X274" s="361"/>
      <c r="Y274" s="361"/>
      <c r="Z274" s="362"/>
      <c r="AA274" s="363" t="str">
        <f t="shared" si="0"/>
        <v>SQL結果.商品付加.取消済</v>
      </c>
      <c r="AB274" s="361"/>
      <c r="AC274" s="361"/>
      <c r="AD274" s="361"/>
      <c r="AE274" s="361"/>
      <c r="AF274" s="361"/>
      <c r="AG274" s="361"/>
      <c r="AH274" s="361"/>
      <c r="AI274" s="361"/>
      <c r="AJ274" s="361"/>
      <c r="AK274" s="361"/>
      <c r="AL274" s="361"/>
      <c r="AM274" s="361"/>
      <c r="AN274" s="361"/>
      <c r="AO274" s="361"/>
      <c r="AP274" s="362"/>
      <c r="AQ274" s="363"/>
      <c r="AR274" s="361"/>
      <c r="AS274" s="361"/>
      <c r="AT274" s="361"/>
      <c r="AU274" s="361"/>
      <c r="AV274" s="361"/>
      <c r="AW274" s="361"/>
      <c r="AX274" s="361"/>
      <c r="AY274" s="361"/>
      <c r="AZ274" s="361"/>
      <c r="BA274" s="361"/>
      <c r="BB274" s="361"/>
      <c r="BC274" s="361"/>
      <c r="BD274" s="361"/>
      <c r="BE274" s="362"/>
      <c r="BF274" s="40"/>
    </row>
    <row r="275" spans="1:58" ht="15.75" customHeight="1">
      <c r="A275" s="36"/>
      <c r="B275" s="110"/>
      <c r="C275" s="99" t="s">
        <v>44</v>
      </c>
      <c r="D275" s="100"/>
      <c r="E275" s="100"/>
      <c r="F275" s="100"/>
      <c r="G275" s="100"/>
      <c r="H275" s="100"/>
      <c r="I275" s="100"/>
      <c r="J275" s="100"/>
      <c r="K275" s="101"/>
      <c r="L275" s="58" t="s">
        <v>583</v>
      </c>
      <c r="M275" s="59"/>
      <c r="N275" s="59"/>
      <c r="O275" s="59"/>
      <c r="P275" s="59"/>
      <c r="Q275" s="59"/>
      <c r="R275" s="59"/>
      <c r="S275" s="59"/>
      <c r="T275" s="60"/>
      <c r="U275" s="360" t="s">
        <v>32</v>
      </c>
      <c r="V275" s="361"/>
      <c r="W275" s="361"/>
      <c r="X275" s="361"/>
      <c r="Y275" s="361"/>
      <c r="Z275" s="362"/>
      <c r="AA275" s="363" t="str">
        <f t="shared" si="0"/>
        <v>SQL結果.商品付加.契約者個人ID</v>
      </c>
      <c r="AB275" s="361"/>
      <c r="AC275" s="361"/>
      <c r="AD275" s="361"/>
      <c r="AE275" s="361"/>
      <c r="AF275" s="361"/>
      <c r="AG275" s="361"/>
      <c r="AH275" s="361"/>
      <c r="AI275" s="361"/>
      <c r="AJ275" s="361"/>
      <c r="AK275" s="361"/>
      <c r="AL275" s="361"/>
      <c r="AM275" s="361"/>
      <c r="AN275" s="361"/>
      <c r="AO275" s="361"/>
      <c r="AP275" s="362"/>
      <c r="AQ275" s="363"/>
      <c r="AR275" s="361"/>
      <c r="AS275" s="361"/>
      <c r="AT275" s="361"/>
      <c r="AU275" s="361"/>
      <c r="AV275" s="361"/>
      <c r="AW275" s="361"/>
      <c r="AX275" s="361"/>
      <c r="AY275" s="361"/>
      <c r="AZ275" s="361"/>
      <c r="BA275" s="361"/>
      <c r="BB275" s="361"/>
      <c r="BC275" s="361"/>
      <c r="BD275" s="361"/>
      <c r="BE275" s="362"/>
      <c r="BF275" s="40"/>
    </row>
    <row r="276" spans="1:58" ht="15.75" customHeight="1">
      <c r="A276" s="36"/>
      <c r="B276" s="110"/>
      <c r="C276" s="56" t="s">
        <v>45</v>
      </c>
      <c r="D276" s="113"/>
      <c r="E276" s="113"/>
      <c r="F276" s="113"/>
      <c r="G276" s="113"/>
      <c r="H276" s="113"/>
      <c r="I276" s="113"/>
      <c r="J276" s="113"/>
      <c r="K276" s="57"/>
      <c r="L276" s="187" t="s">
        <v>584</v>
      </c>
      <c r="M276" s="91"/>
      <c r="N276" s="91"/>
      <c r="O276" s="91"/>
      <c r="P276" s="91"/>
      <c r="Q276" s="91"/>
      <c r="R276" s="91"/>
      <c r="S276" s="91"/>
      <c r="T276" s="188"/>
      <c r="U276" s="399" t="s">
        <v>32</v>
      </c>
      <c r="V276" s="388"/>
      <c r="W276" s="388"/>
      <c r="X276" s="388"/>
      <c r="Y276" s="388"/>
      <c r="Z276" s="389"/>
      <c r="AA276" s="394" t="str">
        <f t="shared" si="0"/>
        <v>SQL結果.商品付加.受取人個人ID</v>
      </c>
      <c r="AB276" s="388"/>
      <c r="AC276" s="388"/>
      <c r="AD276" s="388"/>
      <c r="AE276" s="388"/>
      <c r="AF276" s="388"/>
      <c r="AG276" s="388"/>
      <c r="AH276" s="388"/>
      <c r="AI276" s="388"/>
      <c r="AJ276" s="388"/>
      <c r="AK276" s="388"/>
      <c r="AL276" s="388"/>
      <c r="AM276" s="388"/>
      <c r="AN276" s="388"/>
      <c r="AO276" s="388"/>
      <c r="AP276" s="389"/>
      <c r="AQ276" s="394"/>
      <c r="AR276" s="388"/>
      <c r="AS276" s="388"/>
      <c r="AT276" s="388"/>
      <c r="AU276" s="388"/>
      <c r="AV276" s="388"/>
      <c r="AW276" s="388"/>
      <c r="AX276" s="388"/>
      <c r="AY276" s="388"/>
      <c r="AZ276" s="388"/>
      <c r="BA276" s="388"/>
      <c r="BB276" s="388"/>
      <c r="BC276" s="388"/>
      <c r="BD276" s="388"/>
      <c r="BE276" s="389"/>
      <c r="BF276" s="40"/>
    </row>
    <row r="277" spans="1:58" ht="15.75" customHeight="1">
      <c r="A277" s="36"/>
      <c r="B277" s="110"/>
      <c r="C277" s="194" t="s">
        <v>46</v>
      </c>
      <c r="D277" s="195"/>
      <c r="E277" s="195"/>
      <c r="F277" s="195"/>
      <c r="G277" s="195"/>
      <c r="H277" s="195"/>
      <c r="I277" s="195"/>
      <c r="J277" s="195"/>
      <c r="K277" s="196"/>
      <c r="L277" s="194" t="s">
        <v>585</v>
      </c>
      <c r="M277" s="195"/>
      <c r="N277" s="195"/>
      <c r="O277" s="195"/>
      <c r="P277" s="195"/>
      <c r="Q277" s="195"/>
      <c r="R277" s="195"/>
      <c r="S277" s="195"/>
      <c r="T277" s="196"/>
      <c r="U277" s="335" t="s">
        <v>32</v>
      </c>
      <c r="V277" s="443"/>
      <c r="W277" s="443"/>
      <c r="X277" s="443"/>
      <c r="Y277" s="443"/>
      <c r="Z277" s="443"/>
      <c r="AA277" s="485" t="str">
        <f t="shared" si="0"/>
        <v>SQL結果.商品付加.申込ID</v>
      </c>
      <c r="AB277" s="443"/>
      <c r="AC277" s="443"/>
      <c r="AD277" s="443"/>
      <c r="AE277" s="443"/>
      <c r="AF277" s="443"/>
      <c r="AG277" s="443"/>
      <c r="AH277" s="443"/>
      <c r="AI277" s="443"/>
      <c r="AJ277" s="443"/>
      <c r="AK277" s="443"/>
      <c r="AL277" s="443"/>
      <c r="AM277" s="443"/>
      <c r="AN277" s="443"/>
      <c r="AO277" s="443"/>
      <c r="AP277" s="443"/>
      <c r="AQ277" s="485"/>
      <c r="AR277" s="443"/>
      <c r="AS277" s="443"/>
      <c r="AT277" s="443"/>
      <c r="AU277" s="443"/>
      <c r="AV277" s="443"/>
      <c r="AW277" s="443"/>
      <c r="AX277" s="443"/>
      <c r="AY277" s="443"/>
      <c r="AZ277" s="443"/>
      <c r="BA277" s="443"/>
      <c r="BB277" s="443"/>
      <c r="BC277" s="443"/>
      <c r="BD277" s="443"/>
      <c r="BE277" s="443"/>
      <c r="BF277" s="40"/>
    </row>
    <row r="278" spans="1:58" ht="15.75" customHeight="1">
      <c r="A278" s="36"/>
      <c r="B278" s="110"/>
      <c r="C278" s="194" t="s">
        <v>454</v>
      </c>
      <c r="D278" s="195"/>
      <c r="E278" s="195"/>
      <c r="F278" s="195"/>
      <c r="G278" s="195"/>
      <c r="H278" s="195"/>
      <c r="I278" s="195"/>
      <c r="J278" s="195"/>
      <c r="K278" s="196"/>
      <c r="L278" s="194" t="s">
        <v>586</v>
      </c>
      <c r="M278" s="195"/>
      <c r="N278" s="195"/>
      <c r="O278" s="195"/>
      <c r="P278" s="195"/>
      <c r="Q278" s="195"/>
      <c r="R278" s="195"/>
      <c r="S278" s="195"/>
      <c r="T278" s="196"/>
      <c r="U278" s="335" t="s">
        <v>32</v>
      </c>
      <c r="V278" s="443"/>
      <c r="W278" s="443"/>
      <c r="X278" s="443"/>
      <c r="Y278" s="443"/>
      <c r="Z278" s="443"/>
      <c r="AA278" s="485" t="str">
        <f>"SQL結果.支払."&amp;C278</f>
        <v>SQL結果.支払.払込経路コード</v>
      </c>
      <c r="AB278" s="443"/>
      <c r="AC278" s="443"/>
      <c r="AD278" s="443"/>
      <c r="AE278" s="443"/>
      <c r="AF278" s="443"/>
      <c r="AG278" s="443"/>
      <c r="AH278" s="443"/>
      <c r="AI278" s="443"/>
      <c r="AJ278" s="443"/>
      <c r="AK278" s="443"/>
      <c r="AL278" s="443"/>
      <c r="AM278" s="443"/>
      <c r="AN278" s="443"/>
      <c r="AO278" s="443"/>
      <c r="AP278" s="443"/>
      <c r="AQ278" s="485"/>
      <c r="AR278" s="443"/>
      <c r="AS278" s="443"/>
      <c r="AT278" s="443"/>
      <c r="AU278" s="443"/>
      <c r="AV278" s="443"/>
      <c r="AW278" s="443"/>
      <c r="AX278" s="443"/>
      <c r="AY278" s="443"/>
      <c r="AZ278" s="443"/>
      <c r="BA278" s="443"/>
      <c r="BB278" s="443"/>
      <c r="BC278" s="443"/>
      <c r="BD278" s="443"/>
      <c r="BE278" s="443"/>
      <c r="BF278" s="40"/>
    </row>
    <row r="279" spans="1:58" ht="15.75" customHeight="1">
      <c r="A279" s="36"/>
      <c r="B279" s="110"/>
      <c r="C279" s="56" t="s">
        <v>160</v>
      </c>
      <c r="D279" s="230"/>
      <c r="E279" s="230"/>
      <c r="F279" s="230"/>
      <c r="G279" s="230"/>
      <c r="H279" s="230"/>
      <c r="I279" s="230"/>
      <c r="J279" s="230"/>
      <c r="K279" s="230"/>
      <c r="L279" s="340"/>
      <c r="M279" s="340"/>
      <c r="N279" s="340"/>
      <c r="O279" s="340"/>
      <c r="P279" s="340"/>
      <c r="Q279" s="340"/>
      <c r="R279" s="340"/>
      <c r="S279" s="340"/>
      <c r="T279" s="340"/>
      <c r="U279" s="486"/>
      <c r="V279" s="487"/>
      <c r="W279" s="487"/>
      <c r="X279" s="487"/>
      <c r="Y279" s="487"/>
      <c r="Z279" s="487"/>
      <c r="AA279" s="340"/>
      <c r="AB279" s="487"/>
      <c r="AC279" s="487"/>
      <c r="AD279" s="487"/>
      <c r="AE279" s="487"/>
      <c r="AF279" s="487"/>
      <c r="AG279" s="487"/>
      <c r="AH279" s="487"/>
      <c r="AI279" s="487"/>
      <c r="AJ279" s="487"/>
      <c r="AK279" s="487"/>
      <c r="AL279" s="487"/>
      <c r="AM279" s="487"/>
      <c r="AN279" s="487"/>
      <c r="AO279" s="487"/>
      <c r="AP279" s="487"/>
      <c r="AQ279" s="340"/>
      <c r="AR279" s="487"/>
      <c r="AS279" s="487"/>
      <c r="AT279" s="487"/>
      <c r="AU279" s="487"/>
      <c r="AV279" s="487"/>
      <c r="AW279" s="487"/>
      <c r="AX279" s="487"/>
      <c r="AY279" s="487"/>
      <c r="AZ279" s="487"/>
      <c r="BA279" s="487"/>
      <c r="BB279" s="487"/>
      <c r="BC279" s="487"/>
      <c r="BD279" s="487"/>
      <c r="BE279" s="488"/>
      <c r="BF279" s="40"/>
    </row>
    <row r="280" spans="1:58" ht="15.75" customHeight="1">
      <c r="A280" s="36"/>
      <c r="B280" s="110"/>
      <c r="C280" s="185"/>
      <c r="D280" s="230" t="s">
        <v>31</v>
      </c>
      <c r="E280" s="230"/>
      <c r="F280" s="230"/>
      <c r="G280" s="230"/>
      <c r="H280" s="230"/>
      <c r="I280" s="230"/>
      <c r="J280" s="230"/>
      <c r="K280" s="231"/>
      <c r="L280" s="189" t="s">
        <v>572</v>
      </c>
      <c r="M280" s="244"/>
      <c r="N280" s="244"/>
      <c r="O280" s="244"/>
      <c r="P280" s="244"/>
      <c r="Q280" s="244"/>
      <c r="R280" s="244"/>
      <c r="S280" s="244"/>
      <c r="T280" s="245"/>
      <c r="U280" s="393" t="s">
        <v>26</v>
      </c>
      <c r="V280" s="353"/>
      <c r="W280" s="353"/>
      <c r="X280" s="353"/>
      <c r="Y280" s="353"/>
      <c r="Z280" s="354"/>
      <c r="AA280" s="394" t="str">
        <f t="shared" ref="AA280:AA306" si="5">"SQL結果.主契約."&amp;D280</f>
        <v>SQL結果.主契約.商品付加ID</v>
      </c>
      <c r="AB280" s="388"/>
      <c r="AC280" s="388"/>
      <c r="AD280" s="388"/>
      <c r="AE280" s="388"/>
      <c r="AF280" s="388"/>
      <c r="AG280" s="388"/>
      <c r="AH280" s="388"/>
      <c r="AI280" s="388"/>
      <c r="AJ280" s="388"/>
      <c r="AK280" s="388"/>
      <c r="AL280" s="388"/>
      <c r="AM280" s="388"/>
      <c r="AN280" s="388"/>
      <c r="AO280" s="388"/>
      <c r="AP280" s="389"/>
      <c r="AQ280" s="227"/>
      <c r="AR280" s="228"/>
      <c r="AS280" s="228"/>
      <c r="AT280" s="228"/>
      <c r="AU280" s="228"/>
      <c r="AV280" s="228"/>
      <c r="AW280" s="228"/>
      <c r="AX280" s="228"/>
      <c r="AY280" s="228"/>
      <c r="AZ280" s="228"/>
      <c r="BA280" s="228"/>
      <c r="BB280" s="228"/>
      <c r="BC280" s="228"/>
      <c r="BD280" s="228"/>
      <c r="BE280" s="229"/>
      <c r="BF280" s="40"/>
    </row>
    <row r="281" spans="1:58" ht="15.75" customHeight="1">
      <c r="A281" s="36"/>
      <c r="B281" s="110"/>
      <c r="C281" s="185"/>
      <c r="D281" s="230" t="s">
        <v>33</v>
      </c>
      <c r="E281" s="230"/>
      <c r="F281" s="230"/>
      <c r="G281" s="230"/>
      <c r="H281" s="230"/>
      <c r="I281" s="230"/>
      <c r="J281" s="230"/>
      <c r="K281" s="231"/>
      <c r="L281" s="189" t="s">
        <v>573</v>
      </c>
      <c r="M281" s="244"/>
      <c r="N281" s="244"/>
      <c r="O281" s="244"/>
      <c r="P281" s="244"/>
      <c r="Q281" s="244"/>
      <c r="R281" s="244"/>
      <c r="S281" s="244"/>
      <c r="T281" s="245"/>
      <c r="U281" s="393" t="s">
        <v>26</v>
      </c>
      <c r="V281" s="353"/>
      <c r="W281" s="353"/>
      <c r="X281" s="353"/>
      <c r="Y281" s="353"/>
      <c r="Z281" s="354"/>
      <c r="AA281" s="394" t="str">
        <f t="shared" si="5"/>
        <v>SQL結果.主契約.商品付加バージョン</v>
      </c>
      <c r="AB281" s="388"/>
      <c r="AC281" s="388"/>
      <c r="AD281" s="388"/>
      <c r="AE281" s="388"/>
      <c r="AF281" s="388"/>
      <c r="AG281" s="388"/>
      <c r="AH281" s="388"/>
      <c r="AI281" s="388"/>
      <c r="AJ281" s="388"/>
      <c r="AK281" s="388"/>
      <c r="AL281" s="388"/>
      <c r="AM281" s="388"/>
      <c r="AN281" s="388"/>
      <c r="AO281" s="388"/>
      <c r="AP281" s="389"/>
      <c r="AQ281" s="227"/>
      <c r="AR281" s="228"/>
      <c r="AS281" s="228"/>
      <c r="AT281" s="228"/>
      <c r="AU281" s="228"/>
      <c r="AV281" s="228"/>
      <c r="AW281" s="228"/>
      <c r="AX281" s="228"/>
      <c r="AY281" s="228"/>
      <c r="AZ281" s="228"/>
      <c r="BA281" s="228"/>
      <c r="BB281" s="228"/>
      <c r="BC281" s="228"/>
      <c r="BD281" s="228"/>
      <c r="BE281" s="229"/>
      <c r="BF281" s="40"/>
    </row>
    <row r="282" spans="1:58" ht="15.75" customHeight="1">
      <c r="A282" s="36"/>
      <c r="B282" s="110"/>
      <c r="C282" s="185"/>
      <c r="D282" s="230" t="s">
        <v>657</v>
      </c>
      <c r="E282" s="230"/>
      <c r="F282" s="230"/>
      <c r="G282" s="230"/>
      <c r="H282" s="230"/>
      <c r="I282" s="230"/>
      <c r="J282" s="230"/>
      <c r="K282" s="231"/>
      <c r="L282" s="189" t="s">
        <v>660</v>
      </c>
      <c r="M282" s="244"/>
      <c r="N282" s="244"/>
      <c r="O282" s="244"/>
      <c r="P282" s="244"/>
      <c r="Q282" s="244"/>
      <c r="R282" s="244"/>
      <c r="S282" s="244"/>
      <c r="T282" s="245"/>
      <c r="U282" s="393" t="s">
        <v>688</v>
      </c>
      <c r="V282" s="353"/>
      <c r="W282" s="353"/>
      <c r="X282" s="353"/>
      <c r="Y282" s="353"/>
      <c r="Z282" s="354"/>
      <c r="AA282" s="394" t="str">
        <f t="shared" si="5"/>
        <v>SQL結果.主契約.選択フラグ</v>
      </c>
      <c r="AB282" s="388"/>
      <c r="AC282" s="388"/>
      <c r="AD282" s="388"/>
      <c r="AE282" s="388"/>
      <c r="AF282" s="388"/>
      <c r="AG282" s="388"/>
      <c r="AH282" s="388"/>
      <c r="AI282" s="388"/>
      <c r="AJ282" s="388"/>
      <c r="AK282" s="388"/>
      <c r="AL282" s="388"/>
      <c r="AM282" s="388"/>
      <c r="AN282" s="388"/>
      <c r="AO282" s="388"/>
      <c r="AP282" s="389"/>
      <c r="AQ282" s="227"/>
      <c r="AR282" s="228"/>
      <c r="AS282" s="228"/>
      <c r="AT282" s="228"/>
      <c r="AU282" s="228"/>
      <c r="AV282" s="228"/>
      <c r="AW282" s="228"/>
      <c r="AX282" s="228"/>
      <c r="AY282" s="228"/>
      <c r="AZ282" s="228"/>
      <c r="BA282" s="228"/>
      <c r="BB282" s="228"/>
      <c r="BC282" s="228"/>
      <c r="BD282" s="228"/>
      <c r="BE282" s="229"/>
      <c r="BF282" s="40"/>
    </row>
    <row r="283" spans="1:58" ht="15.75" customHeight="1">
      <c r="A283" s="36"/>
      <c r="B283" s="110"/>
      <c r="C283" s="185"/>
      <c r="D283" s="230" t="s">
        <v>52</v>
      </c>
      <c r="E283" s="230"/>
      <c r="F283" s="230"/>
      <c r="G283" s="230"/>
      <c r="H283" s="230"/>
      <c r="I283" s="230"/>
      <c r="J283" s="230"/>
      <c r="K283" s="231"/>
      <c r="L283" s="189" t="s">
        <v>661</v>
      </c>
      <c r="M283" s="244"/>
      <c r="N283" s="244"/>
      <c r="O283" s="244"/>
      <c r="P283" s="244"/>
      <c r="Q283" s="244"/>
      <c r="R283" s="244"/>
      <c r="S283" s="244"/>
      <c r="T283" s="245"/>
      <c r="U283" s="393" t="s">
        <v>26</v>
      </c>
      <c r="V283" s="353"/>
      <c r="W283" s="353"/>
      <c r="X283" s="353"/>
      <c r="Y283" s="353"/>
      <c r="Z283" s="354"/>
      <c r="AA283" s="394" t="str">
        <f t="shared" si="5"/>
        <v>SQL結果.主契約.標準約款コード</v>
      </c>
      <c r="AB283" s="388"/>
      <c r="AC283" s="388"/>
      <c r="AD283" s="388"/>
      <c r="AE283" s="388"/>
      <c r="AF283" s="388"/>
      <c r="AG283" s="388"/>
      <c r="AH283" s="388"/>
      <c r="AI283" s="388"/>
      <c r="AJ283" s="388"/>
      <c r="AK283" s="388"/>
      <c r="AL283" s="388"/>
      <c r="AM283" s="388"/>
      <c r="AN283" s="388"/>
      <c r="AO283" s="388"/>
      <c r="AP283" s="389"/>
      <c r="AQ283" s="227"/>
      <c r="AR283" s="228"/>
      <c r="AS283" s="228"/>
      <c r="AT283" s="228"/>
      <c r="AU283" s="228"/>
      <c r="AV283" s="228"/>
      <c r="AW283" s="228"/>
      <c r="AX283" s="228"/>
      <c r="AY283" s="228"/>
      <c r="AZ283" s="228"/>
      <c r="BA283" s="228"/>
      <c r="BB283" s="228"/>
      <c r="BC283" s="228"/>
      <c r="BD283" s="228"/>
      <c r="BE283" s="229"/>
      <c r="BF283" s="40"/>
    </row>
    <row r="284" spans="1:58" ht="15.75" customHeight="1">
      <c r="A284" s="36"/>
      <c r="B284" s="110"/>
      <c r="C284" s="185"/>
      <c r="D284" s="230" t="s">
        <v>53</v>
      </c>
      <c r="E284" s="230"/>
      <c r="F284" s="230"/>
      <c r="G284" s="230"/>
      <c r="H284" s="230"/>
      <c r="I284" s="230"/>
      <c r="J284" s="230"/>
      <c r="K284" s="231"/>
      <c r="L284" s="189" t="s">
        <v>662</v>
      </c>
      <c r="M284" s="244"/>
      <c r="N284" s="244"/>
      <c r="O284" s="244"/>
      <c r="P284" s="244"/>
      <c r="Q284" s="244"/>
      <c r="R284" s="244"/>
      <c r="S284" s="244"/>
      <c r="T284" s="245"/>
      <c r="U284" s="393" t="s">
        <v>26</v>
      </c>
      <c r="V284" s="353"/>
      <c r="W284" s="353"/>
      <c r="X284" s="353"/>
      <c r="Y284" s="353"/>
      <c r="Z284" s="354"/>
      <c r="AA284" s="394" t="str">
        <f t="shared" si="5"/>
        <v>SQL結果.主契約.該当約款コード</v>
      </c>
      <c r="AB284" s="388"/>
      <c r="AC284" s="388"/>
      <c r="AD284" s="388"/>
      <c r="AE284" s="388"/>
      <c r="AF284" s="388"/>
      <c r="AG284" s="388"/>
      <c r="AH284" s="388"/>
      <c r="AI284" s="388"/>
      <c r="AJ284" s="388"/>
      <c r="AK284" s="388"/>
      <c r="AL284" s="388"/>
      <c r="AM284" s="388"/>
      <c r="AN284" s="388"/>
      <c r="AO284" s="388"/>
      <c r="AP284" s="389"/>
      <c r="AQ284" s="227"/>
      <c r="AR284" s="228"/>
      <c r="AS284" s="228"/>
      <c r="AT284" s="228"/>
      <c r="AU284" s="228"/>
      <c r="AV284" s="228"/>
      <c r="AW284" s="228"/>
      <c r="AX284" s="228"/>
      <c r="AY284" s="228"/>
      <c r="AZ284" s="228"/>
      <c r="BA284" s="228"/>
      <c r="BB284" s="228"/>
      <c r="BC284" s="228"/>
      <c r="BD284" s="228"/>
      <c r="BE284" s="229"/>
      <c r="BF284" s="40"/>
    </row>
    <row r="285" spans="1:58" ht="15.75" customHeight="1">
      <c r="A285" s="36"/>
      <c r="B285" s="110"/>
      <c r="C285" s="185"/>
      <c r="D285" s="230" t="s">
        <v>658</v>
      </c>
      <c r="E285" s="230"/>
      <c r="F285" s="230"/>
      <c r="G285" s="230"/>
      <c r="H285" s="230"/>
      <c r="I285" s="230"/>
      <c r="J285" s="230"/>
      <c r="K285" s="231"/>
      <c r="L285" s="189" t="s">
        <v>663</v>
      </c>
      <c r="M285" s="244"/>
      <c r="N285" s="244"/>
      <c r="O285" s="244"/>
      <c r="P285" s="244"/>
      <c r="Q285" s="244"/>
      <c r="R285" s="244"/>
      <c r="S285" s="244"/>
      <c r="T285" s="245"/>
      <c r="U285" s="393" t="s">
        <v>26</v>
      </c>
      <c r="V285" s="353"/>
      <c r="W285" s="353"/>
      <c r="X285" s="353"/>
      <c r="Y285" s="353"/>
      <c r="Z285" s="354"/>
      <c r="AA285" s="394" t="str">
        <f t="shared" si="5"/>
        <v>SQL結果.主契約.該当約款バージョン</v>
      </c>
      <c r="AB285" s="388"/>
      <c r="AC285" s="388"/>
      <c r="AD285" s="388"/>
      <c r="AE285" s="388"/>
      <c r="AF285" s="388"/>
      <c r="AG285" s="388"/>
      <c r="AH285" s="388"/>
      <c r="AI285" s="388"/>
      <c r="AJ285" s="388"/>
      <c r="AK285" s="388"/>
      <c r="AL285" s="388"/>
      <c r="AM285" s="388"/>
      <c r="AN285" s="388"/>
      <c r="AO285" s="388"/>
      <c r="AP285" s="389"/>
      <c r="AQ285" s="227"/>
      <c r="AR285" s="228"/>
      <c r="AS285" s="228"/>
      <c r="AT285" s="228"/>
      <c r="AU285" s="228"/>
      <c r="AV285" s="228"/>
      <c r="AW285" s="228"/>
      <c r="AX285" s="228"/>
      <c r="AY285" s="228"/>
      <c r="AZ285" s="228"/>
      <c r="BA285" s="228"/>
      <c r="BB285" s="228"/>
      <c r="BC285" s="228"/>
      <c r="BD285" s="228"/>
      <c r="BE285" s="229"/>
      <c r="BF285" s="40"/>
    </row>
    <row r="286" spans="1:58" ht="15.75" customHeight="1">
      <c r="A286" s="36"/>
      <c r="B286" s="110"/>
      <c r="C286" s="185"/>
      <c r="D286" s="230" t="s">
        <v>659</v>
      </c>
      <c r="E286" s="230"/>
      <c r="F286" s="230"/>
      <c r="G286" s="230"/>
      <c r="H286" s="230"/>
      <c r="I286" s="230"/>
      <c r="J286" s="230"/>
      <c r="K286" s="231"/>
      <c r="L286" s="189" t="s">
        <v>664</v>
      </c>
      <c r="M286" s="244"/>
      <c r="N286" s="244"/>
      <c r="O286" s="244"/>
      <c r="P286" s="244"/>
      <c r="Q286" s="244"/>
      <c r="R286" s="244"/>
      <c r="S286" s="244"/>
      <c r="T286" s="245"/>
      <c r="U286" s="393" t="s">
        <v>26</v>
      </c>
      <c r="V286" s="353"/>
      <c r="W286" s="353"/>
      <c r="X286" s="353"/>
      <c r="Y286" s="353"/>
      <c r="Z286" s="354"/>
      <c r="AA286" s="394" t="str">
        <f t="shared" si="5"/>
        <v>SQL結果.主契約.約款名称</v>
      </c>
      <c r="AB286" s="388"/>
      <c r="AC286" s="388"/>
      <c r="AD286" s="388"/>
      <c r="AE286" s="388"/>
      <c r="AF286" s="388"/>
      <c r="AG286" s="388"/>
      <c r="AH286" s="388"/>
      <c r="AI286" s="388"/>
      <c r="AJ286" s="388"/>
      <c r="AK286" s="388"/>
      <c r="AL286" s="388"/>
      <c r="AM286" s="388"/>
      <c r="AN286" s="388"/>
      <c r="AO286" s="388"/>
      <c r="AP286" s="389"/>
      <c r="AQ286" s="227"/>
      <c r="AR286" s="228"/>
      <c r="AS286" s="228"/>
      <c r="AT286" s="228"/>
      <c r="AU286" s="228"/>
      <c r="AV286" s="228"/>
      <c r="AW286" s="228"/>
      <c r="AX286" s="228"/>
      <c r="AY286" s="228"/>
      <c r="AZ286" s="228"/>
      <c r="BA286" s="228"/>
      <c r="BB286" s="228"/>
      <c r="BC286" s="228"/>
      <c r="BD286" s="228"/>
      <c r="BE286" s="229"/>
      <c r="BF286" s="40"/>
    </row>
    <row r="287" spans="1:58" ht="15.75" customHeight="1">
      <c r="A287" s="36"/>
      <c r="B287" s="110"/>
      <c r="C287" s="185"/>
      <c r="D287" s="230" t="s">
        <v>124</v>
      </c>
      <c r="E287" s="230"/>
      <c r="F287" s="230"/>
      <c r="G287" s="230"/>
      <c r="H287" s="230"/>
      <c r="I287" s="230"/>
      <c r="J287" s="230"/>
      <c r="K287" s="231"/>
      <c r="L287" s="189" t="s">
        <v>665</v>
      </c>
      <c r="M287" s="244"/>
      <c r="N287" s="244"/>
      <c r="O287" s="244"/>
      <c r="P287" s="244"/>
      <c r="Q287" s="244"/>
      <c r="R287" s="244"/>
      <c r="S287" s="244"/>
      <c r="T287" s="245"/>
      <c r="U287" s="393" t="s">
        <v>26</v>
      </c>
      <c r="V287" s="353"/>
      <c r="W287" s="353"/>
      <c r="X287" s="353"/>
      <c r="Y287" s="353"/>
      <c r="Z287" s="354"/>
      <c r="AA287" s="394" t="str">
        <f t="shared" si="5"/>
        <v>SQL結果.主契約.初回給付金支払倍率型区分</v>
      </c>
      <c r="AB287" s="388"/>
      <c r="AC287" s="388"/>
      <c r="AD287" s="388"/>
      <c r="AE287" s="388"/>
      <c r="AF287" s="388"/>
      <c r="AG287" s="388"/>
      <c r="AH287" s="388"/>
      <c r="AI287" s="388"/>
      <c r="AJ287" s="388"/>
      <c r="AK287" s="388"/>
      <c r="AL287" s="388"/>
      <c r="AM287" s="388"/>
      <c r="AN287" s="388"/>
      <c r="AO287" s="388"/>
      <c r="AP287" s="389"/>
      <c r="AQ287" s="227"/>
      <c r="AR287" s="228"/>
      <c r="AS287" s="228"/>
      <c r="AT287" s="228"/>
      <c r="AU287" s="228"/>
      <c r="AV287" s="228"/>
      <c r="AW287" s="228"/>
      <c r="AX287" s="228"/>
      <c r="AY287" s="228"/>
      <c r="AZ287" s="228"/>
      <c r="BA287" s="228"/>
      <c r="BB287" s="228"/>
      <c r="BC287" s="228"/>
      <c r="BD287" s="228"/>
      <c r="BE287" s="229"/>
      <c r="BF287" s="40"/>
    </row>
    <row r="288" spans="1:58" ht="15.75" customHeight="1">
      <c r="A288" s="36"/>
      <c r="B288" s="110"/>
      <c r="C288" s="185"/>
      <c r="D288" s="230" t="s">
        <v>738</v>
      </c>
      <c r="E288" s="230"/>
      <c r="F288" s="230"/>
      <c r="G288" s="230"/>
      <c r="H288" s="230"/>
      <c r="I288" s="230"/>
      <c r="J288" s="230"/>
      <c r="K288" s="231"/>
      <c r="L288" s="189" t="s">
        <v>740</v>
      </c>
      <c r="M288" s="244"/>
      <c r="N288" s="244"/>
      <c r="O288" s="244"/>
      <c r="P288" s="244"/>
      <c r="Q288" s="244"/>
      <c r="R288" s="244"/>
      <c r="S288" s="244"/>
      <c r="T288" s="245"/>
      <c r="U288" s="393" t="s">
        <v>26</v>
      </c>
      <c r="V288" s="353"/>
      <c r="W288" s="353"/>
      <c r="X288" s="353"/>
      <c r="Y288" s="353"/>
      <c r="Z288" s="354"/>
      <c r="AA288" s="394" t="str">
        <f t="shared" si="5"/>
        <v>SQL結果.主契約.初回給付金支払倍率型区分名称</v>
      </c>
      <c r="AB288" s="388"/>
      <c r="AC288" s="388"/>
      <c r="AD288" s="388"/>
      <c r="AE288" s="388"/>
      <c r="AF288" s="388"/>
      <c r="AG288" s="388"/>
      <c r="AH288" s="388"/>
      <c r="AI288" s="388"/>
      <c r="AJ288" s="388"/>
      <c r="AK288" s="388"/>
      <c r="AL288" s="388"/>
      <c r="AM288" s="388"/>
      <c r="AN288" s="388"/>
      <c r="AO288" s="388"/>
      <c r="AP288" s="389"/>
      <c r="AQ288" s="227"/>
      <c r="AR288" s="228"/>
      <c r="AS288" s="228"/>
      <c r="AT288" s="228"/>
      <c r="AU288" s="228"/>
      <c r="AV288" s="228"/>
      <c r="AW288" s="228"/>
      <c r="AX288" s="228"/>
      <c r="AY288" s="228"/>
      <c r="AZ288" s="228"/>
      <c r="BA288" s="228"/>
      <c r="BB288" s="228"/>
      <c r="BC288" s="228"/>
      <c r="BD288" s="228"/>
      <c r="BE288" s="229"/>
      <c r="BF288" s="40"/>
    </row>
    <row r="289" spans="1:58" ht="15.75" customHeight="1">
      <c r="A289" s="36"/>
      <c r="B289" s="110"/>
      <c r="C289" s="185"/>
      <c r="D289" s="230" t="s">
        <v>739</v>
      </c>
      <c r="E289" s="230"/>
      <c r="F289" s="230"/>
      <c r="G289" s="230"/>
      <c r="H289" s="230"/>
      <c r="I289" s="230"/>
      <c r="J289" s="230"/>
      <c r="K289" s="231"/>
      <c r="L289" s="189" t="s">
        <v>741</v>
      </c>
      <c r="M289" s="244"/>
      <c r="N289" s="244"/>
      <c r="O289" s="244"/>
      <c r="P289" s="244"/>
      <c r="Q289" s="244"/>
      <c r="R289" s="244"/>
      <c r="S289" s="244"/>
      <c r="T289" s="245"/>
      <c r="U289" s="393" t="s">
        <v>26</v>
      </c>
      <c r="V289" s="353"/>
      <c r="W289" s="353"/>
      <c r="X289" s="353"/>
      <c r="Y289" s="353"/>
      <c r="Z289" s="354"/>
      <c r="AA289" s="394" t="str">
        <f t="shared" si="5"/>
        <v>SQL結果.主契約.初回給付金支払倍率型区分単位</v>
      </c>
      <c r="AB289" s="388"/>
      <c r="AC289" s="388"/>
      <c r="AD289" s="388"/>
      <c r="AE289" s="388"/>
      <c r="AF289" s="388"/>
      <c r="AG289" s="388"/>
      <c r="AH289" s="388"/>
      <c r="AI289" s="388"/>
      <c r="AJ289" s="388"/>
      <c r="AK289" s="388"/>
      <c r="AL289" s="388"/>
      <c r="AM289" s="388"/>
      <c r="AN289" s="388"/>
      <c r="AO289" s="388"/>
      <c r="AP289" s="389"/>
      <c r="AQ289" s="227"/>
      <c r="AR289" s="228"/>
      <c r="AS289" s="228"/>
      <c r="AT289" s="228"/>
      <c r="AU289" s="228"/>
      <c r="AV289" s="228"/>
      <c r="AW289" s="228"/>
      <c r="AX289" s="228"/>
      <c r="AY289" s="228"/>
      <c r="AZ289" s="228"/>
      <c r="BA289" s="228"/>
      <c r="BB289" s="228"/>
      <c r="BC289" s="228"/>
      <c r="BD289" s="228"/>
      <c r="BE289" s="229"/>
      <c r="BF289" s="40"/>
    </row>
    <row r="290" spans="1:58" ht="15.75" customHeight="1">
      <c r="A290" s="36"/>
      <c r="B290" s="110"/>
      <c r="C290" s="185"/>
      <c r="D290" s="230" t="s">
        <v>109</v>
      </c>
      <c r="E290" s="230"/>
      <c r="F290" s="230"/>
      <c r="G290" s="230"/>
      <c r="H290" s="230"/>
      <c r="I290" s="230"/>
      <c r="J290" s="230"/>
      <c r="K290" s="231"/>
      <c r="L290" s="189" t="s">
        <v>666</v>
      </c>
      <c r="M290" s="244"/>
      <c r="N290" s="244"/>
      <c r="O290" s="244"/>
      <c r="P290" s="244"/>
      <c r="Q290" s="244"/>
      <c r="R290" s="244"/>
      <c r="S290" s="244"/>
      <c r="T290" s="245"/>
      <c r="U290" s="393" t="s">
        <v>26</v>
      </c>
      <c r="V290" s="353"/>
      <c r="W290" s="353"/>
      <c r="X290" s="353"/>
      <c r="Y290" s="353"/>
      <c r="Z290" s="354"/>
      <c r="AA290" s="394" t="str">
        <f t="shared" si="5"/>
        <v>SQL結果.主契約.保険期間種別</v>
      </c>
      <c r="AB290" s="388"/>
      <c r="AC290" s="388"/>
      <c r="AD290" s="388"/>
      <c r="AE290" s="388"/>
      <c r="AF290" s="388"/>
      <c r="AG290" s="388"/>
      <c r="AH290" s="388"/>
      <c r="AI290" s="388"/>
      <c r="AJ290" s="388"/>
      <c r="AK290" s="388"/>
      <c r="AL290" s="388"/>
      <c r="AM290" s="388"/>
      <c r="AN290" s="388"/>
      <c r="AO290" s="388"/>
      <c r="AP290" s="389"/>
      <c r="AQ290" s="227"/>
      <c r="AR290" s="228"/>
      <c r="AS290" s="228"/>
      <c r="AT290" s="228"/>
      <c r="AU290" s="228"/>
      <c r="AV290" s="228"/>
      <c r="AW290" s="228"/>
      <c r="AX290" s="228"/>
      <c r="AY290" s="228"/>
      <c r="AZ290" s="228"/>
      <c r="BA290" s="228"/>
      <c r="BB290" s="228"/>
      <c r="BC290" s="228"/>
      <c r="BD290" s="228"/>
      <c r="BE290" s="229"/>
      <c r="BF290" s="40"/>
    </row>
    <row r="291" spans="1:58" ht="15.75" customHeight="1">
      <c r="A291" s="36"/>
      <c r="B291" s="110"/>
      <c r="C291" s="185"/>
      <c r="D291" s="230" t="s">
        <v>110</v>
      </c>
      <c r="E291" s="230"/>
      <c r="F291" s="230"/>
      <c r="G291" s="230"/>
      <c r="H291" s="230"/>
      <c r="I291" s="230"/>
      <c r="J291" s="230"/>
      <c r="K291" s="231"/>
      <c r="L291" s="189" t="s">
        <v>667</v>
      </c>
      <c r="M291" s="244"/>
      <c r="N291" s="244"/>
      <c r="O291" s="244"/>
      <c r="P291" s="244"/>
      <c r="Q291" s="244"/>
      <c r="R291" s="244"/>
      <c r="S291" s="244"/>
      <c r="T291" s="245"/>
      <c r="U291" s="393" t="s">
        <v>26</v>
      </c>
      <c r="V291" s="353"/>
      <c r="W291" s="353"/>
      <c r="X291" s="353"/>
      <c r="Y291" s="353"/>
      <c r="Z291" s="354"/>
      <c r="AA291" s="394" t="str">
        <f t="shared" si="5"/>
        <v>SQL結果.主契約.保険期間</v>
      </c>
      <c r="AB291" s="388"/>
      <c r="AC291" s="388"/>
      <c r="AD291" s="388"/>
      <c r="AE291" s="388"/>
      <c r="AF291" s="388"/>
      <c r="AG291" s="388"/>
      <c r="AH291" s="388"/>
      <c r="AI291" s="388"/>
      <c r="AJ291" s="388"/>
      <c r="AK291" s="388"/>
      <c r="AL291" s="388"/>
      <c r="AM291" s="388"/>
      <c r="AN291" s="388"/>
      <c r="AO291" s="388"/>
      <c r="AP291" s="389"/>
      <c r="AQ291" s="227"/>
      <c r="AR291" s="228"/>
      <c r="AS291" s="228"/>
      <c r="AT291" s="228"/>
      <c r="AU291" s="228"/>
      <c r="AV291" s="228"/>
      <c r="AW291" s="228"/>
      <c r="AX291" s="228"/>
      <c r="AY291" s="228"/>
      <c r="AZ291" s="228"/>
      <c r="BA291" s="228"/>
      <c r="BB291" s="228"/>
      <c r="BC291" s="228"/>
      <c r="BD291" s="228"/>
      <c r="BE291" s="229"/>
      <c r="BF291" s="40"/>
    </row>
    <row r="292" spans="1:58" ht="15.75" customHeight="1">
      <c r="A292" s="36"/>
      <c r="B292" s="110"/>
      <c r="C292" s="185"/>
      <c r="D292" s="230" t="s">
        <v>744</v>
      </c>
      <c r="E292" s="230"/>
      <c r="F292" s="230"/>
      <c r="G292" s="230"/>
      <c r="H292" s="230"/>
      <c r="I292" s="230"/>
      <c r="J292" s="230"/>
      <c r="K292" s="231"/>
      <c r="L292" s="189" t="s">
        <v>746</v>
      </c>
      <c r="M292" s="244"/>
      <c r="N292" s="244"/>
      <c r="O292" s="244"/>
      <c r="P292" s="244"/>
      <c r="Q292" s="244"/>
      <c r="R292" s="244"/>
      <c r="S292" s="244"/>
      <c r="T292" s="245"/>
      <c r="U292" s="393" t="s">
        <v>26</v>
      </c>
      <c r="V292" s="353"/>
      <c r="W292" s="353"/>
      <c r="X292" s="353"/>
      <c r="Y292" s="353"/>
      <c r="Z292" s="354"/>
      <c r="AA292" s="394" t="str">
        <f t="shared" si="5"/>
        <v>SQL結果.主契約.保険期間名称</v>
      </c>
      <c r="AB292" s="388"/>
      <c r="AC292" s="388"/>
      <c r="AD292" s="388"/>
      <c r="AE292" s="388"/>
      <c r="AF292" s="388"/>
      <c r="AG292" s="388"/>
      <c r="AH292" s="388"/>
      <c r="AI292" s="388"/>
      <c r="AJ292" s="388"/>
      <c r="AK292" s="388"/>
      <c r="AL292" s="388"/>
      <c r="AM292" s="388"/>
      <c r="AN292" s="388"/>
      <c r="AO292" s="388"/>
      <c r="AP292" s="389"/>
      <c r="AQ292" s="227"/>
      <c r="AR292" s="228"/>
      <c r="AS292" s="228"/>
      <c r="AT292" s="228"/>
      <c r="AU292" s="228"/>
      <c r="AV292" s="228"/>
      <c r="AW292" s="228"/>
      <c r="AX292" s="228"/>
      <c r="AY292" s="228"/>
      <c r="AZ292" s="228"/>
      <c r="BA292" s="228"/>
      <c r="BB292" s="228"/>
      <c r="BC292" s="228"/>
      <c r="BD292" s="228"/>
      <c r="BE292" s="229"/>
      <c r="BF292" s="40"/>
    </row>
    <row r="293" spans="1:58" ht="15.75" customHeight="1">
      <c r="A293" s="36"/>
      <c r="B293" s="110"/>
      <c r="C293" s="185"/>
      <c r="D293" s="230" t="s">
        <v>745</v>
      </c>
      <c r="E293" s="230"/>
      <c r="F293" s="230"/>
      <c r="G293" s="230"/>
      <c r="H293" s="230"/>
      <c r="I293" s="230"/>
      <c r="J293" s="230"/>
      <c r="K293" s="231"/>
      <c r="L293" s="189" t="s">
        <v>747</v>
      </c>
      <c r="M293" s="244"/>
      <c r="N293" s="244"/>
      <c r="O293" s="244"/>
      <c r="P293" s="244"/>
      <c r="Q293" s="244"/>
      <c r="R293" s="244"/>
      <c r="S293" s="244"/>
      <c r="T293" s="245"/>
      <c r="U293" s="393" t="s">
        <v>26</v>
      </c>
      <c r="V293" s="353"/>
      <c r="W293" s="353"/>
      <c r="X293" s="353"/>
      <c r="Y293" s="353"/>
      <c r="Z293" s="354"/>
      <c r="AA293" s="394" t="str">
        <f t="shared" si="5"/>
        <v>SQL結果.主契約.保険期間単位</v>
      </c>
      <c r="AB293" s="388"/>
      <c r="AC293" s="388"/>
      <c r="AD293" s="388"/>
      <c r="AE293" s="388"/>
      <c r="AF293" s="388"/>
      <c r="AG293" s="388"/>
      <c r="AH293" s="388"/>
      <c r="AI293" s="388"/>
      <c r="AJ293" s="388"/>
      <c r="AK293" s="388"/>
      <c r="AL293" s="388"/>
      <c r="AM293" s="388"/>
      <c r="AN293" s="388"/>
      <c r="AO293" s="388"/>
      <c r="AP293" s="389"/>
      <c r="AQ293" s="227"/>
      <c r="AR293" s="228"/>
      <c r="AS293" s="228"/>
      <c r="AT293" s="228"/>
      <c r="AU293" s="228"/>
      <c r="AV293" s="228"/>
      <c r="AW293" s="228"/>
      <c r="AX293" s="228"/>
      <c r="AY293" s="228"/>
      <c r="AZ293" s="228"/>
      <c r="BA293" s="228"/>
      <c r="BB293" s="228"/>
      <c r="BC293" s="228"/>
      <c r="BD293" s="228"/>
      <c r="BE293" s="229"/>
      <c r="BF293" s="40"/>
    </row>
    <row r="294" spans="1:58" ht="15.75" customHeight="1">
      <c r="A294" s="36"/>
      <c r="B294" s="110"/>
      <c r="C294" s="185"/>
      <c r="D294" s="230" t="s">
        <v>111</v>
      </c>
      <c r="E294" s="230"/>
      <c r="F294" s="230"/>
      <c r="G294" s="230"/>
      <c r="H294" s="230"/>
      <c r="I294" s="230"/>
      <c r="J294" s="230"/>
      <c r="K294" s="231"/>
      <c r="L294" s="189" t="s">
        <v>668</v>
      </c>
      <c r="M294" s="244"/>
      <c r="N294" s="244"/>
      <c r="O294" s="244"/>
      <c r="P294" s="244"/>
      <c r="Q294" s="244"/>
      <c r="R294" s="244"/>
      <c r="S294" s="244"/>
      <c r="T294" s="245"/>
      <c r="U294" s="393" t="s">
        <v>26</v>
      </c>
      <c r="V294" s="353"/>
      <c r="W294" s="353"/>
      <c r="X294" s="353"/>
      <c r="Y294" s="353"/>
      <c r="Z294" s="354"/>
      <c r="AA294" s="394" t="str">
        <f t="shared" si="5"/>
        <v>SQL結果.主契約.給付金額（保険金額）</v>
      </c>
      <c r="AB294" s="388"/>
      <c r="AC294" s="388"/>
      <c r="AD294" s="388"/>
      <c r="AE294" s="388"/>
      <c r="AF294" s="388"/>
      <c r="AG294" s="388"/>
      <c r="AH294" s="388"/>
      <c r="AI294" s="388"/>
      <c r="AJ294" s="388"/>
      <c r="AK294" s="388"/>
      <c r="AL294" s="388"/>
      <c r="AM294" s="388"/>
      <c r="AN294" s="388"/>
      <c r="AO294" s="388"/>
      <c r="AP294" s="389"/>
      <c r="AQ294" s="227"/>
      <c r="AR294" s="228"/>
      <c r="AS294" s="228"/>
      <c r="AT294" s="228"/>
      <c r="AU294" s="228"/>
      <c r="AV294" s="228"/>
      <c r="AW294" s="228"/>
      <c r="AX294" s="228"/>
      <c r="AY294" s="228"/>
      <c r="AZ294" s="228"/>
      <c r="BA294" s="228"/>
      <c r="BB294" s="228"/>
      <c r="BC294" s="228"/>
      <c r="BD294" s="228"/>
      <c r="BE294" s="229"/>
      <c r="BF294" s="40"/>
    </row>
    <row r="295" spans="1:58" ht="15.75" customHeight="1">
      <c r="A295" s="36"/>
      <c r="B295" s="110"/>
      <c r="C295" s="185"/>
      <c r="D295" s="230" t="s">
        <v>768</v>
      </c>
      <c r="E295" s="230"/>
      <c r="F295" s="230"/>
      <c r="G295" s="230"/>
      <c r="H295" s="230"/>
      <c r="I295" s="230"/>
      <c r="J295" s="230"/>
      <c r="K295" s="231"/>
      <c r="L295" s="189" t="s">
        <v>786</v>
      </c>
      <c r="M295" s="244"/>
      <c r="N295" s="244"/>
      <c r="O295" s="244"/>
      <c r="P295" s="244"/>
      <c r="Q295" s="244"/>
      <c r="R295" s="244"/>
      <c r="S295" s="244"/>
      <c r="T295" s="245"/>
      <c r="U295" s="393" t="s">
        <v>26</v>
      </c>
      <c r="V295" s="353"/>
      <c r="W295" s="353"/>
      <c r="X295" s="353"/>
      <c r="Y295" s="353"/>
      <c r="Z295" s="354"/>
      <c r="AA295" s="394" t="str">
        <f t="shared" si="5"/>
        <v>SQL結果.主契約.給付金額（保険金額）名称</v>
      </c>
      <c r="AB295" s="388"/>
      <c r="AC295" s="388"/>
      <c r="AD295" s="388"/>
      <c r="AE295" s="388"/>
      <c r="AF295" s="388"/>
      <c r="AG295" s="388"/>
      <c r="AH295" s="388"/>
      <c r="AI295" s="388"/>
      <c r="AJ295" s="388"/>
      <c r="AK295" s="388"/>
      <c r="AL295" s="388"/>
      <c r="AM295" s="388"/>
      <c r="AN295" s="388"/>
      <c r="AO295" s="388"/>
      <c r="AP295" s="389"/>
      <c r="AQ295" s="227"/>
      <c r="AR295" s="228"/>
      <c r="AS295" s="228"/>
      <c r="AT295" s="228"/>
      <c r="AU295" s="228"/>
      <c r="AV295" s="228"/>
      <c r="AW295" s="228"/>
      <c r="AX295" s="228"/>
      <c r="AY295" s="228"/>
      <c r="AZ295" s="228"/>
      <c r="BA295" s="228"/>
      <c r="BB295" s="228"/>
      <c r="BC295" s="228"/>
      <c r="BD295" s="228"/>
      <c r="BE295" s="229"/>
      <c r="BF295" s="40"/>
    </row>
    <row r="296" spans="1:58" ht="15.75" customHeight="1">
      <c r="A296" s="36"/>
      <c r="B296" s="110"/>
      <c r="C296" s="185"/>
      <c r="D296" s="230" t="s">
        <v>769</v>
      </c>
      <c r="E296" s="230"/>
      <c r="F296" s="230"/>
      <c r="G296" s="230"/>
      <c r="H296" s="230"/>
      <c r="I296" s="230"/>
      <c r="J296" s="230"/>
      <c r="K296" s="231"/>
      <c r="L296" s="189" t="s">
        <v>787</v>
      </c>
      <c r="M296" s="244"/>
      <c r="N296" s="244"/>
      <c r="O296" s="244"/>
      <c r="P296" s="244"/>
      <c r="Q296" s="244"/>
      <c r="R296" s="244"/>
      <c r="S296" s="244"/>
      <c r="T296" s="245"/>
      <c r="U296" s="393" t="s">
        <v>26</v>
      </c>
      <c r="V296" s="353"/>
      <c r="W296" s="353"/>
      <c r="X296" s="353"/>
      <c r="Y296" s="353"/>
      <c r="Z296" s="354"/>
      <c r="AA296" s="394" t="str">
        <f t="shared" si="5"/>
        <v>SQL結果.主契約.給付金額（保険金額）単位</v>
      </c>
      <c r="AB296" s="388"/>
      <c r="AC296" s="388"/>
      <c r="AD296" s="388"/>
      <c r="AE296" s="388"/>
      <c r="AF296" s="388"/>
      <c r="AG296" s="388"/>
      <c r="AH296" s="388"/>
      <c r="AI296" s="388"/>
      <c r="AJ296" s="388"/>
      <c r="AK296" s="388"/>
      <c r="AL296" s="388"/>
      <c r="AM296" s="388"/>
      <c r="AN296" s="388"/>
      <c r="AO296" s="388"/>
      <c r="AP296" s="389"/>
      <c r="AQ296" s="227"/>
      <c r="AR296" s="228"/>
      <c r="AS296" s="228"/>
      <c r="AT296" s="228"/>
      <c r="AU296" s="228"/>
      <c r="AV296" s="228"/>
      <c r="AW296" s="228"/>
      <c r="AX296" s="228"/>
      <c r="AY296" s="228"/>
      <c r="AZ296" s="228"/>
      <c r="BA296" s="228"/>
      <c r="BB296" s="228"/>
      <c r="BC296" s="228"/>
      <c r="BD296" s="228"/>
      <c r="BE296" s="229"/>
      <c r="BF296" s="40"/>
    </row>
    <row r="297" spans="1:58" ht="15.75" customHeight="1">
      <c r="A297" s="36"/>
      <c r="B297" s="110"/>
      <c r="C297" s="185"/>
      <c r="D297" s="230" t="s">
        <v>112</v>
      </c>
      <c r="E297" s="230"/>
      <c r="F297" s="230"/>
      <c r="G297" s="230"/>
      <c r="H297" s="230"/>
      <c r="I297" s="230"/>
      <c r="J297" s="230"/>
      <c r="K297" s="231"/>
      <c r="L297" s="189" t="s">
        <v>669</v>
      </c>
      <c r="M297" s="244"/>
      <c r="N297" s="244"/>
      <c r="O297" s="244"/>
      <c r="P297" s="244"/>
      <c r="Q297" s="244"/>
      <c r="R297" s="244"/>
      <c r="S297" s="244"/>
      <c r="T297" s="245"/>
      <c r="U297" s="393" t="s">
        <v>26</v>
      </c>
      <c r="V297" s="353"/>
      <c r="W297" s="353"/>
      <c r="X297" s="353"/>
      <c r="Y297" s="353"/>
      <c r="Z297" s="354"/>
      <c r="AA297" s="394" t="str">
        <f t="shared" si="5"/>
        <v>SQL結果.主契約.払込期間種別</v>
      </c>
      <c r="AB297" s="388"/>
      <c r="AC297" s="388"/>
      <c r="AD297" s="388"/>
      <c r="AE297" s="388"/>
      <c r="AF297" s="388"/>
      <c r="AG297" s="388"/>
      <c r="AH297" s="388"/>
      <c r="AI297" s="388"/>
      <c r="AJ297" s="388"/>
      <c r="AK297" s="388"/>
      <c r="AL297" s="388"/>
      <c r="AM297" s="388"/>
      <c r="AN297" s="388"/>
      <c r="AO297" s="388"/>
      <c r="AP297" s="389"/>
      <c r="AQ297" s="227"/>
      <c r="AR297" s="228"/>
      <c r="AS297" s="228"/>
      <c r="AT297" s="228"/>
      <c r="AU297" s="228"/>
      <c r="AV297" s="228"/>
      <c r="AW297" s="228"/>
      <c r="AX297" s="228"/>
      <c r="AY297" s="228"/>
      <c r="AZ297" s="228"/>
      <c r="BA297" s="228"/>
      <c r="BB297" s="228"/>
      <c r="BC297" s="228"/>
      <c r="BD297" s="228"/>
      <c r="BE297" s="229"/>
      <c r="BF297" s="40"/>
    </row>
    <row r="298" spans="1:58" ht="15.75" customHeight="1">
      <c r="A298" s="36"/>
      <c r="B298" s="110"/>
      <c r="C298" s="185"/>
      <c r="D298" s="230" t="s">
        <v>113</v>
      </c>
      <c r="E298" s="230"/>
      <c r="F298" s="230"/>
      <c r="G298" s="230"/>
      <c r="H298" s="230"/>
      <c r="I298" s="230"/>
      <c r="J298" s="230"/>
      <c r="K298" s="231"/>
      <c r="L298" s="189" t="s">
        <v>670</v>
      </c>
      <c r="M298" s="244"/>
      <c r="N298" s="244"/>
      <c r="O298" s="244"/>
      <c r="P298" s="244"/>
      <c r="Q298" s="244"/>
      <c r="R298" s="244"/>
      <c r="S298" s="244"/>
      <c r="T298" s="245"/>
      <c r="U298" s="393" t="s">
        <v>26</v>
      </c>
      <c r="V298" s="353"/>
      <c r="W298" s="353"/>
      <c r="X298" s="353"/>
      <c r="Y298" s="353"/>
      <c r="Z298" s="354"/>
      <c r="AA298" s="394" t="str">
        <f t="shared" si="5"/>
        <v>SQL結果.主契約.払込期間</v>
      </c>
      <c r="AB298" s="388"/>
      <c r="AC298" s="388"/>
      <c r="AD298" s="388"/>
      <c r="AE298" s="388"/>
      <c r="AF298" s="388"/>
      <c r="AG298" s="388"/>
      <c r="AH298" s="388"/>
      <c r="AI298" s="388"/>
      <c r="AJ298" s="388"/>
      <c r="AK298" s="388"/>
      <c r="AL298" s="388"/>
      <c r="AM298" s="388"/>
      <c r="AN298" s="388"/>
      <c r="AO298" s="388"/>
      <c r="AP298" s="389"/>
      <c r="AQ298" s="227"/>
      <c r="AR298" s="228"/>
      <c r="AS298" s="228"/>
      <c r="AT298" s="228"/>
      <c r="AU298" s="228"/>
      <c r="AV298" s="228"/>
      <c r="AW298" s="228"/>
      <c r="AX298" s="228"/>
      <c r="AY298" s="228"/>
      <c r="AZ298" s="228"/>
      <c r="BA298" s="228"/>
      <c r="BB298" s="228"/>
      <c r="BC298" s="228"/>
      <c r="BD298" s="228"/>
      <c r="BE298" s="229"/>
      <c r="BF298" s="40"/>
    </row>
    <row r="299" spans="1:58" ht="15.75" customHeight="1">
      <c r="A299" s="36"/>
      <c r="B299" s="110"/>
      <c r="C299" s="185"/>
      <c r="D299" s="230" t="s">
        <v>770</v>
      </c>
      <c r="E299" s="230"/>
      <c r="F299" s="230"/>
      <c r="G299" s="230"/>
      <c r="H299" s="230"/>
      <c r="I299" s="230"/>
      <c r="J299" s="230"/>
      <c r="K299" s="231"/>
      <c r="L299" s="189" t="s">
        <v>788</v>
      </c>
      <c r="M299" s="244"/>
      <c r="N299" s="244"/>
      <c r="O299" s="244"/>
      <c r="P299" s="244"/>
      <c r="Q299" s="244"/>
      <c r="R299" s="244"/>
      <c r="S299" s="244"/>
      <c r="T299" s="245"/>
      <c r="U299" s="393" t="s">
        <v>26</v>
      </c>
      <c r="V299" s="353"/>
      <c r="W299" s="353"/>
      <c r="X299" s="353"/>
      <c r="Y299" s="353"/>
      <c r="Z299" s="354"/>
      <c r="AA299" s="394" t="str">
        <f t="shared" si="5"/>
        <v>SQL結果.主契約.払込期間名称</v>
      </c>
      <c r="AB299" s="388"/>
      <c r="AC299" s="388"/>
      <c r="AD299" s="388"/>
      <c r="AE299" s="388"/>
      <c r="AF299" s="388"/>
      <c r="AG299" s="388"/>
      <c r="AH299" s="388"/>
      <c r="AI299" s="388"/>
      <c r="AJ299" s="388"/>
      <c r="AK299" s="388"/>
      <c r="AL299" s="388"/>
      <c r="AM299" s="388"/>
      <c r="AN299" s="388"/>
      <c r="AO299" s="388"/>
      <c r="AP299" s="389"/>
      <c r="AQ299" s="227"/>
      <c r="AR299" s="228"/>
      <c r="AS299" s="228"/>
      <c r="AT299" s="228"/>
      <c r="AU299" s="228"/>
      <c r="AV299" s="228"/>
      <c r="AW299" s="228"/>
      <c r="AX299" s="228"/>
      <c r="AY299" s="228"/>
      <c r="AZ299" s="228"/>
      <c r="BA299" s="228"/>
      <c r="BB299" s="228"/>
      <c r="BC299" s="228"/>
      <c r="BD299" s="228"/>
      <c r="BE299" s="229"/>
      <c r="BF299" s="40"/>
    </row>
    <row r="300" spans="1:58" ht="15.75" customHeight="1">
      <c r="A300" s="36"/>
      <c r="B300" s="110"/>
      <c r="C300" s="185"/>
      <c r="D300" s="230" t="s">
        <v>771</v>
      </c>
      <c r="E300" s="230"/>
      <c r="F300" s="230"/>
      <c r="G300" s="230"/>
      <c r="H300" s="230"/>
      <c r="I300" s="230"/>
      <c r="J300" s="230"/>
      <c r="K300" s="231"/>
      <c r="L300" s="189" t="s">
        <v>789</v>
      </c>
      <c r="M300" s="244"/>
      <c r="N300" s="244"/>
      <c r="O300" s="244"/>
      <c r="P300" s="244"/>
      <c r="Q300" s="244"/>
      <c r="R300" s="244"/>
      <c r="S300" s="244"/>
      <c r="T300" s="245"/>
      <c r="U300" s="393" t="s">
        <v>26</v>
      </c>
      <c r="V300" s="353"/>
      <c r="W300" s="353"/>
      <c r="X300" s="353"/>
      <c r="Y300" s="353"/>
      <c r="Z300" s="354"/>
      <c r="AA300" s="394" t="str">
        <f t="shared" si="5"/>
        <v>SQL結果.主契約.払込期間単位</v>
      </c>
      <c r="AB300" s="388"/>
      <c r="AC300" s="388"/>
      <c r="AD300" s="388"/>
      <c r="AE300" s="388"/>
      <c r="AF300" s="388"/>
      <c r="AG300" s="388"/>
      <c r="AH300" s="388"/>
      <c r="AI300" s="388"/>
      <c r="AJ300" s="388"/>
      <c r="AK300" s="388"/>
      <c r="AL300" s="388"/>
      <c r="AM300" s="388"/>
      <c r="AN300" s="388"/>
      <c r="AO300" s="388"/>
      <c r="AP300" s="389"/>
      <c r="AQ300" s="227"/>
      <c r="AR300" s="228"/>
      <c r="AS300" s="228"/>
      <c r="AT300" s="228"/>
      <c r="AU300" s="228"/>
      <c r="AV300" s="228"/>
      <c r="AW300" s="228"/>
      <c r="AX300" s="228"/>
      <c r="AY300" s="228"/>
      <c r="AZ300" s="228"/>
      <c r="BA300" s="228"/>
      <c r="BB300" s="228"/>
      <c r="BC300" s="228"/>
      <c r="BD300" s="228"/>
      <c r="BE300" s="229"/>
      <c r="BF300" s="40"/>
    </row>
    <row r="301" spans="1:58" ht="15.75" customHeight="1">
      <c r="A301" s="36"/>
      <c r="B301" s="110"/>
      <c r="C301" s="185"/>
      <c r="D301" s="230" t="s">
        <v>114</v>
      </c>
      <c r="E301" s="230"/>
      <c r="F301" s="230"/>
      <c r="G301" s="230"/>
      <c r="H301" s="230"/>
      <c r="I301" s="230"/>
      <c r="J301" s="230"/>
      <c r="K301" s="231"/>
      <c r="L301" s="189" t="s">
        <v>671</v>
      </c>
      <c r="M301" s="244"/>
      <c r="N301" s="244"/>
      <c r="O301" s="244"/>
      <c r="P301" s="244"/>
      <c r="Q301" s="244"/>
      <c r="R301" s="244"/>
      <c r="S301" s="244"/>
      <c r="T301" s="245"/>
      <c r="U301" s="393" t="s">
        <v>26</v>
      </c>
      <c r="V301" s="353"/>
      <c r="W301" s="353"/>
      <c r="X301" s="353"/>
      <c r="Y301" s="353"/>
      <c r="Z301" s="354"/>
      <c r="AA301" s="394" t="str">
        <f t="shared" si="5"/>
        <v>SQL結果.主契約.払込方法（回数）</v>
      </c>
      <c r="AB301" s="388"/>
      <c r="AC301" s="388"/>
      <c r="AD301" s="388"/>
      <c r="AE301" s="388"/>
      <c r="AF301" s="388"/>
      <c r="AG301" s="388"/>
      <c r="AH301" s="388"/>
      <c r="AI301" s="388"/>
      <c r="AJ301" s="388"/>
      <c r="AK301" s="388"/>
      <c r="AL301" s="388"/>
      <c r="AM301" s="388"/>
      <c r="AN301" s="388"/>
      <c r="AO301" s="388"/>
      <c r="AP301" s="389"/>
      <c r="AQ301" s="227"/>
      <c r="AR301" s="228"/>
      <c r="AS301" s="228"/>
      <c r="AT301" s="228"/>
      <c r="AU301" s="228"/>
      <c r="AV301" s="228"/>
      <c r="AW301" s="228"/>
      <c r="AX301" s="228"/>
      <c r="AY301" s="228"/>
      <c r="AZ301" s="228"/>
      <c r="BA301" s="228"/>
      <c r="BB301" s="228"/>
      <c r="BC301" s="228"/>
      <c r="BD301" s="228"/>
      <c r="BE301" s="229"/>
      <c r="BF301" s="40"/>
    </row>
    <row r="302" spans="1:58" ht="15.75" customHeight="1">
      <c r="A302" s="36"/>
      <c r="B302" s="110"/>
      <c r="C302" s="185"/>
      <c r="D302" s="230" t="s">
        <v>115</v>
      </c>
      <c r="E302" s="230"/>
      <c r="F302" s="230"/>
      <c r="G302" s="230"/>
      <c r="H302" s="230"/>
      <c r="I302" s="230"/>
      <c r="J302" s="230"/>
      <c r="K302" s="231"/>
      <c r="L302" s="189" t="s">
        <v>672</v>
      </c>
      <c r="M302" s="244"/>
      <c r="N302" s="244"/>
      <c r="O302" s="244"/>
      <c r="P302" s="244"/>
      <c r="Q302" s="244"/>
      <c r="R302" s="244"/>
      <c r="S302" s="244"/>
      <c r="T302" s="245"/>
      <c r="U302" s="393" t="s">
        <v>26</v>
      </c>
      <c r="V302" s="353"/>
      <c r="W302" s="353"/>
      <c r="X302" s="353"/>
      <c r="Y302" s="353"/>
      <c r="Z302" s="354"/>
      <c r="AA302" s="394" t="str">
        <f t="shared" si="5"/>
        <v>SQL結果.主契約.払込経路</v>
      </c>
      <c r="AB302" s="388"/>
      <c r="AC302" s="388"/>
      <c r="AD302" s="388"/>
      <c r="AE302" s="388"/>
      <c r="AF302" s="388"/>
      <c r="AG302" s="388"/>
      <c r="AH302" s="388"/>
      <c r="AI302" s="388"/>
      <c r="AJ302" s="388"/>
      <c r="AK302" s="388"/>
      <c r="AL302" s="388"/>
      <c r="AM302" s="388"/>
      <c r="AN302" s="388"/>
      <c r="AO302" s="388"/>
      <c r="AP302" s="389"/>
      <c r="AQ302" s="227"/>
      <c r="AR302" s="228"/>
      <c r="AS302" s="228"/>
      <c r="AT302" s="228"/>
      <c r="AU302" s="228"/>
      <c r="AV302" s="228"/>
      <c r="AW302" s="228"/>
      <c r="AX302" s="228"/>
      <c r="AY302" s="228"/>
      <c r="AZ302" s="228"/>
      <c r="BA302" s="228"/>
      <c r="BB302" s="228"/>
      <c r="BC302" s="228"/>
      <c r="BD302" s="228"/>
      <c r="BE302" s="229"/>
      <c r="BF302" s="40"/>
    </row>
    <row r="303" spans="1:58" ht="15.75" customHeight="1">
      <c r="A303" s="36"/>
      <c r="B303" s="110"/>
      <c r="C303" s="185"/>
      <c r="D303" s="230" t="s">
        <v>116</v>
      </c>
      <c r="E303" s="230"/>
      <c r="F303" s="230"/>
      <c r="G303" s="230"/>
      <c r="H303" s="230"/>
      <c r="I303" s="230"/>
      <c r="J303" s="230"/>
      <c r="K303" s="231"/>
      <c r="L303" s="189" t="s">
        <v>673</v>
      </c>
      <c r="M303" s="244"/>
      <c r="N303" s="244"/>
      <c r="O303" s="244"/>
      <c r="P303" s="244"/>
      <c r="Q303" s="244"/>
      <c r="R303" s="244"/>
      <c r="S303" s="244"/>
      <c r="T303" s="245"/>
      <c r="U303" s="393" t="s">
        <v>26</v>
      </c>
      <c r="V303" s="353"/>
      <c r="W303" s="353"/>
      <c r="X303" s="353"/>
      <c r="Y303" s="353"/>
      <c r="Z303" s="354"/>
      <c r="AA303" s="394" t="str">
        <f t="shared" si="5"/>
        <v>SQL結果.主契約.保険料</v>
      </c>
      <c r="AB303" s="388"/>
      <c r="AC303" s="388"/>
      <c r="AD303" s="388"/>
      <c r="AE303" s="388"/>
      <c r="AF303" s="388"/>
      <c r="AG303" s="388"/>
      <c r="AH303" s="388"/>
      <c r="AI303" s="388"/>
      <c r="AJ303" s="388"/>
      <c r="AK303" s="388"/>
      <c r="AL303" s="388"/>
      <c r="AM303" s="388"/>
      <c r="AN303" s="388"/>
      <c r="AO303" s="388"/>
      <c r="AP303" s="389"/>
      <c r="AQ303" s="227"/>
      <c r="AR303" s="228"/>
      <c r="AS303" s="228"/>
      <c r="AT303" s="228"/>
      <c r="AU303" s="228"/>
      <c r="AV303" s="228"/>
      <c r="AW303" s="228"/>
      <c r="AX303" s="228"/>
      <c r="AY303" s="228"/>
      <c r="AZ303" s="228"/>
      <c r="BA303" s="228"/>
      <c r="BB303" s="228"/>
      <c r="BC303" s="228"/>
      <c r="BD303" s="228"/>
      <c r="BE303" s="229"/>
      <c r="BF303" s="40"/>
    </row>
    <row r="304" spans="1:58" ht="15.75" customHeight="1">
      <c r="A304" s="36"/>
      <c r="B304" s="110"/>
      <c r="C304" s="185"/>
      <c r="D304" s="230" t="s">
        <v>117</v>
      </c>
      <c r="E304" s="230"/>
      <c r="F304" s="230"/>
      <c r="G304" s="230"/>
      <c r="H304" s="230"/>
      <c r="I304" s="230"/>
      <c r="J304" s="230"/>
      <c r="K304" s="231"/>
      <c r="L304" s="189" t="s">
        <v>674</v>
      </c>
      <c r="M304" s="244"/>
      <c r="N304" s="244"/>
      <c r="O304" s="244"/>
      <c r="P304" s="244"/>
      <c r="Q304" s="244"/>
      <c r="R304" s="244"/>
      <c r="S304" s="244"/>
      <c r="T304" s="245"/>
      <c r="U304" s="393" t="s">
        <v>26</v>
      </c>
      <c r="V304" s="353"/>
      <c r="W304" s="353"/>
      <c r="X304" s="353"/>
      <c r="Y304" s="353"/>
      <c r="Z304" s="354"/>
      <c r="AA304" s="394" t="str">
        <f t="shared" si="5"/>
        <v>SQL結果.主契約.危険選択方法</v>
      </c>
      <c r="AB304" s="388"/>
      <c r="AC304" s="388"/>
      <c r="AD304" s="388"/>
      <c r="AE304" s="388"/>
      <c r="AF304" s="388"/>
      <c r="AG304" s="388"/>
      <c r="AH304" s="388"/>
      <c r="AI304" s="388"/>
      <c r="AJ304" s="388"/>
      <c r="AK304" s="388"/>
      <c r="AL304" s="388"/>
      <c r="AM304" s="388"/>
      <c r="AN304" s="388"/>
      <c r="AO304" s="388"/>
      <c r="AP304" s="389"/>
      <c r="AQ304" s="227"/>
      <c r="AR304" s="228"/>
      <c r="AS304" s="228"/>
      <c r="AT304" s="228"/>
      <c r="AU304" s="228"/>
      <c r="AV304" s="228"/>
      <c r="AW304" s="228"/>
      <c r="AX304" s="228"/>
      <c r="AY304" s="228"/>
      <c r="AZ304" s="228"/>
      <c r="BA304" s="228"/>
      <c r="BB304" s="228"/>
      <c r="BC304" s="228"/>
      <c r="BD304" s="228"/>
      <c r="BE304" s="229"/>
      <c r="BF304" s="40"/>
    </row>
    <row r="305" spans="1:58" ht="15.75" customHeight="1">
      <c r="A305" s="36"/>
      <c r="B305" s="110"/>
      <c r="C305" s="185"/>
      <c r="D305" s="230" t="s">
        <v>118</v>
      </c>
      <c r="E305" s="230"/>
      <c r="F305" s="230"/>
      <c r="G305" s="230"/>
      <c r="H305" s="230"/>
      <c r="I305" s="230"/>
      <c r="J305" s="230"/>
      <c r="K305" s="231"/>
      <c r="L305" s="189" t="s">
        <v>675</v>
      </c>
      <c r="M305" s="244"/>
      <c r="N305" s="244"/>
      <c r="O305" s="244"/>
      <c r="P305" s="244"/>
      <c r="Q305" s="244"/>
      <c r="R305" s="244"/>
      <c r="S305" s="244"/>
      <c r="T305" s="245"/>
      <c r="U305" s="393" t="s">
        <v>26</v>
      </c>
      <c r="V305" s="353"/>
      <c r="W305" s="353"/>
      <c r="X305" s="353"/>
      <c r="Y305" s="353"/>
      <c r="Z305" s="354"/>
      <c r="AA305" s="394" t="str">
        <f t="shared" si="5"/>
        <v>SQL結果.主契約.リビング・ニーズ特約有無</v>
      </c>
      <c r="AB305" s="388"/>
      <c r="AC305" s="388"/>
      <c r="AD305" s="388"/>
      <c r="AE305" s="388"/>
      <c r="AF305" s="388"/>
      <c r="AG305" s="388"/>
      <c r="AH305" s="388"/>
      <c r="AI305" s="388"/>
      <c r="AJ305" s="388"/>
      <c r="AK305" s="388"/>
      <c r="AL305" s="388"/>
      <c r="AM305" s="388"/>
      <c r="AN305" s="388"/>
      <c r="AO305" s="388"/>
      <c r="AP305" s="389"/>
      <c r="AQ305" s="227"/>
      <c r="AR305" s="228"/>
      <c r="AS305" s="228"/>
      <c r="AT305" s="228"/>
      <c r="AU305" s="228"/>
      <c r="AV305" s="228"/>
      <c r="AW305" s="228"/>
      <c r="AX305" s="228"/>
      <c r="AY305" s="228"/>
      <c r="AZ305" s="228"/>
      <c r="BA305" s="228"/>
      <c r="BB305" s="228"/>
      <c r="BC305" s="228"/>
      <c r="BD305" s="228"/>
      <c r="BE305" s="229"/>
      <c r="BF305" s="40"/>
    </row>
    <row r="306" spans="1:58" ht="15.75" customHeight="1">
      <c r="A306" s="36"/>
      <c r="B306" s="110"/>
      <c r="C306" s="185"/>
      <c r="D306" s="230" t="s">
        <v>772</v>
      </c>
      <c r="E306" s="230"/>
      <c r="F306" s="230"/>
      <c r="G306" s="230"/>
      <c r="H306" s="230"/>
      <c r="I306" s="230"/>
      <c r="J306" s="230"/>
      <c r="K306" s="231"/>
      <c r="L306" s="189" t="s">
        <v>790</v>
      </c>
      <c r="M306" s="244"/>
      <c r="N306" s="244"/>
      <c r="O306" s="244"/>
      <c r="P306" s="244"/>
      <c r="Q306" s="244"/>
      <c r="R306" s="244"/>
      <c r="S306" s="244"/>
      <c r="T306" s="245"/>
      <c r="U306" s="393" t="s">
        <v>26</v>
      </c>
      <c r="V306" s="353"/>
      <c r="W306" s="353"/>
      <c r="X306" s="353"/>
      <c r="Y306" s="353"/>
      <c r="Z306" s="354"/>
      <c r="AA306" s="394" t="str">
        <f t="shared" si="5"/>
        <v>SQL結果.主契約.リビング・ニーズ特約名称</v>
      </c>
      <c r="AB306" s="388"/>
      <c r="AC306" s="388"/>
      <c r="AD306" s="388"/>
      <c r="AE306" s="388"/>
      <c r="AF306" s="388"/>
      <c r="AG306" s="388"/>
      <c r="AH306" s="388"/>
      <c r="AI306" s="388"/>
      <c r="AJ306" s="388"/>
      <c r="AK306" s="388"/>
      <c r="AL306" s="388"/>
      <c r="AM306" s="388"/>
      <c r="AN306" s="388"/>
      <c r="AO306" s="388"/>
      <c r="AP306" s="389"/>
      <c r="AQ306" s="227"/>
      <c r="AR306" s="228"/>
      <c r="AS306" s="228"/>
      <c r="AT306" s="228"/>
      <c r="AU306" s="228"/>
      <c r="AV306" s="228"/>
      <c r="AW306" s="228"/>
      <c r="AX306" s="228"/>
      <c r="AY306" s="228"/>
      <c r="AZ306" s="228"/>
      <c r="BA306" s="228"/>
      <c r="BB306" s="228"/>
      <c r="BC306" s="228"/>
      <c r="BD306" s="228"/>
      <c r="BE306" s="229"/>
      <c r="BF306" s="40"/>
    </row>
    <row r="307" spans="1:58" ht="15.75" customHeight="1">
      <c r="A307" s="36"/>
      <c r="B307" s="110"/>
      <c r="C307" s="185"/>
      <c r="D307" s="230" t="s">
        <v>773</v>
      </c>
      <c r="E307" s="230"/>
      <c r="F307" s="230"/>
      <c r="G307" s="230"/>
      <c r="H307" s="230"/>
      <c r="I307" s="230"/>
      <c r="J307" s="230"/>
      <c r="K307" s="231"/>
      <c r="L307" s="189" t="s">
        <v>791</v>
      </c>
      <c r="M307" s="244"/>
      <c r="N307" s="244"/>
      <c r="O307" s="244"/>
      <c r="P307" s="244"/>
      <c r="Q307" s="244"/>
      <c r="R307" s="244"/>
      <c r="S307" s="244"/>
      <c r="T307" s="245"/>
      <c r="U307" s="393" t="s">
        <v>26</v>
      </c>
      <c r="V307" s="353"/>
      <c r="W307" s="353"/>
      <c r="X307" s="353"/>
      <c r="Y307" s="353"/>
      <c r="Z307" s="354"/>
      <c r="AA307" s="394" t="str">
        <f t="shared" ref="AA307:AA331" si="6">"SQL結果.主契約."&amp;D307</f>
        <v>SQL結果.主契約.リビング・ニーズ特約単位</v>
      </c>
      <c r="AB307" s="388"/>
      <c r="AC307" s="388"/>
      <c r="AD307" s="388"/>
      <c r="AE307" s="388"/>
      <c r="AF307" s="388"/>
      <c r="AG307" s="388"/>
      <c r="AH307" s="388"/>
      <c r="AI307" s="388"/>
      <c r="AJ307" s="388"/>
      <c r="AK307" s="388"/>
      <c r="AL307" s="388"/>
      <c r="AM307" s="388"/>
      <c r="AN307" s="388"/>
      <c r="AO307" s="388"/>
      <c r="AP307" s="389"/>
      <c r="AQ307" s="363"/>
      <c r="AR307" s="361"/>
      <c r="AS307" s="361"/>
      <c r="AT307" s="361"/>
      <c r="AU307" s="361"/>
      <c r="AV307" s="361"/>
      <c r="AW307" s="361"/>
      <c r="AX307" s="361"/>
      <c r="AY307" s="361"/>
      <c r="AZ307" s="361"/>
      <c r="BA307" s="361"/>
      <c r="BB307" s="361"/>
      <c r="BC307" s="361"/>
      <c r="BD307" s="361"/>
      <c r="BE307" s="362"/>
      <c r="BF307" s="40"/>
    </row>
    <row r="308" spans="1:58" ht="15.75" customHeight="1">
      <c r="A308" s="36"/>
      <c r="B308" s="110"/>
      <c r="C308" s="185"/>
      <c r="D308" s="230" t="s">
        <v>119</v>
      </c>
      <c r="E308" s="230"/>
      <c r="F308" s="230"/>
      <c r="G308" s="230"/>
      <c r="H308" s="230"/>
      <c r="I308" s="230"/>
      <c r="J308" s="230"/>
      <c r="K308" s="231"/>
      <c r="L308" s="189" t="s">
        <v>677</v>
      </c>
      <c r="M308" s="244"/>
      <c r="N308" s="244"/>
      <c r="O308" s="244"/>
      <c r="P308" s="244"/>
      <c r="Q308" s="244"/>
      <c r="R308" s="244"/>
      <c r="S308" s="244"/>
      <c r="T308" s="245"/>
      <c r="U308" s="393" t="s">
        <v>26</v>
      </c>
      <c r="V308" s="353"/>
      <c r="W308" s="353"/>
      <c r="X308" s="353"/>
      <c r="Y308" s="353"/>
      <c r="Z308" s="354"/>
      <c r="AA308" s="394" t="str">
        <f t="shared" si="6"/>
        <v>SQL結果.主契約.入院給付金支払限度日数型区分</v>
      </c>
      <c r="AB308" s="388"/>
      <c r="AC308" s="388"/>
      <c r="AD308" s="388"/>
      <c r="AE308" s="388"/>
      <c r="AF308" s="388"/>
      <c r="AG308" s="388"/>
      <c r="AH308" s="388"/>
      <c r="AI308" s="388"/>
      <c r="AJ308" s="388"/>
      <c r="AK308" s="388"/>
      <c r="AL308" s="388"/>
      <c r="AM308" s="388"/>
      <c r="AN308" s="388"/>
      <c r="AO308" s="388"/>
      <c r="AP308" s="389"/>
      <c r="AQ308" s="222"/>
      <c r="AR308" s="223"/>
      <c r="AS308" s="223"/>
      <c r="AT308" s="223"/>
      <c r="AU308" s="223"/>
      <c r="AV308" s="223"/>
      <c r="AW308" s="223"/>
      <c r="AX308" s="223"/>
      <c r="AY308" s="223"/>
      <c r="AZ308" s="223"/>
      <c r="BA308" s="223"/>
      <c r="BB308" s="223"/>
      <c r="BC308" s="223"/>
      <c r="BD308" s="223"/>
      <c r="BE308" s="224"/>
      <c r="BF308" s="40"/>
    </row>
    <row r="309" spans="1:58" ht="15.75" customHeight="1">
      <c r="A309" s="36"/>
      <c r="B309" s="110"/>
      <c r="C309" s="185"/>
      <c r="D309" s="230" t="s">
        <v>774</v>
      </c>
      <c r="E309" s="230"/>
      <c r="F309" s="230"/>
      <c r="G309" s="230"/>
      <c r="H309" s="230"/>
      <c r="I309" s="230"/>
      <c r="J309" s="230"/>
      <c r="K309" s="231"/>
      <c r="L309" s="189" t="s">
        <v>792</v>
      </c>
      <c r="M309" s="244"/>
      <c r="N309" s="244"/>
      <c r="O309" s="244"/>
      <c r="P309" s="244"/>
      <c r="Q309" s="244"/>
      <c r="R309" s="244"/>
      <c r="S309" s="244"/>
      <c r="T309" s="245"/>
      <c r="U309" s="393" t="s">
        <v>26</v>
      </c>
      <c r="V309" s="353"/>
      <c r="W309" s="353"/>
      <c r="X309" s="353"/>
      <c r="Y309" s="353"/>
      <c r="Z309" s="354"/>
      <c r="AA309" s="394" t="str">
        <f t="shared" si="6"/>
        <v>SQL結果.主契約.入院給付金支払限度日数型区分名称</v>
      </c>
      <c r="AB309" s="388"/>
      <c r="AC309" s="388"/>
      <c r="AD309" s="388"/>
      <c r="AE309" s="388"/>
      <c r="AF309" s="388"/>
      <c r="AG309" s="388"/>
      <c r="AH309" s="388"/>
      <c r="AI309" s="388"/>
      <c r="AJ309" s="388"/>
      <c r="AK309" s="388"/>
      <c r="AL309" s="388"/>
      <c r="AM309" s="388"/>
      <c r="AN309" s="388"/>
      <c r="AO309" s="388"/>
      <c r="AP309" s="389"/>
      <c r="AQ309" s="222"/>
      <c r="AR309" s="223"/>
      <c r="AS309" s="223"/>
      <c r="AT309" s="223"/>
      <c r="AU309" s="223"/>
      <c r="AV309" s="223"/>
      <c r="AW309" s="223"/>
      <c r="AX309" s="223"/>
      <c r="AY309" s="223"/>
      <c r="AZ309" s="223"/>
      <c r="BA309" s="223"/>
      <c r="BB309" s="223"/>
      <c r="BC309" s="223"/>
      <c r="BD309" s="223"/>
      <c r="BE309" s="224"/>
      <c r="BF309" s="40"/>
    </row>
    <row r="310" spans="1:58" ht="15.75" customHeight="1">
      <c r="A310" s="36"/>
      <c r="B310" s="110"/>
      <c r="C310" s="185"/>
      <c r="D310" s="230" t="s">
        <v>775</v>
      </c>
      <c r="E310" s="230"/>
      <c r="F310" s="230"/>
      <c r="G310" s="230"/>
      <c r="H310" s="230"/>
      <c r="I310" s="230"/>
      <c r="J310" s="230"/>
      <c r="K310" s="231"/>
      <c r="L310" s="189" t="s">
        <v>793</v>
      </c>
      <c r="M310" s="244"/>
      <c r="N310" s="244"/>
      <c r="O310" s="244"/>
      <c r="P310" s="244"/>
      <c r="Q310" s="244"/>
      <c r="R310" s="244"/>
      <c r="S310" s="244"/>
      <c r="T310" s="245"/>
      <c r="U310" s="393" t="s">
        <v>26</v>
      </c>
      <c r="V310" s="353"/>
      <c r="W310" s="353"/>
      <c r="X310" s="353"/>
      <c r="Y310" s="353"/>
      <c r="Z310" s="354"/>
      <c r="AA310" s="394" t="str">
        <f t="shared" si="6"/>
        <v>SQL結果.主契約.入院給付金支払限度日数型区分単位</v>
      </c>
      <c r="AB310" s="388"/>
      <c r="AC310" s="388"/>
      <c r="AD310" s="388"/>
      <c r="AE310" s="388"/>
      <c r="AF310" s="388"/>
      <c r="AG310" s="388"/>
      <c r="AH310" s="388"/>
      <c r="AI310" s="388"/>
      <c r="AJ310" s="388"/>
      <c r="AK310" s="388"/>
      <c r="AL310" s="388"/>
      <c r="AM310" s="388"/>
      <c r="AN310" s="388"/>
      <c r="AO310" s="388"/>
      <c r="AP310" s="389"/>
      <c r="AQ310" s="222"/>
      <c r="AR310" s="223"/>
      <c r="AS310" s="223"/>
      <c r="AT310" s="223"/>
      <c r="AU310" s="223"/>
      <c r="AV310" s="223"/>
      <c r="AW310" s="223"/>
      <c r="AX310" s="223"/>
      <c r="AY310" s="223"/>
      <c r="AZ310" s="223"/>
      <c r="BA310" s="223"/>
      <c r="BB310" s="223"/>
      <c r="BC310" s="223"/>
      <c r="BD310" s="223"/>
      <c r="BE310" s="224"/>
      <c r="BF310" s="40"/>
    </row>
    <row r="311" spans="1:58" ht="15.75" customHeight="1">
      <c r="A311" s="36"/>
      <c r="B311" s="110"/>
      <c r="C311" s="185"/>
      <c r="D311" s="230" t="s">
        <v>120</v>
      </c>
      <c r="E311" s="230"/>
      <c r="F311" s="230"/>
      <c r="G311" s="230"/>
      <c r="H311" s="230"/>
      <c r="I311" s="230"/>
      <c r="J311" s="230"/>
      <c r="K311" s="231"/>
      <c r="L311" s="189" t="s">
        <v>678</v>
      </c>
      <c r="M311" s="244"/>
      <c r="N311" s="244"/>
      <c r="O311" s="244"/>
      <c r="P311" s="244"/>
      <c r="Q311" s="244"/>
      <c r="R311" s="244"/>
      <c r="S311" s="244"/>
      <c r="T311" s="245"/>
      <c r="U311" s="393" t="s">
        <v>26</v>
      </c>
      <c r="V311" s="353"/>
      <c r="W311" s="353"/>
      <c r="X311" s="353"/>
      <c r="Y311" s="353"/>
      <c r="Z311" s="354"/>
      <c r="AA311" s="394" t="str">
        <f t="shared" si="6"/>
        <v>SQL結果.主契約.手術給付金支払倍率区分</v>
      </c>
      <c r="AB311" s="388"/>
      <c r="AC311" s="388"/>
      <c r="AD311" s="388"/>
      <c r="AE311" s="388"/>
      <c r="AF311" s="388"/>
      <c r="AG311" s="388"/>
      <c r="AH311" s="388"/>
      <c r="AI311" s="388"/>
      <c r="AJ311" s="388"/>
      <c r="AK311" s="388"/>
      <c r="AL311" s="388"/>
      <c r="AM311" s="388"/>
      <c r="AN311" s="388"/>
      <c r="AO311" s="388"/>
      <c r="AP311" s="389"/>
      <c r="AQ311" s="222"/>
      <c r="AR311" s="223"/>
      <c r="AS311" s="223"/>
      <c r="AT311" s="223"/>
      <c r="AU311" s="223"/>
      <c r="AV311" s="223"/>
      <c r="AW311" s="223"/>
      <c r="AX311" s="223"/>
      <c r="AY311" s="223"/>
      <c r="AZ311" s="223"/>
      <c r="BA311" s="223"/>
      <c r="BB311" s="223"/>
      <c r="BC311" s="223"/>
      <c r="BD311" s="223"/>
      <c r="BE311" s="224"/>
      <c r="BF311" s="40"/>
    </row>
    <row r="312" spans="1:58" ht="15.75" customHeight="1">
      <c r="A312" s="36"/>
      <c r="B312" s="110"/>
      <c r="C312" s="185"/>
      <c r="D312" s="230" t="s">
        <v>776</v>
      </c>
      <c r="E312" s="230"/>
      <c r="F312" s="230"/>
      <c r="G312" s="230"/>
      <c r="H312" s="230"/>
      <c r="I312" s="230"/>
      <c r="J312" s="230"/>
      <c r="K312" s="231"/>
      <c r="L312" s="189" t="s">
        <v>794</v>
      </c>
      <c r="M312" s="244"/>
      <c r="N312" s="244"/>
      <c r="O312" s="244"/>
      <c r="P312" s="244"/>
      <c r="Q312" s="244"/>
      <c r="R312" s="244"/>
      <c r="S312" s="244"/>
      <c r="T312" s="245"/>
      <c r="U312" s="393" t="s">
        <v>26</v>
      </c>
      <c r="V312" s="353"/>
      <c r="W312" s="353"/>
      <c r="X312" s="353"/>
      <c r="Y312" s="353"/>
      <c r="Z312" s="354"/>
      <c r="AA312" s="394" t="str">
        <f t="shared" ref="AA312:AA313" si="7">"SQL結果.主契約."&amp;D312</f>
        <v>SQL結果.主契約.手術給付金支払倍率区分名称</v>
      </c>
      <c r="AB312" s="388"/>
      <c r="AC312" s="388"/>
      <c r="AD312" s="388"/>
      <c r="AE312" s="388"/>
      <c r="AF312" s="388"/>
      <c r="AG312" s="388"/>
      <c r="AH312" s="388"/>
      <c r="AI312" s="388"/>
      <c r="AJ312" s="388"/>
      <c r="AK312" s="388"/>
      <c r="AL312" s="388"/>
      <c r="AM312" s="388"/>
      <c r="AN312" s="388"/>
      <c r="AO312" s="388"/>
      <c r="AP312" s="389"/>
      <c r="AQ312" s="222"/>
      <c r="AR312" s="223"/>
      <c r="AS312" s="223"/>
      <c r="AT312" s="223"/>
      <c r="AU312" s="223"/>
      <c r="AV312" s="223"/>
      <c r="AW312" s="223"/>
      <c r="AX312" s="223"/>
      <c r="AY312" s="223"/>
      <c r="AZ312" s="223"/>
      <c r="BA312" s="223"/>
      <c r="BB312" s="223"/>
      <c r="BC312" s="223"/>
      <c r="BD312" s="223"/>
      <c r="BE312" s="224"/>
      <c r="BF312" s="40"/>
    </row>
    <row r="313" spans="1:58" ht="15.75" customHeight="1">
      <c r="A313" s="36"/>
      <c r="B313" s="110"/>
      <c r="C313" s="185"/>
      <c r="D313" s="230" t="s">
        <v>777</v>
      </c>
      <c r="E313" s="230"/>
      <c r="F313" s="230"/>
      <c r="G313" s="230"/>
      <c r="H313" s="230"/>
      <c r="I313" s="230"/>
      <c r="J313" s="230"/>
      <c r="K313" s="231"/>
      <c r="L313" s="189" t="s">
        <v>795</v>
      </c>
      <c r="M313" s="244"/>
      <c r="N313" s="244"/>
      <c r="O313" s="244"/>
      <c r="P313" s="244"/>
      <c r="Q313" s="244"/>
      <c r="R313" s="244"/>
      <c r="S313" s="244"/>
      <c r="T313" s="245"/>
      <c r="U313" s="393" t="s">
        <v>26</v>
      </c>
      <c r="V313" s="353"/>
      <c r="W313" s="353"/>
      <c r="X313" s="353"/>
      <c r="Y313" s="353"/>
      <c r="Z313" s="354"/>
      <c r="AA313" s="394" t="str">
        <f t="shared" si="7"/>
        <v>SQL結果.主契約.手術給付金支払倍率区分単位</v>
      </c>
      <c r="AB313" s="388"/>
      <c r="AC313" s="388"/>
      <c r="AD313" s="388"/>
      <c r="AE313" s="388"/>
      <c r="AF313" s="388"/>
      <c r="AG313" s="388"/>
      <c r="AH313" s="388"/>
      <c r="AI313" s="388"/>
      <c r="AJ313" s="388"/>
      <c r="AK313" s="388"/>
      <c r="AL313" s="388"/>
      <c r="AM313" s="388"/>
      <c r="AN313" s="388"/>
      <c r="AO313" s="388"/>
      <c r="AP313" s="389"/>
      <c r="AQ313" s="222"/>
      <c r="AR313" s="223"/>
      <c r="AS313" s="223"/>
      <c r="AT313" s="223"/>
      <c r="AU313" s="223"/>
      <c r="AV313" s="223"/>
      <c r="AW313" s="223"/>
      <c r="AX313" s="223"/>
      <c r="AY313" s="223"/>
      <c r="AZ313" s="223"/>
      <c r="BA313" s="223"/>
      <c r="BB313" s="223"/>
      <c r="BC313" s="223"/>
      <c r="BD313" s="223"/>
      <c r="BE313" s="224"/>
      <c r="BF313" s="40"/>
    </row>
    <row r="314" spans="1:58" ht="15.75" customHeight="1">
      <c r="A314" s="36"/>
      <c r="B314" s="110"/>
      <c r="C314" s="185"/>
      <c r="D314" s="230" t="s">
        <v>121</v>
      </c>
      <c r="E314" s="230"/>
      <c r="F314" s="230"/>
      <c r="G314" s="230"/>
      <c r="H314" s="230"/>
      <c r="I314" s="230"/>
      <c r="J314" s="230"/>
      <c r="K314" s="231"/>
      <c r="L314" s="189" t="s">
        <v>679</v>
      </c>
      <c r="M314" s="244"/>
      <c r="N314" s="244"/>
      <c r="O314" s="244"/>
      <c r="P314" s="244"/>
      <c r="Q314" s="244"/>
      <c r="R314" s="244"/>
      <c r="S314" s="244"/>
      <c r="T314" s="245"/>
      <c r="U314" s="393" t="s">
        <v>26</v>
      </c>
      <c r="V314" s="353"/>
      <c r="W314" s="353"/>
      <c r="X314" s="353"/>
      <c r="Y314" s="353"/>
      <c r="Z314" s="354"/>
      <c r="AA314" s="394" t="str">
        <f t="shared" si="6"/>
        <v>SQL結果.主契約.特定疾病支払日数無制限特則</v>
      </c>
      <c r="AB314" s="388"/>
      <c r="AC314" s="388"/>
      <c r="AD314" s="388"/>
      <c r="AE314" s="388"/>
      <c r="AF314" s="388"/>
      <c r="AG314" s="388"/>
      <c r="AH314" s="388"/>
      <c r="AI314" s="388"/>
      <c r="AJ314" s="388"/>
      <c r="AK314" s="388"/>
      <c r="AL314" s="388"/>
      <c r="AM314" s="388"/>
      <c r="AN314" s="388"/>
      <c r="AO314" s="388"/>
      <c r="AP314" s="389"/>
      <c r="AQ314" s="222"/>
      <c r="AR314" s="223"/>
      <c r="AS314" s="223"/>
      <c r="AT314" s="223"/>
      <c r="AU314" s="223"/>
      <c r="AV314" s="223"/>
      <c r="AW314" s="223"/>
      <c r="AX314" s="223"/>
      <c r="AY314" s="223"/>
      <c r="AZ314" s="223"/>
      <c r="BA314" s="223"/>
      <c r="BB314" s="223"/>
      <c r="BC314" s="223"/>
      <c r="BD314" s="223"/>
      <c r="BE314" s="224"/>
      <c r="BF314" s="40"/>
    </row>
    <row r="315" spans="1:58" ht="15.75" customHeight="1">
      <c r="A315" s="36"/>
      <c r="B315" s="110"/>
      <c r="C315" s="185"/>
      <c r="D315" s="230" t="s">
        <v>778</v>
      </c>
      <c r="E315" s="230"/>
      <c r="F315" s="230"/>
      <c r="G315" s="230"/>
      <c r="H315" s="230"/>
      <c r="I315" s="230"/>
      <c r="J315" s="230"/>
      <c r="K315" s="231"/>
      <c r="L315" s="189" t="s">
        <v>796</v>
      </c>
      <c r="M315" s="244"/>
      <c r="N315" s="244"/>
      <c r="O315" s="244"/>
      <c r="P315" s="244"/>
      <c r="Q315" s="244"/>
      <c r="R315" s="244"/>
      <c r="S315" s="244"/>
      <c r="T315" s="245"/>
      <c r="U315" s="393" t="s">
        <v>26</v>
      </c>
      <c r="V315" s="353"/>
      <c r="W315" s="353"/>
      <c r="X315" s="353"/>
      <c r="Y315" s="353"/>
      <c r="Z315" s="354"/>
      <c r="AA315" s="394" t="str">
        <f t="shared" si="6"/>
        <v>SQL結果.主契約.特定疾病支払日数無制限特則名称</v>
      </c>
      <c r="AB315" s="388"/>
      <c r="AC315" s="388"/>
      <c r="AD315" s="388"/>
      <c r="AE315" s="388"/>
      <c r="AF315" s="388"/>
      <c r="AG315" s="388"/>
      <c r="AH315" s="388"/>
      <c r="AI315" s="388"/>
      <c r="AJ315" s="388"/>
      <c r="AK315" s="388"/>
      <c r="AL315" s="388"/>
      <c r="AM315" s="388"/>
      <c r="AN315" s="388"/>
      <c r="AO315" s="388"/>
      <c r="AP315" s="389"/>
      <c r="AQ315" s="222"/>
      <c r="AR315" s="223"/>
      <c r="AS315" s="223"/>
      <c r="AT315" s="223"/>
      <c r="AU315" s="223"/>
      <c r="AV315" s="223"/>
      <c r="AW315" s="223"/>
      <c r="AX315" s="223"/>
      <c r="AY315" s="223"/>
      <c r="AZ315" s="223"/>
      <c r="BA315" s="223"/>
      <c r="BB315" s="223"/>
      <c r="BC315" s="223"/>
      <c r="BD315" s="223"/>
      <c r="BE315" s="224"/>
      <c r="BF315" s="40"/>
    </row>
    <row r="316" spans="1:58" ht="15.75" customHeight="1">
      <c r="A316" s="36"/>
      <c r="B316" s="110"/>
      <c r="C316" s="185"/>
      <c r="D316" s="230" t="s">
        <v>779</v>
      </c>
      <c r="E316" s="230"/>
      <c r="F316" s="230"/>
      <c r="G316" s="230"/>
      <c r="H316" s="230"/>
      <c r="I316" s="230"/>
      <c r="J316" s="230"/>
      <c r="K316" s="231"/>
      <c r="L316" s="189" t="s">
        <v>797</v>
      </c>
      <c r="M316" s="244"/>
      <c r="N316" s="244"/>
      <c r="O316" s="244"/>
      <c r="P316" s="244"/>
      <c r="Q316" s="244"/>
      <c r="R316" s="244"/>
      <c r="S316" s="244"/>
      <c r="T316" s="245"/>
      <c r="U316" s="393" t="s">
        <v>26</v>
      </c>
      <c r="V316" s="353"/>
      <c r="W316" s="353"/>
      <c r="X316" s="353"/>
      <c r="Y316" s="353"/>
      <c r="Z316" s="354"/>
      <c r="AA316" s="394" t="str">
        <f t="shared" ref="AA316:AA317" si="8">"SQL結果.主契約."&amp;D316</f>
        <v>SQL結果.主契約.特定疾病支払日数無制限特則単位</v>
      </c>
      <c r="AB316" s="388"/>
      <c r="AC316" s="388"/>
      <c r="AD316" s="388"/>
      <c r="AE316" s="388"/>
      <c r="AF316" s="388"/>
      <c r="AG316" s="388"/>
      <c r="AH316" s="388"/>
      <c r="AI316" s="388"/>
      <c r="AJ316" s="388"/>
      <c r="AK316" s="388"/>
      <c r="AL316" s="388"/>
      <c r="AM316" s="388"/>
      <c r="AN316" s="388"/>
      <c r="AO316" s="388"/>
      <c r="AP316" s="389"/>
      <c r="AQ316" s="222"/>
      <c r="AR316" s="223"/>
      <c r="AS316" s="223"/>
      <c r="AT316" s="223"/>
      <c r="AU316" s="223"/>
      <c r="AV316" s="223"/>
      <c r="AW316" s="223"/>
      <c r="AX316" s="223"/>
      <c r="AY316" s="223"/>
      <c r="AZ316" s="223"/>
      <c r="BA316" s="223"/>
      <c r="BB316" s="223"/>
      <c r="BC316" s="223"/>
      <c r="BD316" s="223"/>
      <c r="BE316" s="224"/>
      <c r="BF316" s="40"/>
    </row>
    <row r="317" spans="1:58" ht="15.75" customHeight="1">
      <c r="A317" s="36"/>
      <c r="B317" s="110"/>
      <c r="C317" s="185"/>
      <c r="D317" s="230" t="s">
        <v>122</v>
      </c>
      <c r="E317" s="230"/>
      <c r="F317" s="230"/>
      <c r="G317" s="230"/>
      <c r="H317" s="230"/>
      <c r="I317" s="230"/>
      <c r="J317" s="230"/>
      <c r="K317" s="231"/>
      <c r="L317" s="189" t="s">
        <v>680</v>
      </c>
      <c r="M317" s="244"/>
      <c r="N317" s="244"/>
      <c r="O317" s="244"/>
      <c r="P317" s="244"/>
      <c r="Q317" s="244"/>
      <c r="R317" s="244"/>
      <c r="S317" s="244"/>
      <c r="T317" s="245"/>
      <c r="U317" s="393" t="s">
        <v>26</v>
      </c>
      <c r="V317" s="353"/>
      <c r="W317" s="353"/>
      <c r="X317" s="353"/>
      <c r="Y317" s="353"/>
      <c r="Z317" s="354"/>
      <c r="AA317" s="394" t="str">
        <f t="shared" si="8"/>
        <v>SQL結果.主契約.収納方法流用有無</v>
      </c>
      <c r="AB317" s="388"/>
      <c r="AC317" s="388"/>
      <c r="AD317" s="388"/>
      <c r="AE317" s="388"/>
      <c r="AF317" s="388"/>
      <c r="AG317" s="388"/>
      <c r="AH317" s="388"/>
      <c r="AI317" s="388"/>
      <c r="AJ317" s="388"/>
      <c r="AK317" s="388"/>
      <c r="AL317" s="388"/>
      <c r="AM317" s="388"/>
      <c r="AN317" s="388"/>
      <c r="AO317" s="388"/>
      <c r="AP317" s="389"/>
      <c r="AQ317" s="222"/>
      <c r="AR317" s="223"/>
      <c r="AS317" s="223"/>
      <c r="AT317" s="223"/>
      <c r="AU317" s="223"/>
      <c r="AV317" s="223"/>
      <c r="AW317" s="223"/>
      <c r="AX317" s="223"/>
      <c r="AY317" s="223"/>
      <c r="AZ317" s="223"/>
      <c r="BA317" s="223"/>
      <c r="BB317" s="223"/>
      <c r="BC317" s="223"/>
      <c r="BD317" s="223"/>
      <c r="BE317" s="224"/>
      <c r="BF317" s="40"/>
    </row>
    <row r="318" spans="1:58" ht="15.75" customHeight="1">
      <c r="A318" s="36"/>
      <c r="B318" s="110"/>
      <c r="C318" s="185"/>
      <c r="D318" s="230" t="s">
        <v>39</v>
      </c>
      <c r="E318" s="230"/>
      <c r="F318" s="230"/>
      <c r="G318" s="230"/>
      <c r="H318" s="230"/>
      <c r="I318" s="230"/>
      <c r="J318" s="230"/>
      <c r="K318" s="231"/>
      <c r="L318" s="189" t="s">
        <v>681</v>
      </c>
      <c r="M318" s="244"/>
      <c r="N318" s="244"/>
      <c r="O318" s="244"/>
      <c r="P318" s="244"/>
      <c r="Q318" s="244"/>
      <c r="R318" s="244"/>
      <c r="S318" s="244"/>
      <c r="T318" s="245"/>
      <c r="U318" s="393" t="s">
        <v>26</v>
      </c>
      <c r="V318" s="353"/>
      <c r="W318" s="353"/>
      <c r="X318" s="353"/>
      <c r="Y318" s="353"/>
      <c r="Z318" s="354"/>
      <c r="AA318" s="394" t="str">
        <f t="shared" si="6"/>
        <v>SQL結果.主契約.収納方法流用元証券番号</v>
      </c>
      <c r="AB318" s="388"/>
      <c r="AC318" s="388"/>
      <c r="AD318" s="388"/>
      <c r="AE318" s="388"/>
      <c r="AF318" s="388"/>
      <c r="AG318" s="388"/>
      <c r="AH318" s="388"/>
      <c r="AI318" s="388"/>
      <c r="AJ318" s="388"/>
      <c r="AK318" s="388"/>
      <c r="AL318" s="388"/>
      <c r="AM318" s="388"/>
      <c r="AN318" s="388"/>
      <c r="AO318" s="388"/>
      <c r="AP318" s="389"/>
      <c r="AQ318" s="222"/>
      <c r="AR318" s="223"/>
      <c r="AS318" s="223"/>
      <c r="AT318" s="223"/>
      <c r="AU318" s="223"/>
      <c r="AV318" s="223"/>
      <c r="AW318" s="223"/>
      <c r="AX318" s="223"/>
      <c r="AY318" s="223"/>
      <c r="AZ318" s="223"/>
      <c r="BA318" s="223"/>
      <c r="BB318" s="223"/>
      <c r="BC318" s="223"/>
      <c r="BD318" s="223"/>
      <c r="BE318" s="224"/>
      <c r="BF318" s="40"/>
    </row>
    <row r="319" spans="1:58" ht="15.75" customHeight="1">
      <c r="A319" s="36"/>
      <c r="B319" s="110"/>
      <c r="C319" s="185"/>
      <c r="D319" s="230" t="s">
        <v>123</v>
      </c>
      <c r="E319" s="230"/>
      <c r="F319" s="230"/>
      <c r="G319" s="230"/>
      <c r="H319" s="230"/>
      <c r="I319" s="230"/>
      <c r="J319" s="230"/>
      <c r="K319" s="231"/>
      <c r="L319" s="189" t="s">
        <v>682</v>
      </c>
      <c r="M319" s="244"/>
      <c r="N319" s="244"/>
      <c r="O319" s="244"/>
      <c r="P319" s="244"/>
      <c r="Q319" s="244"/>
      <c r="R319" s="244"/>
      <c r="S319" s="244"/>
      <c r="T319" s="245"/>
      <c r="U319" s="393" t="s">
        <v>26</v>
      </c>
      <c r="V319" s="353"/>
      <c r="W319" s="353"/>
      <c r="X319" s="353"/>
      <c r="Y319" s="353"/>
      <c r="Z319" s="354"/>
      <c r="AA319" s="394" t="str">
        <f t="shared" si="6"/>
        <v>SQL結果.主契約.保障範囲型区分</v>
      </c>
      <c r="AB319" s="388"/>
      <c r="AC319" s="388"/>
      <c r="AD319" s="388"/>
      <c r="AE319" s="388"/>
      <c r="AF319" s="388"/>
      <c r="AG319" s="388"/>
      <c r="AH319" s="388"/>
      <c r="AI319" s="388"/>
      <c r="AJ319" s="388"/>
      <c r="AK319" s="388"/>
      <c r="AL319" s="388"/>
      <c r="AM319" s="388"/>
      <c r="AN319" s="388"/>
      <c r="AO319" s="388"/>
      <c r="AP319" s="389"/>
      <c r="AQ319" s="222"/>
      <c r="AR319" s="223"/>
      <c r="AS319" s="223"/>
      <c r="AT319" s="223"/>
      <c r="AU319" s="223"/>
      <c r="AV319" s="223"/>
      <c r="AW319" s="223"/>
      <c r="AX319" s="223"/>
      <c r="AY319" s="223"/>
      <c r="AZ319" s="223"/>
      <c r="BA319" s="223"/>
      <c r="BB319" s="223"/>
      <c r="BC319" s="223"/>
      <c r="BD319" s="223"/>
      <c r="BE319" s="224"/>
      <c r="BF319" s="40"/>
    </row>
    <row r="320" spans="1:58" ht="15.75" customHeight="1">
      <c r="A320" s="36"/>
      <c r="B320" s="110"/>
      <c r="C320" s="185"/>
      <c r="D320" s="230" t="s">
        <v>780</v>
      </c>
      <c r="E320" s="230"/>
      <c r="F320" s="230"/>
      <c r="G320" s="230"/>
      <c r="H320" s="230"/>
      <c r="I320" s="230"/>
      <c r="J320" s="230"/>
      <c r="K320" s="231"/>
      <c r="L320" s="189" t="s">
        <v>798</v>
      </c>
      <c r="M320" s="244"/>
      <c r="N320" s="244"/>
      <c r="O320" s="244"/>
      <c r="P320" s="244"/>
      <c r="Q320" s="244"/>
      <c r="R320" s="244"/>
      <c r="S320" s="244"/>
      <c r="T320" s="245"/>
      <c r="U320" s="393" t="s">
        <v>26</v>
      </c>
      <c r="V320" s="353"/>
      <c r="W320" s="353"/>
      <c r="X320" s="353"/>
      <c r="Y320" s="353"/>
      <c r="Z320" s="354"/>
      <c r="AA320" s="394" t="str">
        <f t="shared" si="6"/>
        <v>SQL結果.主契約.保障範囲型区分名称</v>
      </c>
      <c r="AB320" s="388"/>
      <c r="AC320" s="388"/>
      <c r="AD320" s="388"/>
      <c r="AE320" s="388"/>
      <c r="AF320" s="388"/>
      <c r="AG320" s="388"/>
      <c r="AH320" s="388"/>
      <c r="AI320" s="388"/>
      <c r="AJ320" s="388"/>
      <c r="AK320" s="388"/>
      <c r="AL320" s="388"/>
      <c r="AM320" s="388"/>
      <c r="AN320" s="388"/>
      <c r="AO320" s="388"/>
      <c r="AP320" s="389"/>
      <c r="AQ320" s="222"/>
      <c r="AR320" s="223"/>
      <c r="AS320" s="223"/>
      <c r="AT320" s="223"/>
      <c r="AU320" s="223"/>
      <c r="AV320" s="223"/>
      <c r="AW320" s="223"/>
      <c r="AX320" s="223"/>
      <c r="AY320" s="223"/>
      <c r="AZ320" s="223"/>
      <c r="BA320" s="223"/>
      <c r="BB320" s="223"/>
      <c r="BC320" s="223"/>
      <c r="BD320" s="223"/>
      <c r="BE320" s="224"/>
      <c r="BF320" s="40"/>
    </row>
    <row r="321" spans="1:58" ht="15.75" customHeight="1">
      <c r="A321" s="36"/>
      <c r="B321" s="110"/>
      <c r="C321" s="185"/>
      <c r="D321" s="230" t="s">
        <v>781</v>
      </c>
      <c r="E321" s="230"/>
      <c r="F321" s="230"/>
      <c r="G321" s="230"/>
      <c r="H321" s="230"/>
      <c r="I321" s="230"/>
      <c r="J321" s="230"/>
      <c r="K321" s="231"/>
      <c r="L321" s="189" t="s">
        <v>799</v>
      </c>
      <c r="M321" s="244"/>
      <c r="N321" s="244"/>
      <c r="O321" s="244"/>
      <c r="P321" s="244"/>
      <c r="Q321" s="244"/>
      <c r="R321" s="244"/>
      <c r="S321" s="244"/>
      <c r="T321" s="245"/>
      <c r="U321" s="393" t="s">
        <v>26</v>
      </c>
      <c r="V321" s="353"/>
      <c r="W321" s="353"/>
      <c r="X321" s="353"/>
      <c r="Y321" s="353"/>
      <c r="Z321" s="354"/>
      <c r="AA321" s="394" t="str">
        <f t="shared" si="6"/>
        <v>SQL結果.主契約.保障範囲型区分単位</v>
      </c>
      <c r="AB321" s="388"/>
      <c r="AC321" s="388"/>
      <c r="AD321" s="388"/>
      <c r="AE321" s="388"/>
      <c r="AF321" s="388"/>
      <c r="AG321" s="388"/>
      <c r="AH321" s="388"/>
      <c r="AI321" s="388"/>
      <c r="AJ321" s="388"/>
      <c r="AK321" s="388"/>
      <c r="AL321" s="388"/>
      <c r="AM321" s="388"/>
      <c r="AN321" s="388"/>
      <c r="AO321" s="388"/>
      <c r="AP321" s="389"/>
      <c r="AQ321" s="222"/>
      <c r="AR321" s="223"/>
      <c r="AS321" s="223"/>
      <c r="AT321" s="223"/>
      <c r="AU321" s="223"/>
      <c r="AV321" s="223"/>
      <c r="AW321" s="223"/>
      <c r="AX321" s="223"/>
      <c r="AY321" s="223"/>
      <c r="AZ321" s="223"/>
      <c r="BA321" s="223"/>
      <c r="BB321" s="223"/>
      <c r="BC321" s="223"/>
      <c r="BD321" s="223"/>
      <c r="BE321" s="224"/>
      <c r="BF321" s="40"/>
    </row>
    <row r="322" spans="1:58" ht="15.75" customHeight="1">
      <c r="A322" s="36"/>
      <c r="B322" s="110"/>
      <c r="C322" s="185"/>
      <c r="D322" s="230" t="s">
        <v>54</v>
      </c>
      <c r="E322" s="230"/>
      <c r="F322" s="230"/>
      <c r="G322" s="230"/>
      <c r="H322" s="230"/>
      <c r="I322" s="230"/>
      <c r="J322" s="230"/>
      <c r="K322" s="231"/>
      <c r="L322" s="189" t="s">
        <v>676</v>
      </c>
      <c r="M322" s="244"/>
      <c r="N322" s="244"/>
      <c r="O322" s="244"/>
      <c r="P322" s="244"/>
      <c r="Q322" s="244"/>
      <c r="R322" s="244"/>
      <c r="S322" s="244"/>
      <c r="T322" s="245"/>
      <c r="U322" s="393" t="s">
        <v>26</v>
      </c>
      <c r="V322" s="353"/>
      <c r="W322" s="353"/>
      <c r="X322" s="353"/>
      <c r="Y322" s="353"/>
      <c r="Z322" s="354"/>
      <c r="AA322" s="394" t="str">
        <f t="shared" si="6"/>
        <v>SQL結果.主契約.保険料払込免除特約有無</v>
      </c>
      <c r="AB322" s="388"/>
      <c r="AC322" s="388"/>
      <c r="AD322" s="388"/>
      <c r="AE322" s="388"/>
      <c r="AF322" s="388"/>
      <c r="AG322" s="388"/>
      <c r="AH322" s="388"/>
      <c r="AI322" s="388"/>
      <c r="AJ322" s="388"/>
      <c r="AK322" s="388"/>
      <c r="AL322" s="388"/>
      <c r="AM322" s="388"/>
      <c r="AN322" s="388"/>
      <c r="AO322" s="388"/>
      <c r="AP322" s="389"/>
      <c r="AQ322" s="222"/>
      <c r="AR322" s="223"/>
      <c r="AS322" s="223"/>
      <c r="AT322" s="223"/>
      <c r="AU322" s="223"/>
      <c r="AV322" s="223"/>
      <c r="AW322" s="223"/>
      <c r="AX322" s="223"/>
      <c r="AY322" s="223"/>
      <c r="AZ322" s="223"/>
      <c r="BA322" s="223"/>
      <c r="BB322" s="223"/>
      <c r="BC322" s="223"/>
      <c r="BD322" s="223"/>
      <c r="BE322" s="224"/>
      <c r="BF322" s="40"/>
    </row>
    <row r="323" spans="1:58" ht="15.75" customHeight="1">
      <c r="A323" s="36"/>
      <c r="B323" s="110"/>
      <c r="C323" s="185"/>
      <c r="D323" s="230" t="s">
        <v>782</v>
      </c>
      <c r="E323" s="230"/>
      <c r="F323" s="230"/>
      <c r="G323" s="230"/>
      <c r="H323" s="230"/>
      <c r="I323" s="230"/>
      <c r="J323" s="230"/>
      <c r="K323" s="231"/>
      <c r="L323" s="189" t="s">
        <v>800</v>
      </c>
      <c r="M323" s="244"/>
      <c r="N323" s="244"/>
      <c r="O323" s="244"/>
      <c r="P323" s="244"/>
      <c r="Q323" s="244"/>
      <c r="R323" s="244"/>
      <c r="S323" s="244"/>
      <c r="T323" s="245"/>
      <c r="U323" s="393" t="s">
        <v>26</v>
      </c>
      <c r="V323" s="353"/>
      <c r="W323" s="353"/>
      <c r="X323" s="353"/>
      <c r="Y323" s="353"/>
      <c r="Z323" s="354"/>
      <c r="AA323" s="394" t="str">
        <f t="shared" si="6"/>
        <v>SQL結果.主契約.保険料払込免除特約名称</v>
      </c>
      <c r="AB323" s="388"/>
      <c r="AC323" s="388"/>
      <c r="AD323" s="388"/>
      <c r="AE323" s="388"/>
      <c r="AF323" s="388"/>
      <c r="AG323" s="388"/>
      <c r="AH323" s="388"/>
      <c r="AI323" s="388"/>
      <c r="AJ323" s="388"/>
      <c r="AK323" s="388"/>
      <c r="AL323" s="388"/>
      <c r="AM323" s="388"/>
      <c r="AN323" s="388"/>
      <c r="AO323" s="388"/>
      <c r="AP323" s="389"/>
      <c r="AQ323" s="222"/>
      <c r="AR323" s="223"/>
      <c r="AS323" s="223"/>
      <c r="AT323" s="223"/>
      <c r="AU323" s="223"/>
      <c r="AV323" s="223"/>
      <c r="AW323" s="223"/>
      <c r="AX323" s="223"/>
      <c r="AY323" s="223"/>
      <c r="AZ323" s="223"/>
      <c r="BA323" s="223"/>
      <c r="BB323" s="223"/>
      <c r="BC323" s="223"/>
      <c r="BD323" s="223"/>
      <c r="BE323" s="224"/>
      <c r="BF323" s="40"/>
    </row>
    <row r="324" spans="1:58" ht="15.75" customHeight="1">
      <c r="A324" s="36"/>
      <c r="B324" s="110"/>
      <c r="C324" s="185"/>
      <c r="D324" s="230" t="s">
        <v>783</v>
      </c>
      <c r="E324" s="230"/>
      <c r="F324" s="230"/>
      <c r="G324" s="230"/>
      <c r="H324" s="230"/>
      <c r="I324" s="230"/>
      <c r="J324" s="230"/>
      <c r="K324" s="231"/>
      <c r="L324" s="189" t="s">
        <v>801</v>
      </c>
      <c r="M324" s="244"/>
      <c r="N324" s="244"/>
      <c r="O324" s="244"/>
      <c r="P324" s="244"/>
      <c r="Q324" s="244"/>
      <c r="R324" s="244"/>
      <c r="S324" s="244"/>
      <c r="T324" s="245"/>
      <c r="U324" s="393" t="s">
        <v>26</v>
      </c>
      <c r="V324" s="353"/>
      <c r="W324" s="353"/>
      <c r="X324" s="353"/>
      <c r="Y324" s="353"/>
      <c r="Z324" s="354"/>
      <c r="AA324" s="394" t="str">
        <f t="shared" si="6"/>
        <v>SQL結果.主契約.保険料払込免除特約単位</v>
      </c>
      <c r="AB324" s="388"/>
      <c r="AC324" s="388"/>
      <c r="AD324" s="388"/>
      <c r="AE324" s="388"/>
      <c r="AF324" s="388"/>
      <c r="AG324" s="388"/>
      <c r="AH324" s="388"/>
      <c r="AI324" s="388"/>
      <c r="AJ324" s="388"/>
      <c r="AK324" s="388"/>
      <c r="AL324" s="388"/>
      <c r="AM324" s="388"/>
      <c r="AN324" s="388"/>
      <c r="AO324" s="388"/>
      <c r="AP324" s="389"/>
      <c r="AQ324" s="222"/>
      <c r="AR324" s="223"/>
      <c r="AS324" s="223"/>
      <c r="AT324" s="223"/>
      <c r="AU324" s="223"/>
      <c r="AV324" s="223"/>
      <c r="AW324" s="223"/>
      <c r="AX324" s="223"/>
      <c r="AY324" s="223"/>
      <c r="AZ324" s="223"/>
      <c r="BA324" s="223"/>
      <c r="BB324" s="223"/>
      <c r="BC324" s="223"/>
      <c r="BD324" s="223"/>
      <c r="BE324" s="224"/>
      <c r="BF324" s="40"/>
    </row>
    <row r="325" spans="1:58" ht="15.75" customHeight="1">
      <c r="A325" s="36"/>
      <c r="B325" s="110"/>
      <c r="C325" s="185"/>
      <c r="D325" s="230" t="s">
        <v>125</v>
      </c>
      <c r="E325" s="230"/>
      <c r="F325" s="230"/>
      <c r="G325" s="230"/>
      <c r="H325" s="230"/>
      <c r="I325" s="230"/>
      <c r="J325" s="230"/>
      <c r="K325" s="231"/>
      <c r="L325" s="189" t="s">
        <v>683</v>
      </c>
      <c r="M325" s="244"/>
      <c r="N325" s="244"/>
      <c r="O325" s="244"/>
      <c r="P325" s="244"/>
      <c r="Q325" s="244"/>
      <c r="R325" s="244"/>
      <c r="S325" s="244"/>
      <c r="T325" s="245"/>
      <c r="U325" s="393" t="s">
        <v>26</v>
      </c>
      <c r="V325" s="353"/>
      <c r="W325" s="353"/>
      <c r="X325" s="353"/>
      <c r="Y325" s="353"/>
      <c r="Z325" s="354"/>
      <c r="AA325" s="394" t="str">
        <f t="shared" si="6"/>
        <v>SQL結果.主契約.保険料払込免除特約種類</v>
      </c>
      <c r="AB325" s="388"/>
      <c r="AC325" s="388"/>
      <c r="AD325" s="388"/>
      <c r="AE325" s="388"/>
      <c r="AF325" s="388"/>
      <c r="AG325" s="388"/>
      <c r="AH325" s="388"/>
      <c r="AI325" s="388"/>
      <c r="AJ325" s="388"/>
      <c r="AK325" s="388"/>
      <c r="AL325" s="388"/>
      <c r="AM325" s="388"/>
      <c r="AN325" s="388"/>
      <c r="AO325" s="388"/>
      <c r="AP325" s="389"/>
      <c r="AQ325" s="222"/>
      <c r="AR325" s="223"/>
      <c r="AS325" s="223"/>
      <c r="AT325" s="223"/>
      <c r="AU325" s="223"/>
      <c r="AV325" s="223"/>
      <c r="AW325" s="223"/>
      <c r="AX325" s="223"/>
      <c r="AY325" s="223"/>
      <c r="AZ325" s="223"/>
      <c r="BA325" s="223"/>
      <c r="BB325" s="223"/>
      <c r="BC325" s="223"/>
      <c r="BD325" s="223"/>
      <c r="BE325" s="224"/>
      <c r="BF325" s="40"/>
    </row>
    <row r="326" spans="1:58" ht="15.75" customHeight="1">
      <c r="A326" s="36"/>
      <c r="B326" s="110"/>
      <c r="C326" s="185"/>
      <c r="D326" s="230" t="s">
        <v>784</v>
      </c>
      <c r="E326" s="230"/>
      <c r="F326" s="230"/>
      <c r="G326" s="230"/>
      <c r="H326" s="230"/>
      <c r="I326" s="230"/>
      <c r="J326" s="230"/>
      <c r="K326" s="231"/>
      <c r="L326" s="189" t="s">
        <v>802</v>
      </c>
      <c r="M326" s="244"/>
      <c r="N326" s="244"/>
      <c r="O326" s="244"/>
      <c r="P326" s="244"/>
      <c r="Q326" s="244"/>
      <c r="R326" s="244"/>
      <c r="S326" s="244"/>
      <c r="T326" s="245"/>
      <c r="U326" s="393" t="s">
        <v>26</v>
      </c>
      <c r="V326" s="353"/>
      <c r="W326" s="353"/>
      <c r="X326" s="353"/>
      <c r="Y326" s="353"/>
      <c r="Z326" s="354"/>
      <c r="AA326" s="394" t="str">
        <f t="shared" si="6"/>
        <v>SQL結果.主契約.保険料払込免除特約種類名称</v>
      </c>
      <c r="AB326" s="388"/>
      <c r="AC326" s="388"/>
      <c r="AD326" s="388"/>
      <c r="AE326" s="388"/>
      <c r="AF326" s="388"/>
      <c r="AG326" s="388"/>
      <c r="AH326" s="388"/>
      <c r="AI326" s="388"/>
      <c r="AJ326" s="388"/>
      <c r="AK326" s="388"/>
      <c r="AL326" s="388"/>
      <c r="AM326" s="388"/>
      <c r="AN326" s="388"/>
      <c r="AO326" s="388"/>
      <c r="AP326" s="389"/>
      <c r="AQ326" s="222"/>
      <c r="AR326" s="223"/>
      <c r="AS326" s="223"/>
      <c r="AT326" s="223"/>
      <c r="AU326" s="223"/>
      <c r="AV326" s="223"/>
      <c r="AW326" s="223"/>
      <c r="AX326" s="223"/>
      <c r="AY326" s="223"/>
      <c r="AZ326" s="223"/>
      <c r="BA326" s="223"/>
      <c r="BB326" s="223"/>
      <c r="BC326" s="223"/>
      <c r="BD326" s="223"/>
      <c r="BE326" s="224"/>
      <c r="BF326" s="40"/>
    </row>
    <row r="327" spans="1:58" ht="15.75" customHeight="1">
      <c r="A327" s="36"/>
      <c r="B327" s="110"/>
      <c r="C327" s="185"/>
      <c r="D327" s="230" t="s">
        <v>785</v>
      </c>
      <c r="E327" s="230"/>
      <c r="F327" s="230"/>
      <c r="G327" s="230"/>
      <c r="H327" s="230"/>
      <c r="I327" s="230"/>
      <c r="J327" s="230"/>
      <c r="K327" s="231"/>
      <c r="L327" s="189" t="s">
        <v>803</v>
      </c>
      <c r="M327" s="244"/>
      <c r="N327" s="244"/>
      <c r="O327" s="244"/>
      <c r="P327" s="244"/>
      <c r="Q327" s="244"/>
      <c r="R327" s="244"/>
      <c r="S327" s="244"/>
      <c r="T327" s="245"/>
      <c r="U327" s="393" t="s">
        <v>26</v>
      </c>
      <c r="V327" s="353"/>
      <c r="W327" s="353"/>
      <c r="X327" s="353"/>
      <c r="Y327" s="353"/>
      <c r="Z327" s="354"/>
      <c r="AA327" s="394" t="str">
        <f t="shared" si="6"/>
        <v>SQL結果.主契約.保険料払込免除特約種類単位</v>
      </c>
      <c r="AB327" s="388"/>
      <c r="AC327" s="388"/>
      <c r="AD327" s="388"/>
      <c r="AE327" s="388"/>
      <c r="AF327" s="388"/>
      <c r="AG327" s="388"/>
      <c r="AH327" s="388"/>
      <c r="AI327" s="388"/>
      <c r="AJ327" s="388"/>
      <c r="AK327" s="388"/>
      <c r="AL327" s="388"/>
      <c r="AM327" s="388"/>
      <c r="AN327" s="388"/>
      <c r="AO327" s="388"/>
      <c r="AP327" s="389"/>
      <c r="AQ327" s="222"/>
      <c r="AR327" s="223"/>
      <c r="AS327" s="223"/>
      <c r="AT327" s="223"/>
      <c r="AU327" s="223"/>
      <c r="AV327" s="223"/>
      <c r="AW327" s="223"/>
      <c r="AX327" s="223"/>
      <c r="AY327" s="223"/>
      <c r="AZ327" s="223"/>
      <c r="BA327" s="223"/>
      <c r="BB327" s="223"/>
      <c r="BC327" s="223"/>
      <c r="BD327" s="223"/>
      <c r="BE327" s="224"/>
      <c r="BF327" s="40"/>
    </row>
    <row r="328" spans="1:58" ht="15.75" customHeight="1">
      <c r="A328" s="36"/>
      <c r="B328" s="110"/>
      <c r="C328" s="185"/>
      <c r="D328" s="230" t="s">
        <v>126</v>
      </c>
      <c r="E328" s="230"/>
      <c r="F328" s="230"/>
      <c r="G328" s="230"/>
      <c r="H328" s="230"/>
      <c r="I328" s="230"/>
      <c r="J328" s="230"/>
      <c r="K328" s="231"/>
      <c r="L328" s="189" t="s">
        <v>684</v>
      </c>
      <c r="M328" s="244"/>
      <c r="N328" s="244"/>
      <c r="O328" s="244"/>
      <c r="P328" s="244"/>
      <c r="Q328" s="244"/>
      <c r="R328" s="244"/>
      <c r="S328" s="244"/>
      <c r="T328" s="245"/>
      <c r="U328" s="393" t="s">
        <v>26</v>
      </c>
      <c r="V328" s="353"/>
      <c r="W328" s="353"/>
      <c r="X328" s="353"/>
      <c r="Y328" s="353"/>
      <c r="Z328" s="354"/>
      <c r="AA328" s="394" t="str">
        <f t="shared" si="6"/>
        <v>SQL結果.主契約.前納種類</v>
      </c>
      <c r="AB328" s="388"/>
      <c r="AC328" s="388"/>
      <c r="AD328" s="388"/>
      <c r="AE328" s="388"/>
      <c r="AF328" s="388"/>
      <c r="AG328" s="388"/>
      <c r="AH328" s="388"/>
      <c r="AI328" s="388"/>
      <c r="AJ328" s="388"/>
      <c r="AK328" s="388"/>
      <c r="AL328" s="388"/>
      <c r="AM328" s="388"/>
      <c r="AN328" s="388"/>
      <c r="AO328" s="388"/>
      <c r="AP328" s="389"/>
      <c r="AQ328" s="222"/>
      <c r="AR328" s="223"/>
      <c r="AS328" s="223"/>
      <c r="AT328" s="223"/>
      <c r="AU328" s="223"/>
      <c r="AV328" s="223"/>
      <c r="AW328" s="223"/>
      <c r="AX328" s="223"/>
      <c r="AY328" s="223"/>
      <c r="AZ328" s="223"/>
      <c r="BA328" s="223"/>
      <c r="BB328" s="223"/>
      <c r="BC328" s="223"/>
      <c r="BD328" s="223"/>
      <c r="BE328" s="224"/>
      <c r="BF328" s="40"/>
    </row>
    <row r="329" spans="1:58" ht="15.75" customHeight="1">
      <c r="A329" s="36"/>
      <c r="B329" s="110"/>
      <c r="C329" s="185"/>
      <c r="D329" s="230" t="s">
        <v>127</v>
      </c>
      <c r="E329" s="230"/>
      <c r="F329" s="230"/>
      <c r="G329" s="230"/>
      <c r="H329" s="230"/>
      <c r="I329" s="230"/>
      <c r="J329" s="230"/>
      <c r="K329" s="231"/>
      <c r="L329" s="189" t="s">
        <v>685</v>
      </c>
      <c r="M329" s="244"/>
      <c r="N329" s="244"/>
      <c r="O329" s="244"/>
      <c r="P329" s="244"/>
      <c r="Q329" s="244"/>
      <c r="R329" s="244"/>
      <c r="S329" s="244"/>
      <c r="T329" s="245"/>
      <c r="U329" s="393" t="s">
        <v>26</v>
      </c>
      <c r="V329" s="353"/>
      <c r="W329" s="353"/>
      <c r="X329" s="353"/>
      <c r="Y329" s="353"/>
      <c r="Z329" s="354"/>
      <c r="AA329" s="394" t="str">
        <f t="shared" si="6"/>
        <v>SQL結果.主契約.前納払込回数</v>
      </c>
      <c r="AB329" s="388"/>
      <c r="AC329" s="388"/>
      <c r="AD329" s="388"/>
      <c r="AE329" s="388"/>
      <c r="AF329" s="388"/>
      <c r="AG329" s="388"/>
      <c r="AH329" s="388"/>
      <c r="AI329" s="388"/>
      <c r="AJ329" s="388"/>
      <c r="AK329" s="388"/>
      <c r="AL329" s="388"/>
      <c r="AM329" s="388"/>
      <c r="AN329" s="388"/>
      <c r="AO329" s="388"/>
      <c r="AP329" s="389"/>
      <c r="AQ329" s="222"/>
      <c r="AR329" s="223"/>
      <c r="AS329" s="223"/>
      <c r="AT329" s="223"/>
      <c r="AU329" s="223"/>
      <c r="AV329" s="223"/>
      <c r="AW329" s="223"/>
      <c r="AX329" s="223"/>
      <c r="AY329" s="223"/>
      <c r="AZ329" s="223"/>
      <c r="BA329" s="223"/>
      <c r="BB329" s="223"/>
      <c r="BC329" s="223"/>
      <c r="BD329" s="223"/>
      <c r="BE329" s="224"/>
      <c r="BF329" s="40"/>
    </row>
    <row r="330" spans="1:58" ht="15.75" customHeight="1">
      <c r="A330" s="36"/>
      <c r="B330" s="110"/>
      <c r="C330" s="185"/>
      <c r="D330" s="230" t="s">
        <v>128</v>
      </c>
      <c r="E330" s="230"/>
      <c r="F330" s="230"/>
      <c r="G330" s="230"/>
      <c r="H330" s="230"/>
      <c r="I330" s="230"/>
      <c r="J330" s="230"/>
      <c r="K330" s="231"/>
      <c r="L330" s="189" t="s">
        <v>686</v>
      </c>
      <c r="M330" s="244"/>
      <c r="N330" s="244"/>
      <c r="O330" s="244"/>
      <c r="P330" s="244"/>
      <c r="Q330" s="244"/>
      <c r="R330" s="244"/>
      <c r="S330" s="244"/>
      <c r="T330" s="245"/>
      <c r="U330" s="393" t="s">
        <v>26</v>
      </c>
      <c r="V330" s="353"/>
      <c r="W330" s="353"/>
      <c r="X330" s="353"/>
      <c r="Y330" s="353"/>
      <c r="Z330" s="354"/>
      <c r="AA330" s="394" t="str">
        <f t="shared" si="6"/>
        <v>SQL結果.主契約.一部一時払給付金額（保険金額）</v>
      </c>
      <c r="AB330" s="388"/>
      <c r="AC330" s="388"/>
      <c r="AD330" s="388"/>
      <c r="AE330" s="388"/>
      <c r="AF330" s="388"/>
      <c r="AG330" s="388"/>
      <c r="AH330" s="388"/>
      <c r="AI330" s="388"/>
      <c r="AJ330" s="388"/>
      <c r="AK330" s="388"/>
      <c r="AL330" s="388"/>
      <c r="AM330" s="388"/>
      <c r="AN330" s="388"/>
      <c r="AO330" s="388"/>
      <c r="AP330" s="389"/>
      <c r="AQ330" s="222"/>
      <c r="AR330" s="223"/>
      <c r="AS330" s="223"/>
      <c r="AT330" s="223"/>
      <c r="AU330" s="223"/>
      <c r="AV330" s="223"/>
      <c r="AW330" s="223"/>
      <c r="AX330" s="223"/>
      <c r="AY330" s="223"/>
      <c r="AZ330" s="223"/>
      <c r="BA330" s="223"/>
      <c r="BB330" s="223"/>
      <c r="BC330" s="223"/>
      <c r="BD330" s="223"/>
      <c r="BE330" s="224"/>
      <c r="BF330" s="40"/>
    </row>
    <row r="331" spans="1:58" ht="15.75" customHeight="1">
      <c r="A331" s="36"/>
      <c r="B331" s="110"/>
      <c r="C331" s="185"/>
      <c r="D331" s="230" t="s">
        <v>129</v>
      </c>
      <c r="E331" s="230"/>
      <c r="F331" s="230"/>
      <c r="G331" s="230"/>
      <c r="H331" s="230"/>
      <c r="I331" s="230"/>
      <c r="J331" s="230"/>
      <c r="K331" s="231"/>
      <c r="L331" s="189" t="s">
        <v>687</v>
      </c>
      <c r="M331" s="244"/>
      <c r="N331" s="244"/>
      <c r="O331" s="244"/>
      <c r="P331" s="244"/>
      <c r="Q331" s="244"/>
      <c r="R331" s="244"/>
      <c r="S331" s="244"/>
      <c r="T331" s="245"/>
      <c r="U331" s="393" t="s">
        <v>26</v>
      </c>
      <c r="V331" s="353"/>
      <c r="W331" s="353"/>
      <c r="X331" s="353"/>
      <c r="Y331" s="353"/>
      <c r="Z331" s="354"/>
      <c r="AA331" s="394" t="str">
        <f t="shared" si="6"/>
        <v>SQL結果.主契約.通貨種類</v>
      </c>
      <c r="AB331" s="388"/>
      <c r="AC331" s="388"/>
      <c r="AD331" s="388"/>
      <c r="AE331" s="388"/>
      <c r="AF331" s="388"/>
      <c r="AG331" s="388"/>
      <c r="AH331" s="388"/>
      <c r="AI331" s="388"/>
      <c r="AJ331" s="388"/>
      <c r="AK331" s="388"/>
      <c r="AL331" s="388"/>
      <c r="AM331" s="388"/>
      <c r="AN331" s="388"/>
      <c r="AO331" s="388"/>
      <c r="AP331" s="389"/>
      <c r="AQ331" s="222"/>
      <c r="AR331" s="223"/>
      <c r="AS331" s="223"/>
      <c r="AT331" s="223"/>
      <c r="AU331" s="223"/>
      <c r="AV331" s="223"/>
      <c r="AW331" s="223"/>
      <c r="AX331" s="223"/>
      <c r="AY331" s="223"/>
      <c r="AZ331" s="223"/>
      <c r="BA331" s="223"/>
      <c r="BB331" s="223"/>
      <c r="BC331" s="223"/>
      <c r="BD331" s="223"/>
      <c r="BE331" s="224"/>
      <c r="BF331" s="40"/>
    </row>
    <row r="332" spans="1:58" ht="15.75" customHeight="1">
      <c r="A332" s="36"/>
      <c r="B332" s="110"/>
      <c r="C332" s="56" t="s">
        <v>159</v>
      </c>
      <c r="D332" s="230"/>
      <c r="E332" s="230"/>
      <c r="F332" s="230"/>
      <c r="G332" s="230"/>
      <c r="H332" s="230"/>
      <c r="I332" s="230"/>
      <c r="J332" s="230"/>
      <c r="K332" s="230"/>
      <c r="L332" s="340"/>
      <c r="M332" s="340"/>
      <c r="N332" s="340"/>
      <c r="O332" s="340"/>
      <c r="P332" s="340"/>
      <c r="Q332" s="340"/>
      <c r="R332" s="340"/>
      <c r="S332" s="340"/>
      <c r="T332" s="340"/>
      <c r="U332" s="486"/>
      <c r="V332" s="487"/>
      <c r="W332" s="487"/>
      <c r="X332" s="487"/>
      <c r="Y332" s="487"/>
      <c r="Z332" s="487"/>
      <c r="AA332" s="340"/>
      <c r="AB332" s="487"/>
      <c r="AC332" s="487"/>
      <c r="AD332" s="487"/>
      <c r="AE332" s="487"/>
      <c r="AF332" s="487"/>
      <c r="AG332" s="487"/>
      <c r="AH332" s="487"/>
      <c r="AI332" s="487"/>
      <c r="AJ332" s="487"/>
      <c r="AK332" s="487"/>
      <c r="AL332" s="487"/>
      <c r="AM332" s="487"/>
      <c r="AN332" s="487"/>
      <c r="AO332" s="487"/>
      <c r="AP332" s="487"/>
      <c r="AQ332" s="340"/>
      <c r="AR332" s="487"/>
      <c r="AS332" s="487"/>
      <c r="AT332" s="487"/>
      <c r="AU332" s="487"/>
      <c r="AV332" s="487"/>
      <c r="AW332" s="487"/>
      <c r="AX332" s="487"/>
      <c r="AY332" s="487"/>
      <c r="AZ332" s="487"/>
      <c r="BA332" s="487"/>
      <c r="BB332" s="487"/>
      <c r="BC332" s="487"/>
      <c r="BD332" s="487"/>
      <c r="BE332" s="488"/>
      <c r="BF332" s="40"/>
    </row>
    <row r="333" spans="1:58" ht="15.75" customHeight="1">
      <c r="A333" s="36"/>
      <c r="B333" s="110"/>
      <c r="C333" s="185"/>
      <c r="D333" s="230" t="s">
        <v>280</v>
      </c>
      <c r="E333" s="230"/>
      <c r="F333" s="230"/>
      <c r="G333" s="230"/>
      <c r="H333" s="230"/>
      <c r="I333" s="230"/>
      <c r="J333" s="230"/>
      <c r="K333" s="231"/>
      <c r="L333" s="189" t="s">
        <v>583</v>
      </c>
      <c r="M333" s="244"/>
      <c r="N333" s="244"/>
      <c r="O333" s="244"/>
      <c r="P333" s="244"/>
      <c r="Q333" s="244"/>
      <c r="R333" s="244"/>
      <c r="S333" s="244"/>
      <c r="T333" s="245"/>
      <c r="U333" s="393" t="s">
        <v>32</v>
      </c>
      <c r="V333" s="353"/>
      <c r="W333" s="353"/>
      <c r="X333" s="353"/>
      <c r="Y333" s="353"/>
      <c r="Z333" s="354"/>
      <c r="AA333" s="394" t="str">
        <f>"SQL結果.契約者個人."&amp;D333</f>
        <v>SQL結果.契約者個人.個人ID</v>
      </c>
      <c r="AB333" s="388"/>
      <c r="AC333" s="388"/>
      <c r="AD333" s="388"/>
      <c r="AE333" s="388"/>
      <c r="AF333" s="388"/>
      <c r="AG333" s="388"/>
      <c r="AH333" s="388"/>
      <c r="AI333" s="388"/>
      <c r="AJ333" s="388"/>
      <c r="AK333" s="388"/>
      <c r="AL333" s="388"/>
      <c r="AM333" s="388"/>
      <c r="AN333" s="388"/>
      <c r="AO333" s="388"/>
      <c r="AP333" s="389"/>
      <c r="AQ333" s="482"/>
      <c r="AR333" s="483"/>
      <c r="AS333" s="483"/>
      <c r="AT333" s="483"/>
      <c r="AU333" s="483"/>
      <c r="AV333" s="483"/>
      <c r="AW333" s="483"/>
      <c r="AX333" s="483"/>
      <c r="AY333" s="483"/>
      <c r="AZ333" s="483"/>
      <c r="BA333" s="483"/>
      <c r="BB333" s="483"/>
      <c r="BC333" s="483"/>
      <c r="BD333" s="483"/>
      <c r="BE333" s="484"/>
      <c r="BF333" s="40"/>
    </row>
    <row r="334" spans="1:58" ht="15.75" customHeight="1">
      <c r="A334" s="36"/>
      <c r="B334" s="110"/>
      <c r="C334" s="185"/>
      <c r="D334" s="230" t="s">
        <v>282</v>
      </c>
      <c r="E334" s="230"/>
      <c r="F334" s="230"/>
      <c r="G334" s="230"/>
      <c r="H334" s="230"/>
      <c r="I334" s="230"/>
      <c r="J334" s="230"/>
      <c r="K334" s="231"/>
      <c r="L334" s="189" t="s">
        <v>587</v>
      </c>
      <c r="M334" s="244"/>
      <c r="N334" s="244"/>
      <c r="O334" s="244"/>
      <c r="P334" s="244"/>
      <c r="Q334" s="244"/>
      <c r="R334" s="244"/>
      <c r="S334" s="244"/>
      <c r="T334" s="245"/>
      <c r="U334" s="393" t="s">
        <v>22</v>
      </c>
      <c r="V334" s="353"/>
      <c r="W334" s="353"/>
      <c r="X334" s="353"/>
      <c r="Y334" s="353"/>
      <c r="Z334" s="354"/>
      <c r="AA334" s="394" t="str">
        <f t="shared" ref="AA334:AA351" si="9">"SQL結果.契約者個人."&amp;D334</f>
        <v>SQL結果.契約者個人.姓</v>
      </c>
      <c r="AB334" s="388"/>
      <c r="AC334" s="388"/>
      <c r="AD334" s="388"/>
      <c r="AE334" s="388"/>
      <c r="AF334" s="388"/>
      <c r="AG334" s="388"/>
      <c r="AH334" s="388"/>
      <c r="AI334" s="388"/>
      <c r="AJ334" s="388"/>
      <c r="AK334" s="388"/>
      <c r="AL334" s="388"/>
      <c r="AM334" s="388"/>
      <c r="AN334" s="388"/>
      <c r="AO334" s="388"/>
      <c r="AP334" s="389"/>
      <c r="AQ334" s="363"/>
      <c r="AR334" s="361"/>
      <c r="AS334" s="361"/>
      <c r="AT334" s="361"/>
      <c r="AU334" s="361"/>
      <c r="AV334" s="361"/>
      <c r="AW334" s="361"/>
      <c r="AX334" s="361"/>
      <c r="AY334" s="361"/>
      <c r="AZ334" s="361"/>
      <c r="BA334" s="361"/>
      <c r="BB334" s="361"/>
      <c r="BC334" s="361"/>
      <c r="BD334" s="361"/>
      <c r="BE334" s="362"/>
      <c r="BF334" s="40"/>
    </row>
    <row r="335" spans="1:58" ht="15.75" customHeight="1">
      <c r="A335" s="36"/>
      <c r="B335" s="110"/>
      <c r="C335" s="185"/>
      <c r="D335" s="230" t="s">
        <v>283</v>
      </c>
      <c r="E335" s="230"/>
      <c r="F335" s="230"/>
      <c r="G335" s="230"/>
      <c r="H335" s="230"/>
      <c r="I335" s="230"/>
      <c r="J335" s="230"/>
      <c r="K335" s="231"/>
      <c r="L335" s="189" t="s">
        <v>588</v>
      </c>
      <c r="M335" s="244"/>
      <c r="N335" s="244"/>
      <c r="O335" s="244"/>
      <c r="P335" s="244"/>
      <c r="Q335" s="244"/>
      <c r="R335" s="244"/>
      <c r="S335" s="244"/>
      <c r="T335" s="245"/>
      <c r="U335" s="393" t="s">
        <v>22</v>
      </c>
      <c r="V335" s="353"/>
      <c r="W335" s="353"/>
      <c r="X335" s="353"/>
      <c r="Y335" s="353"/>
      <c r="Z335" s="354"/>
      <c r="AA335" s="394" t="str">
        <f t="shared" si="9"/>
        <v>SQL結果.契約者個人.名</v>
      </c>
      <c r="AB335" s="388"/>
      <c r="AC335" s="388"/>
      <c r="AD335" s="388"/>
      <c r="AE335" s="388"/>
      <c r="AF335" s="388"/>
      <c r="AG335" s="388"/>
      <c r="AH335" s="388"/>
      <c r="AI335" s="388"/>
      <c r="AJ335" s="388"/>
      <c r="AK335" s="388"/>
      <c r="AL335" s="388"/>
      <c r="AM335" s="388"/>
      <c r="AN335" s="388"/>
      <c r="AO335" s="388"/>
      <c r="AP335" s="389"/>
      <c r="AQ335" s="222"/>
      <c r="AR335" s="223"/>
      <c r="AS335" s="223"/>
      <c r="AT335" s="223"/>
      <c r="AU335" s="223"/>
      <c r="AV335" s="223"/>
      <c r="AW335" s="223"/>
      <c r="AX335" s="223"/>
      <c r="AY335" s="223"/>
      <c r="AZ335" s="223"/>
      <c r="BA335" s="223"/>
      <c r="BB335" s="223"/>
      <c r="BC335" s="223"/>
      <c r="BD335" s="223"/>
      <c r="BE335" s="224"/>
      <c r="BF335" s="40"/>
    </row>
    <row r="336" spans="1:58" ht="15.75" customHeight="1">
      <c r="A336" s="36"/>
      <c r="B336" s="110"/>
      <c r="C336" s="185"/>
      <c r="D336" s="230" t="s">
        <v>284</v>
      </c>
      <c r="E336" s="230"/>
      <c r="F336" s="230"/>
      <c r="G336" s="230"/>
      <c r="H336" s="230"/>
      <c r="I336" s="230"/>
      <c r="J336" s="230"/>
      <c r="K336" s="231"/>
      <c r="L336" s="189" t="s">
        <v>589</v>
      </c>
      <c r="M336" s="244"/>
      <c r="N336" s="244"/>
      <c r="O336" s="244"/>
      <c r="P336" s="244"/>
      <c r="Q336" s="244"/>
      <c r="R336" s="244"/>
      <c r="S336" s="244"/>
      <c r="T336" s="245"/>
      <c r="U336" s="393" t="s">
        <v>22</v>
      </c>
      <c r="V336" s="353"/>
      <c r="W336" s="353"/>
      <c r="X336" s="353"/>
      <c r="Y336" s="353"/>
      <c r="Z336" s="354"/>
      <c r="AA336" s="394" t="str">
        <f t="shared" si="9"/>
        <v>SQL結果.契約者個人.セイ</v>
      </c>
      <c r="AB336" s="388"/>
      <c r="AC336" s="388"/>
      <c r="AD336" s="388"/>
      <c r="AE336" s="388"/>
      <c r="AF336" s="388"/>
      <c r="AG336" s="388"/>
      <c r="AH336" s="388"/>
      <c r="AI336" s="388"/>
      <c r="AJ336" s="388"/>
      <c r="AK336" s="388"/>
      <c r="AL336" s="388"/>
      <c r="AM336" s="388"/>
      <c r="AN336" s="388"/>
      <c r="AO336" s="388"/>
      <c r="AP336" s="389"/>
      <c r="AQ336" s="222"/>
      <c r="AR336" s="223"/>
      <c r="AS336" s="223"/>
      <c r="AT336" s="223"/>
      <c r="AU336" s="223"/>
      <c r="AV336" s="223"/>
      <c r="AW336" s="223"/>
      <c r="AX336" s="223"/>
      <c r="AY336" s="223"/>
      <c r="AZ336" s="223"/>
      <c r="BA336" s="223"/>
      <c r="BB336" s="223"/>
      <c r="BC336" s="223"/>
      <c r="BD336" s="223"/>
      <c r="BE336" s="224"/>
      <c r="BF336" s="40"/>
    </row>
    <row r="337" spans="1:58" ht="15.75" customHeight="1">
      <c r="A337" s="36"/>
      <c r="B337" s="110"/>
      <c r="C337" s="185"/>
      <c r="D337" s="230" t="s">
        <v>285</v>
      </c>
      <c r="E337" s="230"/>
      <c r="F337" s="230"/>
      <c r="G337" s="230"/>
      <c r="H337" s="230"/>
      <c r="I337" s="230"/>
      <c r="J337" s="230"/>
      <c r="K337" s="231"/>
      <c r="L337" s="189" t="s">
        <v>590</v>
      </c>
      <c r="M337" s="244"/>
      <c r="N337" s="244"/>
      <c r="O337" s="244"/>
      <c r="P337" s="244"/>
      <c r="Q337" s="244"/>
      <c r="R337" s="244"/>
      <c r="S337" s="244"/>
      <c r="T337" s="245"/>
      <c r="U337" s="393" t="s">
        <v>22</v>
      </c>
      <c r="V337" s="353"/>
      <c r="W337" s="353"/>
      <c r="X337" s="353"/>
      <c r="Y337" s="353"/>
      <c r="Z337" s="354"/>
      <c r="AA337" s="394" t="str">
        <f t="shared" si="9"/>
        <v>SQL結果.契約者個人.メイ</v>
      </c>
      <c r="AB337" s="388"/>
      <c r="AC337" s="388"/>
      <c r="AD337" s="388"/>
      <c r="AE337" s="388"/>
      <c r="AF337" s="388"/>
      <c r="AG337" s="388"/>
      <c r="AH337" s="388"/>
      <c r="AI337" s="388"/>
      <c r="AJ337" s="388"/>
      <c r="AK337" s="388"/>
      <c r="AL337" s="388"/>
      <c r="AM337" s="388"/>
      <c r="AN337" s="388"/>
      <c r="AO337" s="388"/>
      <c r="AP337" s="389"/>
      <c r="AQ337" s="222"/>
      <c r="AR337" s="223"/>
      <c r="AS337" s="223"/>
      <c r="AT337" s="223"/>
      <c r="AU337" s="223"/>
      <c r="AV337" s="223"/>
      <c r="AW337" s="223"/>
      <c r="AX337" s="223"/>
      <c r="AY337" s="223"/>
      <c r="AZ337" s="223"/>
      <c r="BA337" s="223"/>
      <c r="BB337" s="223"/>
      <c r="BC337" s="223"/>
      <c r="BD337" s="223"/>
      <c r="BE337" s="224"/>
      <c r="BF337" s="40"/>
    </row>
    <row r="338" spans="1:58" ht="15.75" customHeight="1">
      <c r="A338" s="36"/>
      <c r="B338" s="110"/>
      <c r="C338" s="185"/>
      <c r="D338" s="230" t="s">
        <v>286</v>
      </c>
      <c r="E338" s="230"/>
      <c r="F338" s="230"/>
      <c r="G338" s="230"/>
      <c r="H338" s="230"/>
      <c r="I338" s="230"/>
      <c r="J338" s="230"/>
      <c r="K338" s="231"/>
      <c r="L338" s="189" t="s">
        <v>591</v>
      </c>
      <c r="M338" s="244"/>
      <c r="N338" s="244"/>
      <c r="O338" s="244"/>
      <c r="P338" s="244"/>
      <c r="Q338" s="244"/>
      <c r="R338" s="244"/>
      <c r="S338" s="244"/>
      <c r="T338" s="245"/>
      <c r="U338" s="393" t="s">
        <v>22</v>
      </c>
      <c r="V338" s="353"/>
      <c r="W338" s="353"/>
      <c r="X338" s="353"/>
      <c r="Y338" s="353"/>
      <c r="Z338" s="354"/>
      <c r="AA338" s="394" t="str">
        <f t="shared" si="9"/>
        <v>SQL結果.契約者個人.生年月日</v>
      </c>
      <c r="AB338" s="388"/>
      <c r="AC338" s="388"/>
      <c r="AD338" s="388"/>
      <c r="AE338" s="388"/>
      <c r="AF338" s="388"/>
      <c r="AG338" s="388"/>
      <c r="AH338" s="388"/>
      <c r="AI338" s="388"/>
      <c r="AJ338" s="388"/>
      <c r="AK338" s="388"/>
      <c r="AL338" s="388"/>
      <c r="AM338" s="388"/>
      <c r="AN338" s="388"/>
      <c r="AO338" s="388"/>
      <c r="AP338" s="389"/>
      <c r="AQ338" s="222"/>
      <c r="AR338" s="223"/>
      <c r="AS338" s="223"/>
      <c r="AT338" s="223"/>
      <c r="AU338" s="223"/>
      <c r="AV338" s="223"/>
      <c r="AW338" s="223"/>
      <c r="AX338" s="223"/>
      <c r="AY338" s="223"/>
      <c r="AZ338" s="223"/>
      <c r="BA338" s="223"/>
      <c r="BB338" s="223"/>
      <c r="BC338" s="223"/>
      <c r="BD338" s="223"/>
      <c r="BE338" s="224"/>
      <c r="BF338" s="40"/>
    </row>
    <row r="339" spans="1:58" ht="15.75" customHeight="1">
      <c r="A339" s="36"/>
      <c r="B339" s="110"/>
      <c r="C339" s="185"/>
      <c r="D339" s="230" t="s">
        <v>287</v>
      </c>
      <c r="E339" s="230"/>
      <c r="F339" s="230"/>
      <c r="G339" s="230"/>
      <c r="H339" s="230"/>
      <c r="I339" s="230"/>
      <c r="J339" s="230"/>
      <c r="K339" s="231"/>
      <c r="L339" s="189" t="s">
        <v>592</v>
      </c>
      <c r="M339" s="244"/>
      <c r="N339" s="244"/>
      <c r="O339" s="244"/>
      <c r="P339" s="244"/>
      <c r="Q339" s="244"/>
      <c r="R339" s="244"/>
      <c r="S339" s="244"/>
      <c r="T339" s="245"/>
      <c r="U339" s="393" t="s">
        <v>22</v>
      </c>
      <c r="V339" s="353"/>
      <c r="W339" s="353"/>
      <c r="X339" s="353"/>
      <c r="Y339" s="353"/>
      <c r="Z339" s="354"/>
      <c r="AA339" s="394" t="str">
        <f t="shared" si="9"/>
        <v>SQL結果.契約者個人.性別コード</v>
      </c>
      <c r="AB339" s="388"/>
      <c r="AC339" s="388"/>
      <c r="AD339" s="388"/>
      <c r="AE339" s="388"/>
      <c r="AF339" s="388"/>
      <c r="AG339" s="388"/>
      <c r="AH339" s="388"/>
      <c r="AI339" s="388"/>
      <c r="AJ339" s="388"/>
      <c r="AK339" s="388"/>
      <c r="AL339" s="388"/>
      <c r="AM339" s="388"/>
      <c r="AN339" s="388"/>
      <c r="AO339" s="388"/>
      <c r="AP339" s="389"/>
      <c r="AQ339" s="222"/>
      <c r="AR339" s="223"/>
      <c r="AS339" s="223"/>
      <c r="AT339" s="223"/>
      <c r="AU339" s="223"/>
      <c r="AV339" s="223"/>
      <c r="AW339" s="223"/>
      <c r="AX339" s="223"/>
      <c r="AY339" s="223"/>
      <c r="AZ339" s="223"/>
      <c r="BA339" s="223"/>
      <c r="BB339" s="223"/>
      <c r="BC339" s="223"/>
      <c r="BD339" s="223"/>
      <c r="BE339" s="224"/>
      <c r="BF339" s="40"/>
    </row>
    <row r="340" spans="1:58" ht="15.75" customHeight="1">
      <c r="A340" s="36"/>
      <c r="B340" s="110"/>
      <c r="C340" s="185"/>
      <c r="D340" s="230" t="s">
        <v>288</v>
      </c>
      <c r="E340" s="230"/>
      <c r="F340" s="230"/>
      <c r="G340" s="230"/>
      <c r="H340" s="230"/>
      <c r="I340" s="230"/>
      <c r="J340" s="230"/>
      <c r="K340" s="231"/>
      <c r="L340" s="189" t="s">
        <v>593</v>
      </c>
      <c r="M340" s="244"/>
      <c r="N340" s="244"/>
      <c r="O340" s="244"/>
      <c r="P340" s="244"/>
      <c r="Q340" s="244"/>
      <c r="R340" s="244"/>
      <c r="S340" s="244"/>
      <c r="T340" s="245"/>
      <c r="U340" s="393" t="s">
        <v>22</v>
      </c>
      <c r="V340" s="353"/>
      <c r="W340" s="353"/>
      <c r="X340" s="353"/>
      <c r="Y340" s="353"/>
      <c r="Z340" s="354"/>
      <c r="AA340" s="394" t="str">
        <f t="shared" si="9"/>
        <v>SQL結果.契約者個人.続柄コード</v>
      </c>
      <c r="AB340" s="388"/>
      <c r="AC340" s="388"/>
      <c r="AD340" s="388"/>
      <c r="AE340" s="388"/>
      <c r="AF340" s="388"/>
      <c r="AG340" s="388"/>
      <c r="AH340" s="388"/>
      <c r="AI340" s="388"/>
      <c r="AJ340" s="388"/>
      <c r="AK340" s="388"/>
      <c r="AL340" s="388"/>
      <c r="AM340" s="388"/>
      <c r="AN340" s="388"/>
      <c r="AO340" s="388"/>
      <c r="AP340" s="389"/>
      <c r="AQ340" s="222"/>
      <c r="AR340" s="223"/>
      <c r="AS340" s="223"/>
      <c r="AT340" s="223"/>
      <c r="AU340" s="223"/>
      <c r="AV340" s="223"/>
      <c r="AW340" s="223"/>
      <c r="AX340" s="223"/>
      <c r="AY340" s="223"/>
      <c r="AZ340" s="223"/>
      <c r="BA340" s="223"/>
      <c r="BB340" s="223"/>
      <c r="BC340" s="223"/>
      <c r="BD340" s="223"/>
      <c r="BE340" s="224"/>
      <c r="BF340" s="40"/>
    </row>
    <row r="341" spans="1:58" ht="15.75" customHeight="1">
      <c r="A341" s="36"/>
      <c r="B341" s="110"/>
      <c r="C341" s="185"/>
      <c r="D341" s="230" t="s">
        <v>289</v>
      </c>
      <c r="E341" s="230"/>
      <c r="F341" s="230"/>
      <c r="G341" s="230"/>
      <c r="H341" s="230"/>
      <c r="I341" s="230"/>
      <c r="J341" s="230"/>
      <c r="K341" s="231"/>
      <c r="L341" s="189" t="s">
        <v>594</v>
      </c>
      <c r="M341" s="244"/>
      <c r="N341" s="244"/>
      <c r="O341" s="244"/>
      <c r="P341" s="244"/>
      <c r="Q341" s="244"/>
      <c r="R341" s="244"/>
      <c r="S341" s="244"/>
      <c r="T341" s="245"/>
      <c r="U341" s="393" t="s">
        <v>22</v>
      </c>
      <c r="V341" s="353"/>
      <c r="W341" s="353"/>
      <c r="X341" s="353"/>
      <c r="Y341" s="353"/>
      <c r="Z341" s="354"/>
      <c r="AA341" s="394" t="str">
        <f t="shared" si="9"/>
        <v>SQL結果.契約者個人.続柄詳細</v>
      </c>
      <c r="AB341" s="388"/>
      <c r="AC341" s="388"/>
      <c r="AD341" s="388"/>
      <c r="AE341" s="388"/>
      <c r="AF341" s="388"/>
      <c r="AG341" s="388"/>
      <c r="AH341" s="388"/>
      <c r="AI341" s="388"/>
      <c r="AJ341" s="388"/>
      <c r="AK341" s="388"/>
      <c r="AL341" s="388"/>
      <c r="AM341" s="388"/>
      <c r="AN341" s="388"/>
      <c r="AO341" s="388"/>
      <c r="AP341" s="389"/>
      <c r="AQ341" s="222"/>
      <c r="AR341" s="223"/>
      <c r="AS341" s="223"/>
      <c r="AT341" s="223"/>
      <c r="AU341" s="223"/>
      <c r="AV341" s="223"/>
      <c r="AW341" s="223"/>
      <c r="AX341" s="223"/>
      <c r="AY341" s="223"/>
      <c r="AZ341" s="223"/>
      <c r="BA341" s="223"/>
      <c r="BB341" s="223"/>
      <c r="BC341" s="223"/>
      <c r="BD341" s="223"/>
      <c r="BE341" s="224"/>
      <c r="BF341" s="40"/>
    </row>
    <row r="342" spans="1:58" ht="15.75" customHeight="1">
      <c r="A342" s="36"/>
      <c r="B342" s="110"/>
      <c r="C342" s="185"/>
      <c r="D342" s="230" t="s">
        <v>290</v>
      </c>
      <c r="E342" s="230"/>
      <c r="F342" s="230"/>
      <c r="G342" s="230"/>
      <c r="H342" s="230"/>
      <c r="I342" s="230"/>
      <c r="J342" s="230"/>
      <c r="K342" s="231"/>
      <c r="L342" s="189" t="s">
        <v>595</v>
      </c>
      <c r="M342" s="244"/>
      <c r="N342" s="244"/>
      <c r="O342" s="244"/>
      <c r="P342" s="244"/>
      <c r="Q342" s="244"/>
      <c r="R342" s="244"/>
      <c r="S342" s="244"/>
      <c r="T342" s="245"/>
      <c r="U342" s="393" t="s">
        <v>22</v>
      </c>
      <c r="V342" s="353"/>
      <c r="W342" s="353"/>
      <c r="X342" s="353"/>
      <c r="Y342" s="353"/>
      <c r="Z342" s="354"/>
      <c r="AA342" s="394" t="str">
        <f t="shared" si="9"/>
        <v>SQL結果.契約者個人.郵便番号</v>
      </c>
      <c r="AB342" s="388"/>
      <c r="AC342" s="388"/>
      <c r="AD342" s="388"/>
      <c r="AE342" s="388"/>
      <c r="AF342" s="388"/>
      <c r="AG342" s="388"/>
      <c r="AH342" s="388"/>
      <c r="AI342" s="388"/>
      <c r="AJ342" s="388"/>
      <c r="AK342" s="388"/>
      <c r="AL342" s="388"/>
      <c r="AM342" s="388"/>
      <c r="AN342" s="388"/>
      <c r="AO342" s="388"/>
      <c r="AP342" s="389"/>
      <c r="AQ342" s="222"/>
      <c r="AR342" s="223"/>
      <c r="AS342" s="223"/>
      <c r="AT342" s="223"/>
      <c r="AU342" s="223"/>
      <c r="AV342" s="223"/>
      <c r="AW342" s="223"/>
      <c r="AX342" s="223"/>
      <c r="AY342" s="223"/>
      <c r="AZ342" s="223"/>
      <c r="BA342" s="223"/>
      <c r="BB342" s="223"/>
      <c r="BC342" s="223"/>
      <c r="BD342" s="223"/>
      <c r="BE342" s="224"/>
      <c r="BF342" s="40"/>
    </row>
    <row r="343" spans="1:58" ht="15.75" customHeight="1">
      <c r="A343" s="36"/>
      <c r="B343" s="110"/>
      <c r="C343" s="185"/>
      <c r="D343" s="230" t="s">
        <v>291</v>
      </c>
      <c r="E343" s="230"/>
      <c r="F343" s="230"/>
      <c r="G343" s="230"/>
      <c r="H343" s="230"/>
      <c r="I343" s="230"/>
      <c r="J343" s="230"/>
      <c r="K343" s="231"/>
      <c r="L343" s="189" t="s">
        <v>596</v>
      </c>
      <c r="M343" s="244"/>
      <c r="N343" s="244"/>
      <c r="O343" s="244"/>
      <c r="P343" s="244"/>
      <c r="Q343" s="244"/>
      <c r="R343" s="244"/>
      <c r="S343" s="244"/>
      <c r="T343" s="245"/>
      <c r="U343" s="393" t="s">
        <v>22</v>
      </c>
      <c r="V343" s="353"/>
      <c r="W343" s="353"/>
      <c r="X343" s="353"/>
      <c r="Y343" s="353"/>
      <c r="Z343" s="354"/>
      <c r="AA343" s="394" t="str">
        <f t="shared" si="9"/>
        <v>SQL結果.契約者個人.都道府県</v>
      </c>
      <c r="AB343" s="388"/>
      <c r="AC343" s="388"/>
      <c r="AD343" s="388"/>
      <c r="AE343" s="388"/>
      <c r="AF343" s="388"/>
      <c r="AG343" s="388"/>
      <c r="AH343" s="388"/>
      <c r="AI343" s="388"/>
      <c r="AJ343" s="388"/>
      <c r="AK343" s="388"/>
      <c r="AL343" s="388"/>
      <c r="AM343" s="388"/>
      <c r="AN343" s="388"/>
      <c r="AO343" s="388"/>
      <c r="AP343" s="389"/>
      <c r="AQ343" s="222"/>
      <c r="AR343" s="223"/>
      <c r="AS343" s="223"/>
      <c r="AT343" s="223"/>
      <c r="AU343" s="223"/>
      <c r="AV343" s="223"/>
      <c r="AW343" s="223"/>
      <c r="AX343" s="223"/>
      <c r="AY343" s="223"/>
      <c r="AZ343" s="223"/>
      <c r="BA343" s="223"/>
      <c r="BB343" s="223"/>
      <c r="BC343" s="223"/>
      <c r="BD343" s="223"/>
      <c r="BE343" s="224"/>
      <c r="BF343" s="40"/>
    </row>
    <row r="344" spans="1:58" ht="15.75" customHeight="1">
      <c r="A344" s="36"/>
      <c r="B344" s="110"/>
      <c r="C344" s="185"/>
      <c r="D344" s="230" t="s">
        <v>292</v>
      </c>
      <c r="E344" s="230"/>
      <c r="F344" s="230"/>
      <c r="G344" s="230"/>
      <c r="H344" s="230"/>
      <c r="I344" s="230"/>
      <c r="J344" s="230"/>
      <c r="K344" s="231"/>
      <c r="L344" s="189" t="s">
        <v>597</v>
      </c>
      <c r="M344" s="244"/>
      <c r="N344" s="244"/>
      <c r="O344" s="244"/>
      <c r="P344" s="244"/>
      <c r="Q344" s="244"/>
      <c r="R344" s="244"/>
      <c r="S344" s="244"/>
      <c r="T344" s="245"/>
      <c r="U344" s="393" t="s">
        <v>22</v>
      </c>
      <c r="V344" s="353"/>
      <c r="W344" s="353"/>
      <c r="X344" s="353"/>
      <c r="Y344" s="353"/>
      <c r="Z344" s="354"/>
      <c r="AA344" s="394" t="str">
        <f t="shared" si="9"/>
        <v>SQL結果.契約者個人.市区町村</v>
      </c>
      <c r="AB344" s="388"/>
      <c r="AC344" s="388"/>
      <c r="AD344" s="388"/>
      <c r="AE344" s="388"/>
      <c r="AF344" s="388"/>
      <c r="AG344" s="388"/>
      <c r="AH344" s="388"/>
      <c r="AI344" s="388"/>
      <c r="AJ344" s="388"/>
      <c r="AK344" s="388"/>
      <c r="AL344" s="388"/>
      <c r="AM344" s="388"/>
      <c r="AN344" s="388"/>
      <c r="AO344" s="388"/>
      <c r="AP344" s="389"/>
      <c r="AQ344" s="222"/>
      <c r="AR344" s="223"/>
      <c r="AS344" s="223"/>
      <c r="AT344" s="223"/>
      <c r="AU344" s="223"/>
      <c r="AV344" s="223"/>
      <c r="AW344" s="223"/>
      <c r="AX344" s="223"/>
      <c r="AY344" s="223"/>
      <c r="AZ344" s="223"/>
      <c r="BA344" s="223"/>
      <c r="BB344" s="223"/>
      <c r="BC344" s="223"/>
      <c r="BD344" s="223"/>
      <c r="BE344" s="224"/>
      <c r="BF344" s="40"/>
    </row>
    <row r="345" spans="1:58" ht="15.75" customHeight="1">
      <c r="A345" s="36"/>
      <c r="B345" s="110"/>
      <c r="C345" s="185"/>
      <c r="D345" s="230" t="s">
        <v>293</v>
      </c>
      <c r="E345" s="230"/>
      <c r="F345" s="230"/>
      <c r="G345" s="230"/>
      <c r="H345" s="230"/>
      <c r="I345" s="230"/>
      <c r="J345" s="230"/>
      <c r="K345" s="231"/>
      <c r="L345" s="189" t="s">
        <v>598</v>
      </c>
      <c r="M345" s="244"/>
      <c r="N345" s="244"/>
      <c r="O345" s="244"/>
      <c r="P345" s="244"/>
      <c r="Q345" s="244"/>
      <c r="R345" s="244"/>
      <c r="S345" s="244"/>
      <c r="T345" s="245"/>
      <c r="U345" s="393" t="s">
        <v>22</v>
      </c>
      <c r="V345" s="353"/>
      <c r="W345" s="353"/>
      <c r="X345" s="353"/>
      <c r="Y345" s="353"/>
      <c r="Z345" s="354"/>
      <c r="AA345" s="394" t="str">
        <f t="shared" si="9"/>
        <v>SQL結果.契約者個人.丁目番地</v>
      </c>
      <c r="AB345" s="388"/>
      <c r="AC345" s="388"/>
      <c r="AD345" s="388"/>
      <c r="AE345" s="388"/>
      <c r="AF345" s="388"/>
      <c r="AG345" s="388"/>
      <c r="AH345" s="388"/>
      <c r="AI345" s="388"/>
      <c r="AJ345" s="388"/>
      <c r="AK345" s="388"/>
      <c r="AL345" s="388"/>
      <c r="AM345" s="388"/>
      <c r="AN345" s="388"/>
      <c r="AO345" s="388"/>
      <c r="AP345" s="389"/>
      <c r="AQ345" s="222"/>
      <c r="AR345" s="223"/>
      <c r="AS345" s="223"/>
      <c r="AT345" s="223"/>
      <c r="AU345" s="223"/>
      <c r="AV345" s="223"/>
      <c r="AW345" s="223"/>
      <c r="AX345" s="223"/>
      <c r="AY345" s="223"/>
      <c r="AZ345" s="223"/>
      <c r="BA345" s="223"/>
      <c r="BB345" s="223"/>
      <c r="BC345" s="223"/>
      <c r="BD345" s="223"/>
      <c r="BE345" s="224"/>
      <c r="BF345" s="40"/>
    </row>
    <row r="346" spans="1:58" ht="15.75" customHeight="1">
      <c r="A346" s="36"/>
      <c r="B346" s="110"/>
      <c r="C346" s="185"/>
      <c r="D346" s="230" t="s">
        <v>294</v>
      </c>
      <c r="E346" s="230"/>
      <c r="F346" s="230"/>
      <c r="G346" s="230"/>
      <c r="H346" s="230"/>
      <c r="I346" s="230"/>
      <c r="J346" s="230"/>
      <c r="K346" s="231"/>
      <c r="L346" s="189" t="s">
        <v>599</v>
      </c>
      <c r="M346" s="244"/>
      <c r="N346" s="244"/>
      <c r="O346" s="244"/>
      <c r="P346" s="244"/>
      <c r="Q346" s="244"/>
      <c r="R346" s="244"/>
      <c r="S346" s="244"/>
      <c r="T346" s="245"/>
      <c r="U346" s="393" t="s">
        <v>22</v>
      </c>
      <c r="V346" s="353"/>
      <c r="W346" s="353"/>
      <c r="X346" s="353"/>
      <c r="Y346" s="353"/>
      <c r="Z346" s="354"/>
      <c r="AA346" s="394" t="str">
        <f t="shared" si="9"/>
        <v>SQL結果.契約者個人.建物名</v>
      </c>
      <c r="AB346" s="388"/>
      <c r="AC346" s="388"/>
      <c r="AD346" s="388"/>
      <c r="AE346" s="388"/>
      <c r="AF346" s="388"/>
      <c r="AG346" s="388"/>
      <c r="AH346" s="388"/>
      <c r="AI346" s="388"/>
      <c r="AJ346" s="388"/>
      <c r="AK346" s="388"/>
      <c r="AL346" s="388"/>
      <c r="AM346" s="388"/>
      <c r="AN346" s="388"/>
      <c r="AO346" s="388"/>
      <c r="AP346" s="389"/>
      <c r="AQ346" s="222"/>
      <c r="AR346" s="223"/>
      <c r="AS346" s="223"/>
      <c r="AT346" s="223"/>
      <c r="AU346" s="223"/>
      <c r="AV346" s="223"/>
      <c r="AW346" s="223"/>
      <c r="AX346" s="223"/>
      <c r="AY346" s="223"/>
      <c r="AZ346" s="223"/>
      <c r="BA346" s="223"/>
      <c r="BB346" s="223"/>
      <c r="BC346" s="223"/>
      <c r="BD346" s="223"/>
      <c r="BE346" s="224"/>
      <c r="BF346" s="40"/>
    </row>
    <row r="347" spans="1:58" ht="15.75" customHeight="1">
      <c r="A347" s="36"/>
      <c r="B347" s="110"/>
      <c r="C347" s="185"/>
      <c r="D347" s="230" t="s">
        <v>295</v>
      </c>
      <c r="E347" s="230"/>
      <c r="F347" s="230"/>
      <c r="G347" s="230"/>
      <c r="H347" s="230"/>
      <c r="I347" s="230"/>
      <c r="J347" s="230"/>
      <c r="K347" s="231"/>
      <c r="L347" s="189" t="s">
        <v>600</v>
      </c>
      <c r="M347" s="244"/>
      <c r="N347" s="244"/>
      <c r="O347" s="244"/>
      <c r="P347" s="244"/>
      <c r="Q347" s="244"/>
      <c r="R347" s="244"/>
      <c r="S347" s="244"/>
      <c r="T347" s="245"/>
      <c r="U347" s="393" t="s">
        <v>22</v>
      </c>
      <c r="V347" s="353"/>
      <c r="W347" s="353"/>
      <c r="X347" s="353"/>
      <c r="Y347" s="353"/>
      <c r="Z347" s="354"/>
      <c r="AA347" s="394" t="str">
        <f t="shared" si="9"/>
        <v>SQL結果.契約者個人.職業コード</v>
      </c>
      <c r="AB347" s="388"/>
      <c r="AC347" s="388"/>
      <c r="AD347" s="388"/>
      <c r="AE347" s="388"/>
      <c r="AF347" s="388"/>
      <c r="AG347" s="388"/>
      <c r="AH347" s="388"/>
      <c r="AI347" s="388"/>
      <c r="AJ347" s="388"/>
      <c r="AK347" s="388"/>
      <c r="AL347" s="388"/>
      <c r="AM347" s="388"/>
      <c r="AN347" s="388"/>
      <c r="AO347" s="388"/>
      <c r="AP347" s="389"/>
      <c r="AQ347" s="222"/>
      <c r="AR347" s="223"/>
      <c r="AS347" s="223"/>
      <c r="AT347" s="223"/>
      <c r="AU347" s="223"/>
      <c r="AV347" s="223"/>
      <c r="AW347" s="223"/>
      <c r="AX347" s="223"/>
      <c r="AY347" s="223"/>
      <c r="AZ347" s="223"/>
      <c r="BA347" s="223"/>
      <c r="BB347" s="223"/>
      <c r="BC347" s="223"/>
      <c r="BD347" s="223"/>
      <c r="BE347" s="224"/>
      <c r="BF347" s="40"/>
    </row>
    <row r="348" spans="1:58" ht="15.75" customHeight="1">
      <c r="A348" s="36"/>
      <c r="B348" s="110"/>
      <c r="C348" s="185"/>
      <c r="D348" s="230" t="s">
        <v>296</v>
      </c>
      <c r="E348" s="230"/>
      <c r="F348" s="230"/>
      <c r="G348" s="230"/>
      <c r="H348" s="230"/>
      <c r="I348" s="230"/>
      <c r="J348" s="230"/>
      <c r="K348" s="231"/>
      <c r="L348" s="189" t="s">
        <v>601</v>
      </c>
      <c r="M348" s="244"/>
      <c r="N348" s="244"/>
      <c r="O348" s="244"/>
      <c r="P348" s="244"/>
      <c r="Q348" s="244"/>
      <c r="R348" s="244"/>
      <c r="S348" s="244"/>
      <c r="T348" s="245"/>
      <c r="U348" s="393" t="s">
        <v>22</v>
      </c>
      <c r="V348" s="353"/>
      <c r="W348" s="353"/>
      <c r="X348" s="353"/>
      <c r="Y348" s="353"/>
      <c r="Z348" s="354"/>
      <c r="AA348" s="394" t="str">
        <f t="shared" si="9"/>
        <v>SQL結果.契約者個人.職種コード</v>
      </c>
      <c r="AB348" s="388"/>
      <c r="AC348" s="388"/>
      <c r="AD348" s="388"/>
      <c r="AE348" s="388"/>
      <c r="AF348" s="388"/>
      <c r="AG348" s="388"/>
      <c r="AH348" s="388"/>
      <c r="AI348" s="388"/>
      <c r="AJ348" s="388"/>
      <c r="AK348" s="388"/>
      <c r="AL348" s="388"/>
      <c r="AM348" s="388"/>
      <c r="AN348" s="388"/>
      <c r="AO348" s="388"/>
      <c r="AP348" s="389"/>
      <c r="AQ348" s="222"/>
      <c r="AR348" s="223"/>
      <c r="AS348" s="223"/>
      <c r="AT348" s="223"/>
      <c r="AU348" s="223"/>
      <c r="AV348" s="223"/>
      <c r="AW348" s="223"/>
      <c r="AX348" s="223"/>
      <c r="AY348" s="223"/>
      <c r="AZ348" s="223"/>
      <c r="BA348" s="223"/>
      <c r="BB348" s="223"/>
      <c r="BC348" s="223"/>
      <c r="BD348" s="223"/>
      <c r="BE348" s="224"/>
      <c r="BF348" s="40"/>
    </row>
    <row r="349" spans="1:58" ht="15.75" customHeight="1">
      <c r="A349" s="36"/>
      <c r="B349" s="110"/>
      <c r="C349" s="185"/>
      <c r="D349" s="230" t="s">
        <v>297</v>
      </c>
      <c r="E349" s="230"/>
      <c r="F349" s="230"/>
      <c r="G349" s="230"/>
      <c r="H349" s="230"/>
      <c r="I349" s="230"/>
      <c r="J349" s="230"/>
      <c r="K349" s="231"/>
      <c r="L349" s="189" t="s">
        <v>602</v>
      </c>
      <c r="M349" s="244"/>
      <c r="N349" s="244"/>
      <c r="O349" s="244"/>
      <c r="P349" s="244"/>
      <c r="Q349" s="244"/>
      <c r="R349" s="244"/>
      <c r="S349" s="244"/>
      <c r="T349" s="245"/>
      <c r="U349" s="393" t="s">
        <v>22</v>
      </c>
      <c r="V349" s="353"/>
      <c r="W349" s="353"/>
      <c r="X349" s="353"/>
      <c r="Y349" s="353"/>
      <c r="Z349" s="354"/>
      <c r="AA349" s="394" t="str">
        <f t="shared" si="9"/>
        <v>SQL結果.契約者個人.業務内容コード</v>
      </c>
      <c r="AB349" s="388"/>
      <c r="AC349" s="388"/>
      <c r="AD349" s="388"/>
      <c r="AE349" s="388"/>
      <c r="AF349" s="388"/>
      <c r="AG349" s="388"/>
      <c r="AH349" s="388"/>
      <c r="AI349" s="388"/>
      <c r="AJ349" s="388"/>
      <c r="AK349" s="388"/>
      <c r="AL349" s="388"/>
      <c r="AM349" s="388"/>
      <c r="AN349" s="388"/>
      <c r="AO349" s="388"/>
      <c r="AP349" s="389"/>
      <c r="AQ349" s="222"/>
      <c r="AR349" s="223"/>
      <c r="AS349" s="223"/>
      <c r="AT349" s="223"/>
      <c r="AU349" s="223"/>
      <c r="AV349" s="223"/>
      <c r="AW349" s="223"/>
      <c r="AX349" s="223"/>
      <c r="AY349" s="223"/>
      <c r="AZ349" s="223"/>
      <c r="BA349" s="223"/>
      <c r="BB349" s="223"/>
      <c r="BC349" s="223"/>
      <c r="BD349" s="223"/>
      <c r="BE349" s="224"/>
      <c r="BF349" s="40"/>
    </row>
    <row r="350" spans="1:58" ht="15.75" customHeight="1">
      <c r="A350" s="36"/>
      <c r="B350" s="110"/>
      <c r="C350" s="185"/>
      <c r="D350" s="230" t="s">
        <v>298</v>
      </c>
      <c r="E350" s="230"/>
      <c r="F350" s="230"/>
      <c r="G350" s="230"/>
      <c r="H350" s="230"/>
      <c r="I350" s="230"/>
      <c r="J350" s="230"/>
      <c r="K350" s="231"/>
      <c r="L350" s="189" t="s">
        <v>603</v>
      </c>
      <c r="M350" s="244"/>
      <c r="N350" s="244"/>
      <c r="O350" s="244"/>
      <c r="P350" s="244"/>
      <c r="Q350" s="244"/>
      <c r="R350" s="244"/>
      <c r="S350" s="244"/>
      <c r="T350" s="245"/>
      <c r="U350" s="393" t="s">
        <v>22</v>
      </c>
      <c r="V350" s="353"/>
      <c r="W350" s="353"/>
      <c r="X350" s="353"/>
      <c r="Y350" s="353"/>
      <c r="Z350" s="354"/>
      <c r="AA350" s="394" t="str">
        <f t="shared" si="9"/>
        <v>SQL結果.契約者個人.勤務先</v>
      </c>
      <c r="AB350" s="388"/>
      <c r="AC350" s="388"/>
      <c r="AD350" s="388"/>
      <c r="AE350" s="388"/>
      <c r="AF350" s="388"/>
      <c r="AG350" s="388"/>
      <c r="AH350" s="388"/>
      <c r="AI350" s="388"/>
      <c r="AJ350" s="388"/>
      <c r="AK350" s="388"/>
      <c r="AL350" s="388"/>
      <c r="AM350" s="388"/>
      <c r="AN350" s="388"/>
      <c r="AO350" s="388"/>
      <c r="AP350" s="389"/>
      <c r="AQ350" s="222"/>
      <c r="AR350" s="223"/>
      <c r="AS350" s="223"/>
      <c r="AT350" s="223"/>
      <c r="AU350" s="223"/>
      <c r="AV350" s="223"/>
      <c r="AW350" s="223"/>
      <c r="AX350" s="223"/>
      <c r="AY350" s="223"/>
      <c r="AZ350" s="223"/>
      <c r="BA350" s="223"/>
      <c r="BB350" s="223"/>
      <c r="BC350" s="223"/>
      <c r="BD350" s="223"/>
      <c r="BE350" s="224"/>
      <c r="BF350" s="40"/>
    </row>
    <row r="351" spans="1:58" ht="15.75" customHeight="1">
      <c r="A351" s="36"/>
      <c r="B351" s="110"/>
      <c r="C351" s="186"/>
      <c r="D351" s="230" t="s">
        <v>299</v>
      </c>
      <c r="E351" s="230"/>
      <c r="F351" s="230"/>
      <c r="G351" s="230"/>
      <c r="H351" s="230"/>
      <c r="I351" s="230"/>
      <c r="J351" s="230"/>
      <c r="K351" s="231"/>
      <c r="L351" s="189" t="s">
        <v>604</v>
      </c>
      <c r="M351" s="244"/>
      <c r="N351" s="244"/>
      <c r="O351" s="244"/>
      <c r="P351" s="244"/>
      <c r="Q351" s="244"/>
      <c r="R351" s="244"/>
      <c r="S351" s="244"/>
      <c r="T351" s="245"/>
      <c r="U351" s="393" t="s">
        <v>22</v>
      </c>
      <c r="V351" s="353"/>
      <c r="W351" s="353"/>
      <c r="X351" s="353"/>
      <c r="Y351" s="353"/>
      <c r="Z351" s="354"/>
      <c r="AA351" s="394" t="str">
        <f t="shared" si="9"/>
        <v>SQL結果.契約者個人.年収コード</v>
      </c>
      <c r="AB351" s="388"/>
      <c r="AC351" s="388"/>
      <c r="AD351" s="388"/>
      <c r="AE351" s="388"/>
      <c r="AF351" s="388"/>
      <c r="AG351" s="388"/>
      <c r="AH351" s="388"/>
      <c r="AI351" s="388"/>
      <c r="AJ351" s="388"/>
      <c r="AK351" s="388"/>
      <c r="AL351" s="388"/>
      <c r="AM351" s="388"/>
      <c r="AN351" s="388"/>
      <c r="AO351" s="388"/>
      <c r="AP351" s="389"/>
      <c r="AQ351" s="222"/>
      <c r="AR351" s="223"/>
      <c r="AS351" s="223"/>
      <c r="AT351" s="223"/>
      <c r="AU351" s="223"/>
      <c r="AV351" s="223"/>
      <c r="AW351" s="223"/>
      <c r="AX351" s="223"/>
      <c r="AY351" s="223"/>
      <c r="AZ351" s="223"/>
      <c r="BA351" s="223"/>
      <c r="BB351" s="223"/>
      <c r="BC351" s="223"/>
      <c r="BD351" s="223"/>
      <c r="BE351" s="224"/>
      <c r="BF351" s="40"/>
    </row>
    <row r="352" spans="1:58" ht="15.75" customHeight="1">
      <c r="A352" s="36"/>
      <c r="B352" s="110"/>
      <c r="C352" s="56" t="s">
        <v>433</v>
      </c>
      <c r="D352" s="230"/>
      <c r="E352" s="230"/>
      <c r="F352" s="230"/>
      <c r="G352" s="230"/>
      <c r="H352" s="230"/>
      <c r="I352" s="230"/>
      <c r="J352" s="230"/>
      <c r="K352" s="230"/>
      <c r="L352" s="340"/>
      <c r="M352" s="340"/>
      <c r="N352" s="340"/>
      <c r="O352" s="340"/>
      <c r="P352" s="340"/>
      <c r="Q352" s="340"/>
      <c r="R352" s="340"/>
      <c r="S352" s="340"/>
      <c r="T352" s="340"/>
      <c r="U352" s="486"/>
      <c r="V352" s="487"/>
      <c r="W352" s="487"/>
      <c r="X352" s="487"/>
      <c r="Y352" s="487"/>
      <c r="Z352" s="487"/>
      <c r="AA352" s="340"/>
      <c r="AB352" s="487"/>
      <c r="AC352" s="487"/>
      <c r="AD352" s="487"/>
      <c r="AE352" s="487"/>
      <c r="AF352" s="487"/>
      <c r="AG352" s="487"/>
      <c r="AH352" s="487"/>
      <c r="AI352" s="487"/>
      <c r="AJ352" s="487"/>
      <c r="AK352" s="487"/>
      <c r="AL352" s="487"/>
      <c r="AM352" s="487"/>
      <c r="AN352" s="487"/>
      <c r="AO352" s="487"/>
      <c r="AP352" s="487"/>
      <c r="AQ352" s="340"/>
      <c r="AR352" s="487"/>
      <c r="AS352" s="487"/>
      <c r="AT352" s="487"/>
      <c r="AU352" s="487"/>
      <c r="AV352" s="487"/>
      <c r="AW352" s="487"/>
      <c r="AX352" s="487"/>
      <c r="AY352" s="487"/>
      <c r="AZ352" s="487"/>
      <c r="BA352" s="487"/>
      <c r="BB352" s="487"/>
      <c r="BC352" s="487"/>
      <c r="BD352" s="487"/>
      <c r="BE352" s="488"/>
      <c r="BF352" s="40"/>
    </row>
    <row r="353" spans="1:58" ht="15.75" customHeight="1">
      <c r="A353" s="36"/>
      <c r="B353" s="110"/>
      <c r="C353" s="185"/>
      <c r="D353" s="230" t="s">
        <v>280</v>
      </c>
      <c r="E353" s="230"/>
      <c r="F353" s="230"/>
      <c r="G353" s="230"/>
      <c r="H353" s="230"/>
      <c r="I353" s="230"/>
      <c r="J353" s="230"/>
      <c r="K353" s="231"/>
      <c r="L353" s="189" t="s">
        <v>584</v>
      </c>
      <c r="M353" s="244"/>
      <c r="N353" s="244"/>
      <c r="O353" s="244"/>
      <c r="P353" s="244"/>
      <c r="Q353" s="244"/>
      <c r="R353" s="244"/>
      <c r="S353" s="244"/>
      <c r="T353" s="245"/>
      <c r="U353" s="393" t="s">
        <v>32</v>
      </c>
      <c r="V353" s="353"/>
      <c r="W353" s="353"/>
      <c r="X353" s="353"/>
      <c r="Y353" s="353"/>
      <c r="Z353" s="354"/>
      <c r="AA353" s="394" t="str">
        <f>"SQL結果.受取人個人."&amp;D353</f>
        <v>SQL結果.受取人個人.個人ID</v>
      </c>
      <c r="AB353" s="388"/>
      <c r="AC353" s="388"/>
      <c r="AD353" s="388"/>
      <c r="AE353" s="388"/>
      <c r="AF353" s="388"/>
      <c r="AG353" s="388"/>
      <c r="AH353" s="388"/>
      <c r="AI353" s="388"/>
      <c r="AJ353" s="388"/>
      <c r="AK353" s="388"/>
      <c r="AL353" s="388"/>
      <c r="AM353" s="388"/>
      <c r="AN353" s="388"/>
      <c r="AO353" s="388"/>
      <c r="AP353" s="389"/>
      <c r="AQ353" s="482"/>
      <c r="AR353" s="483"/>
      <c r="AS353" s="483"/>
      <c r="AT353" s="483"/>
      <c r="AU353" s="483"/>
      <c r="AV353" s="483"/>
      <c r="AW353" s="483"/>
      <c r="AX353" s="483"/>
      <c r="AY353" s="483"/>
      <c r="AZ353" s="483"/>
      <c r="BA353" s="483"/>
      <c r="BB353" s="483"/>
      <c r="BC353" s="483"/>
      <c r="BD353" s="483"/>
      <c r="BE353" s="484"/>
      <c r="BF353" s="40"/>
    </row>
    <row r="354" spans="1:58" ht="15.75" customHeight="1">
      <c r="A354" s="36"/>
      <c r="B354" s="110"/>
      <c r="C354" s="185"/>
      <c r="D354" s="230" t="s">
        <v>282</v>
      </c>
      <c r="E354" s="230"/>
      <c r="F354" s="230"/>
      <c r="G354" s="230"/>
      <c r="H354" s="230"/>
      <c r="I354" s="230"/>
      <c r="J354" s="230"/>
      <c r="K354" s="231"/>
      <c r="L354" s="189" t="s">
        <v>605</v>
      </c>
      <c r="M354" s="244"/>
      <c r="N354" s="244"/>
      <c r="O354" s="244"/>
      <c r="P354" s="244"/>
      <c r="Q354" s="244"/>
      <c r="R354" s="244"/>
      <c r="S354" s="244"/>
      <c r="T354" s="245"/>
      <c r="U354" s="393" t="s">
        <v>22</v>
      </c>
      <c r="V354" s="353"/>
      <c r="W354" s="353"/>
      <c r="X354" s="353"/>
      <c r="Y354" s="353"/>
      <c r="Z354" s="354"/>
      <c r="AA354" s="394" t="str">
        <f t="shared" ref="AA354:AA371" si="10">"SQL結果.受取人個人."&amp;D354</f>
        <v>SQL結果.受取人個人.姓</v>
      </c>
      <c r="AB354" s="388"/>
      <c r="AC354" s="388"/>
      <c r="AD354" s="388"/>
      <c r="AE354" s="388"/>
      <c r="AF354" s="388"/>
      <c r="AG354" s="388"/>
      <c r="AH354" s="388"/>
      <c r="AI354" s="388"/>
      <c r="AJ354" s="388"/>
      <c r="AK354" s="388"/>
      <c r="AL354" s="388"/>
      <c r="AM354" s="388"/>
      <c r="AN354" s="388"/>
      <c r="AO354" s="388"/>
      <c r="AP354" s="389"/>
      <c r="AQ354" s="363"/>
      <c r="AR354" s="361"/>
      <c r="AS354" s="361"/>
      <c r="AT354" s="361"/>
      <c r="AU354" s="361"/>
      <c r="AV354" s="361"/>
      <c r="AW354" s="361"/>
      <c r="AX354" s="361"/>
      <c r="AY354" s="361"/>
      <c r="AZ354" s="361"/>
      <c r="BA354" s="361"/>
      <c r="BB354" s="361"/>
      <c r="BC354" s="361"/>
      <c r="BD354" s="361"/>
      <c r="BE354" s="362"/>
      <c r="BF354" s="40"/>
    </row>
    <row r="355" spans="1:58" ht="15.75" customHeight="1">
      <c r="A355" s="36"/>
      <c r="B355" s="110"/>
      <c r="C355" s="185"/>
      <c r="D355" s="230" t="s">
        <v>283</v>
      </c>
      <c r="E355" s="230"/>
      <c r="F355" s="230"/>
      <c r="G355" s="230"/>
      <c r="H355" s="230"/>
      <c r="I355" s="230"/>
      <c r="J355" s="230"/>
      <c r="K355" s="231"/>
      <c r="L355" s="189" t="s">
        <v>606</v>
      </c>
      <c r="M355" s="244"/>
      <c r="N355" s="244"/>
      <c r="O355" s="244"/>
      <c r="P355" s="244"/>
      <c r="Q355" s="244"/>
      <c r="R355" s="244"/>
      <c r="S355" s="244"/>
      <c r="T355" s="245"/>
      <c r="U355" s="393" t="s">
        <v>22</v>
      </c>
      <c r="V355" s="353"/>
      <c r="W355" s="353"/>
      <c r="X355" s="353"/>
      <c r="Y355" s="353"/>
      <c r="Z355" s="354"/>
      <c r="AA355" s="394" t="str">
        <f t="shared" si="10"/>
        <v>SQL結果.受取人個人.名</v>
      </c>
      <c r="AB355" s="388"/>
      <c r="AC355" s="388"/>
      <c r="AD355" s="388"/>
      <c r="AE355" s="388"/>
      <c r="AF355" s="388"/>
      <c r="AG355" s="388"/>
      <c r="AH355" s="388"/>
      <c r="AI355" s="388"/>
      <c r="AJ355" s="388"/>
      <c r="AK355" s="388"/>
      <c r="AL355" s="388"/>
      <c r="AM355" s="388"/>
      <c r="AN355" s="388"/>
      <c r="AO355" s="388"/>
      <c r="AP355" s="389"/>
      <c r="AQ355" s="222"/>
      <c r="AR355" s="223"/>
      <c r="AS355" s="223"/>
      <c r="AT355" s="223"/>
      <c r="AU355" s="223"/>
      <c r="AV355" s="223"/>
      <c r="AW355" s="223"/>
      <c r="AX355" s="223"/>
      <c r="AY355" s="223"/>
      <c r="AZ355" s="223"/>
      <c r="BA355" s="223"/>
      <c r="BB355" s="223"/>
      <c r="BC355" s="223"/>
      <c r="BD355" s="223"/>
      <c r="BE355" s="224"/>
      <c r="BF355" s="40"/>
    </row>
    <row r="356" spans="1:58" ht="15.75" customHeight="1">
      <c r="A356" s="36"/>
      <c r="B356" s="110"/>
      <c r="C356" s="185"/>
      <c r="D356" s="230" t="s">
        <v>284</v>
      </c>
      <c r="E356" s="230"/>
      <c r="F356" s="230"/>
      <c r="G356" s="230"/>
      <c r="H356" s="230"/>
      <c r="I356" s="230"/>
      <c r="J356" s="230"/>
      <c r="K356" s="231"/>
      <c r="L356" s="189" t="s">
        <v>607</v>
      </c>
      <c r="M356" s="244"/>
      <c r="N356" s="244"/>
      <c r="O356" s="244"/>
      <c r="P356" s="244"/>
      <c r="Q356" s="244"/>
      <c r="R356" s="244"/>
      <c r="S356" s="244"/>
      <c r="T356" s="245"/>
      <c r="U356" s="393" t="s">
        <v>22</v>
      </c>
      <c r="V356" s="353"/>
      <c r="W356" s="353"/>
      <c r="X356" s="353"/>
      <c r="Y356" s="353"/>
      <c r="Z356" s="354"/>
      <c r="AA356" s="394" t="str">
        <f t="shared" si="10"/>
        <v>SQL結果.受取人個人.セイ</v>
      </c>
      <c r="AB356" s="388"/>
      <c r="AC356" s="388"/>
      <c r="AD356" s="388"/>
      <c r="AE356" s="388"/>
      <c r="AF356" s="388"/>
      <c r="AG356" s="388"/>
      <c r="AH356" s="388"/>
      <c r="AI356" s="388"/>
      <c r="AJ356" s="388"/>
      <c r="AK356" s="388"/>
      <c r="AL356" s="388"/>
      <c r="AM356" s="388"/>
      <c r="AN356" s="388"/>
      <c r="AO356" s="388"/>
      <c r="AP356" s="389"/>
      <c r="AQ356" s="222"/>
      <c r="AR356" s="223"/>
      <c r="AS356" s="223"/>
      <c r="AT356" s="223"/>
      <c r="AU356" s="223"/>
      <c r="AV356" s="223"/>
      <c r="AW356" s="223"/>
      <c r="AX356" s="223"/>
      <c r="AY356" s="223"/>
      <c r="AZ356" s="223"/>
      <c r="BA356" s="223"/>
      <c r="BB356" s="223"/>
      <c r="BC356" s="223"/>
      <c r="BD356" s="223"/>
      <c r="BE356" s="224"/>
      <c r="BF356" s="40"/>
    </row>
    <row r="357" spans="1:58" ht="15.75" customHeight="1">
      <c r="A357" s="36"/>
      <c r="B357" s="110"/>
      <c r="C357" s="185"/>
      <c r="D357" s="230" t="s">
        <v>285</v>
      </c>
      <c r="E357" s="230"/>
      <c r="F357" s="230"/>
      <c r="G357" s="230"/>
      <c r="H357" s="230"/>
      <c r="I357" s="230"/>
      <c r="J357" s="230"/>
      <c r="K357" s="231"/>
      <c r="L357" s="189" t="s">
        <v>608</v>
      </c>
      <c r="M357" s="244"/>
      <c r="N357" s="244"/>
      <c r="O357" s="244"/>
      <c r="P357" s="244"/>
      <c r="Q357" s="244"/>
      <c r="R357" s="244"/>
      <c r="S357" s="244"/>
      <c r="T357" s="245"/>
      <c r="U357" s="393" t="s">
        <v>22</v>
      </c>
      <c r="V357" s="353"/>
      <c r="W357" s="353"/>
      <c r="X357" s="353"/>
      <c r="Y357" s="353"/>
      <c r="Z357" s="354"/>
      <c r="AA357" s="394" t="str">
        <f t="shared" si="10"/>
        <v>SQL結果.受取人個人.メイ</v>
      </c>
      <c r="AB357" s="388"/>
      <c r="AC357" s="388"/>
      <c r="AD357" s="388"/>
      <c r="AE357" s="388"/>
      <c r="AF357" s="388"/>
      <c r="AG357" s="388"/>
      <c r="AH357" s="388"/>
      <c r="AI357" s="388"/>
      <c r="AJ357" s="388"/>
      <c r="AK357" s="388"/>
      <c r="AL357" s="388"/>
      <c r="AM357" s="388"/>
      <c r="AN357" s="388"/>
      <c r="AO357" s="388"/>
      <c r="AP357" s="389"/>
      <c r="AQ357" s="222"/>
      <c r="AR357" s="223"/>
      <c r="AS357" s="223"/>
      <c r="AT357" s="223"/>
      <c r="AU357" s="223"/>
      <c r="AV357" s="223"/>
      <c r="AW357" s="223"/>
      <c r="AX357" s="223"/>
      <c r="AY357" s="223"/>
      <c r="AZ357" s="223"/>
      <c r="BA357" s="223"/>
      <c r="BB357" s="223"/>
      <c r="BC357" s="223"/>
      <c r="BD357" s="223"/>
      <c r="BE357" s="224"/>
      <c r="BF357" s="40"/>
    </row>
    <row r="358" spans="1:58" ht="15.75" customHeight="1">
      <c r="A358" s="36"/>
      <c r="B358" s="110"/>
      <c r="C358" s="185"/>
      <c r="D358" s="230" t="s">
        <v>286</v>
      </c>
      <c r="E358" s="230"/>
      <c r="F358" s="230"/>
      <c r="G358" s="230"/>
      <c r="H358" s="230"/>
      <c r="I358" s="230"/>
      <c r="J358" s="230"/>
      <c r="K358" s="231"/>
      <c r="L358" s="189" t="s">
        <v>609</v>
      </c>
      <c r="M358" s="244"/>
      <c r="N358" s="244"/>
      <c r="O358" s="244"/>
      <c r="P358" s="244"/>
      <c r="Q358" s="244"/>
      <c r="R358" s="244"/>
      <c r="S358" s="244"/>
      <c r="T358" s="245"/>
      <c r="U358" s="393" t="s">
        <v>22</v>
      </c>
      <c r="V358" s="353"/>
      <c r="W358" s="353"/>
      <c r="X358" s="353"/>
      <c r="Y358" s="353"/>
      <c r="Z358" s="354"/>
      <c r="AA358" s="394" t="str">
        <f t="shared" si="10"/>
        <v>SQL結果.受取人個人.生年月日</v>
      </c>
      <c r="AB358" s="388"/>
      <c r="AC358" s="388"/>
      <c r="AD358" s="388"/>
      <c r="AE358" s="388"/>
      <c r="AF358" s="388"/>
      <c r="AG358" s="388"/>
      <c r="AH358" s="388"/>
      <c r="AI358" s="388"/>
      <c r="AJ358" s="388"/>
      <c r="AK358" s="388"/>
      <c r="AL358" s="388"/>
      <c r="AM358" s="388"/>
      <c r="AN358" s="388"/>
      <c r="AO358" s="388"/>
      <c r="AP358" s="389"/>
      <c r="AQ358" s="222"/>
      <c r="AR358" s="223"/>
      <c r="AS358" s="223"/>
      <c r="AT358" s="223"/>
      <c r="AU358" s="223"/>
      <c r="AV358" s="223"/>
      <c r="AW358" s="223"/>
      <c r="AX358" s="223"/>
      <c r="AY358" s="223"/>
      <c r="AZ358" s="223"/>
      <c r="BA358" s="223"/>
      <c r="BB358" s="223"/>
      <c r="BC358" s="223"/>
      <c r="BD358" s="223"/>
      <c r="BE358" s="224"/>
      <c r="BF358" s="40"/>
    </row>
    <row r="359" spans="1:58" ht="15.75" customHeight="1">
      <c r="A359" s="36"/>
      <c r="B359" s="110"/>
      <c r="C359" s="185"/>
      <c r="D359" s="230" t="s">
        <v>287</v>
      </c>
      <c r="E359" s="230"/>
      <c r="F359" s="230"/>
      <c r="G359" s="230"/>
      <c r="H359" s="230"/>
      <c r="I359" s="230"/>
      <c r="J359" s="230"/>
      <c r="K359" s="231"/>
      <c r="L359" s="189" t="s">
        <v>610</v>
      </c>
      <c r="M359" s="244"/>
      <c r="N359" s="244"/>
      <c r="O359" s="244"/>
      <c r="P359" s="244"/>
      <c r="Q359" s="244"/>
      <c r="R359" s="244"/>
      <c r="S359" s="244"/>
      <c r="T359" s="245"/>
      <c r="U359" s="393" t="s">
        <v>22</v>
      </c>
      <c r="V359" s="353"/>
      <c r="W359" s="353"/>
      <c r="X359" s="353"/>
      <c r="Y359" s="353"/>
      <c r="Z359" s="354"/>
      <c r="AA359" s="394" t="str">
        <f t="shared" si="10"/>
        <v>SQL結果.受取人個人.性別コード</v>
      </c>
      <c r="AB359" s="388"/>
      <c r="AC359" s="388"/>
      <c r="AD359" s="388"/>
      <c r="AE359" s="388"/>
      <c r="AF359" s="388"/>
      <c r="AG359" s="388"/>
      <c r="AH359" s="388"/>
      <c r="AI359" s="388"/>
      <c r="AJ359" s="388"/>
      <c r="AK359" s="388"/>
      <c r="AL359" s="388"/>
      <c r="AM359" s="388"/>
      <c r="AN359" s="388"/>
      <c r="AO359" s="388"/>
      <c r="AP359" s="389"/>
      <c r="AQ359" s="222"/>
      <c r="AR359" s="223"/>
      <c r="AS359" s="223"/>
      <c r="AT359" s="223"/>
      <c r="AU359" s="223"/>
      <c r="AV359" s="223"/>
      <c r="AW359" s="223"/>
      <c r="AX359" s="223"/>
      <c r="AY359" s="223"/>
      <c r="AZ359" s="223"/>
      <c r="BA359" s="223"/>
      <c r="BB359" s="223"/>
      <c r="BC359" s="223"/>
      <c r="BD359" s="223"/>
      <c r="BE359" s="224"/>
      <c r="BF359" s="40"/>
    </row>
    <row r="360" spans="1:58" ht="15.75" customHeight="1">
      <c r="A360" s="36"/>
      <c r="B360" s="110"/>
      <c r="C360" s="185"/>
      <c r="D360" s="230" t="s">
        <v>288</v>
      </c>
      <c r="E360" s="230"/>
      <c r="F360" s="230"/>
      <c r="G360" s="230"/>
      <c r="H360" s="230"/>
      <c r="I360" s="230"/>
      <c r="J360" s="230"/>
      <c r="K360" s="231"/>
      <c r="L360" s="189" t="s">
        <v>611</v>
      </c>
      <c r="M360" s="244"/>
      <c r="N360" s="244"/>
      <c r="O360" s="244"/>
      <c r="P360" s="244"/>
      <c r="Q360" s="244"/>
      <c r="R360" s="244"/>
      <c r="S360" s="244"/>
      <c r="T360" s="245"/>
      <c r="U360" s="393" t="s">
        <v>22</v>
      </c>
      <c r="V360" s="353"/>
      <c r="W360" s="353"/>
      <c r="X360" s="353"/>
      <c r="Y360" s="353"/>
      <c r="Z360" s="354"/>
      <c r="AA360" s="394" t="str">
        <f t="shared" si="10"/>
        <v>SQL結果.受取人個人.続柄コード</v>
      </c>
      <c r="AB360" s="388"/>
      <c r="AC360" s="388"/>
      <c r="AD360" s="388"/>
      <c r="AE360" s="388"/>
      <c r="AF360" s="388"/>
      <c r="AG360" s="388"/>
      <c r="AH360" s="388"/>
      <c r="AI360" s="388"/>
      <c r="AJ360" s="388"/>
      <c r="AK360" s="388"/>
      <c r="AL360" s="388"/>
      <c r="AM360" s="388"/>
      <c r="AN360" s="388"/>
      <c r="AO360" s="388"/>
      <c r="AP360" s="389"/>
      <c r="AQ360" s="222"/>
      <c r="AR360" s="223"/>
      <c r="AS360" s="223"/>
      <c r="AT360" s="223"/>
      <c r="AU360" s="223"/>
      <c r="AV360" s="223"/>
      <c r="AW360" s="223"/>
      <c r="AX360" s="223"/>
      <c r="AY360" s="223"/>
      <c r="AZ360" s="223"/>
      <c r="BA360" s="223"/>
      <c r="BB360" s="223"/>
      <c r="BC360" s="223"/>
      <c r="BD360" s="223"/>
      <c r="BE360" s="224"/>
      <c r="BF360" s="40"/>
    </row>
    <row r="361" spans="1:58" ht="15.75" customHeight="1">
      <c r="A361" s="36"/>
      <c r="B361" s="110"/>
      <c r="C361" s="185"/>
      <c r="D361" s="230" t="s">
        <v>289</v>
      </c>
      <c r="E361" s="230"/>
      <c r="F361" s="230"/>
      <c r="G361" s="230"/>
      <c r="H361" s="230"/>
      <c r="I361" s="230"/>
      <c r="J361" s="230"/>
      <c r="K361" s="231"/>
      <c r="L361" s="189" t="s">
        <v>612</v>
      </c>
      <c r="M361" s="244"/>
      <c r="N361" s="244"/>
      <c r="O361" s="244"/>
      <c r="P361" s="244"/>
      <c r="Q361" s="244"/>
      <c r="R361" s="244"/>
      <c r="S361" s="244"/>
      <c r="T361" s="245"/>
      <c r="U361" s="393" t="s">
        <v>22</v>
      </c>
      <c r="V361" s="353"/>
      <c r="W361" s="353"/>
      <c r="X361" s="353"/>
      <c r="Y361" s="353"/>
      <c r="Z361" s="354"/>
      <c r="AA361" s="394" t="str">
        <f t="shared" si="10"/>
        <v>SQL結果.受取人個人.続柄詳細</v>
      </c>
      <c r="AB361" s="388"/>
      <c r="AC361" s="388"/>
      <c r="AD361" s="388"/>
      <c r="AE361" s="388"/>
      <c r="AF361" s="388"/>
      <c r="AG361" s="388"/>
      <c r="AH361" s="388"/>
      <c r="AI361" s="388"/>
      <c r="AJ361" s="388"/>
      <c r="AK361" s="388"/>
      <c r="AL361" s="388"/>
      <c r="AM361" s="388"/>
      <c r="AN361" s="388"/>
      <c r="AO361" s="388"/>
      <c r="AP361" s="389"/>
      <c r="AQ361" s="222"/>
      <c r="AR361" s="223"/>
      <c r="AS361" s="223"/>
      <c r="AT361" s="223"/>
      <c r="AU361" s="223"/>
      <c r="AV361" s="223"/>
      <c r="AW361" s="223"/>
      <c r="AX361" s="223"/>
      <c r="AY361" s="223"/>
      <c r="AZ361" s="223"/>
      <c r="BA361" s="223"/>
      <c r="BB361" s="223"/>
      <c r="BC361" s="223"/>
      <c r="BD361" s="223"/>
      <c r="BE361" s="224"/>
      <c r="BF361" s="40"/>
    </row>
    <row r="362" spans="1:58" ht="15.75" customHeight="1">
      <c r="A362" s="36"/>
      <c r="B362" s="110"/>
      <c r="C362" s="185"/>
      <c r="D362" s="230" t="s">
        <v>290</v>
      </c>
      <c r="E362" s="230"/>
      <c r="F362" s="230"/>
      <c r="G362" s="230"/>
      <c r="H362" s="230"/>
      <c r="I362" s="230"/>
      <c r="J362" s="230"/>
      <c r="K362" s="231"/>
      <c r="L362" s="189" t="s">
        <v>613</v>
      </c>
      <c r="M362" s="244"/>
      <c r="N362" s="244"/>
      <c r="O362" s="244"/>
      <c r="P362" s="244"/>
      <c r="Q362" s="244"/>
      <c r="R362" s="244"/>
      <c r="S362" s="244"/>
      <c r="T362" s="245"/>
      <c r="U362" s="393" t="s">
        <v>22</v>
      </c>
      <c r="V362" s="353"/>
      <c r="W362" s="353"/>
      <c r="X362" s="353"/>
      <c r="Y362" s="353"/>
      <c r="Z362" s="354"/>
      <c r="AA362" s="394" t="str">
        <f t="shared" si="10"/>
        <v>SQL結果.受取人個人.郵便番号</v>
      </c>
      <c r="AB362" s="388"/>
      <c r="AC362" s="388"/>
      <c r="AD362" s="388"/>
      <c r="AE362" s="388"/>
      <c r="AF362" s="388"/>
      <c r="AG362" s="388"/>
      <c r="AH362" s="388"/>
      <c r="AI362" s="388"/>
      <c r="AJ362" s="388"/>
      <c r="AK362" s="388"/>
      <c r="AL362" s="388"/>
      <c r="AM362" s="388"/>
      <c r="AN362" s="388"/>
      <c r="AO362" s="388"/>
      <c r="AP362" s="389"/>
      <c r="AQ362" s="222"/>
      <c r="AR362" s="223"/>
      <c r="AS362" s="223"/>
      <c r="AT362" s="223"/>
      <c r="AU362" s="223"/>
      <c r="AV362" s="223"/>
      <c r="AW362" s="223"/>
      <c r="AX362" s="223"/>
      <c r="AY362" s="223"/>
      <c r="AZ362" s="223"/>
      <c r="BA362" s="223"/>
      <c r="BB362" s="223"/>
      <c r="BC362" s="223"/>
      <c r="BD362" s="223"/>
      <c r="BE362" s="224"/>
      <c r="BF362" s="40"/>
    </row>
    <row r="363" spans="1:58" ht="15.75" customHeight="1">
      <c r="A363" s="36"/>
      <c r="B363" s="110"/>
      <c r="C363" s="185"/>
      <c r="D363" s="230" t="s">
        <v>291</v>
      </c>
      <c r="E363" s="230"/>
      <c r="F363" s="230"/>
      <c r="G363" s="230"/>
      <c r="H363" s="230"/>
      <c r="I363" s="230"/>
      <c r="J363" s="230"/>
      <c r="K363" s="231"/>
      <c r="L363" s="189" t="s">
        <v>614</v>
      </c>
      <c r="M363" s="244"/>
      <c r="N363" s="244"/>
      <c r="O363" s="244"/>
      <c r="P363" s="244"/>
      <c r="Q363" s="244"/>
      <c r="R363" s="244"/>
      <c r="S363" s="244"/>
      <c r="T363" s="245"/>
      <c r="U363" s="393" t="s">
        <v>22</v>
      </c>
      <c r="V363" s="353"/>
      <c r="W363" s="353"/>
      <c r="X363" s="353"/>
      <c r="Y363" s="353"/>
      <c r="Z363" s="354"/>
      <c r="AA363" s="394" t="str">
        <f t="shared" si="10"/>
        <v>SQL結果.受取人個人.都道府県</v>
      </c>
      <c r="AB363" s="388"/>
      <c r="AC363" s="388"/>
      <c r="AD363" s="388"/>
      <c r="AE363" s="388"/>
      <c r="AF363" s="388"/>
      <c r="AG363" s="388"/>
      <c r="AH363" s="388"/>
      <c r="AI363" s="388"/>
      <c r="AJ363" s="388"/>
      <c r="AK363" s="388"/>
      <c r="AL363" s="388"/>
      <c r="AM363" s="388"/>
      <c r="AN363" s="388"/>
      <c r="AO363" s="388"/>
      <c r="AP363" s="389"/>
      <c r="AQ363" s="222"/>
      <c r="AR363" s="223"/>
      <c r="AS363" s="223"/>
      <c r="AT363" s="223"/>
      <c r="AU363" s="223"/>
      <c r="AV363" s="223"/>
      <c r="AW363" s="223"/>
      <c r="AX363" s="223"/>
      <c r="AY363" s="223"/>
      <c r="AZ363" s="223"/>
      <c r="BA363" s="223"/>
      <c r="BB363" s="223"/>
      <c r="BC363" s="223"/>
      <c r="BD363" s="223"/>
      <c r="BE363" s="224"/>
      <c r="BF363" s="40"/>
    </row>
    <row r="364" spans="1:58" ht="15.75" customHeight="1">
      <c r="A364" s="36"/>
      <c r="B364" s="110"/>
      <c r="C364" s="185"/>
      <c r="D364" s="230" t="s">
        <v>292</v>
      </c>
      <c r="E364" s="230"/>
      <c r="F364" s="230"/>
      <c r="G364" s="230"/>
      <c r="H364" s="230"/>
      <c r="I364" s="230"/>
      <c r="J364" s="230"/>
      <c r="K364" s="231"/>
      <c r="L364" s="189" t="s">
        <v>615</v>
      </c>
      <c r="M364" s="244"/>
      <c r="N364" s="244"/>
      <c r="O364" s="244"/>
      <c r="P364" s="244"/>
      <c r="Q364" s="244"/>
      <c r="R364" s="244"/>
      <c r="S364" s="244"/>
      <c r="T364" s="245"/>
      <c r="U364" s="393" t="s">
        <v>22</v>
      </c>
      <c r="V364" s="353"/>
      <c r="W364" s="353"/>
      <c r="X364" s="353"/>
      <c r="Y364" s="353"/>
      <c r="Z364" s="354"/>
      <c r="AA364" s="394" t="str">
        <f t="shared" si="10"/>
        <v>SQL結果.受取人個人.市区町村</v>
      </c>
      <c r="AB364" s="388"/>
      <c r="AC364" s="388"/>
      <c r="AD364" s="388"/>
      <c r="AE364" s="388"/>
      <c r="AF364" s="388"/>
      <c r="AG364" s="388"/>
      <c r="AH364" s="388"/>
      <c r="AI364" s="388"/>
      <c r="AJ364" s="388"/>
      <c r="AK364" s="388"/>
      <c r="AL364" s="388"/>
      <c r="AM364" s="388"/>
      <c r="AN364" s="388"/>
      <c r="AO364" s="388"/>
      <c r="AP364" s="389"/>
      <c r="AQ364" s="222"/>
      <c r="AR364" s="223"/>
      <c r="AS364" s="223"/>
      <c r="AT364" s="223"/>
      <c r="AU364" s="223"/>
      <c r="AV364" s="223"/>
      <c r="AW364" s="223"/>
      <c r="AX364" s="223"/>
      <c r="AY364" s="223"/>
      <c r="AZ364" s="223"/>
      <c r="BA364" s="223"/>
      <c r="BB364" s="223"/>
      <c r="BC364" s="223"/>
      <c r="BD364" s="223"/>
      <c r="BE364" s="224"/>
      <c r="BF364" s="40"/>
    </row>
    <row r="365" spans="1:58" ht="15.75" customHeight="1">
      <c r="A365" s="36"/>
      <c r="B365" s="110"/>
      <c r="C365" s="185"/>
      <c r="D365" s="230" t="s">
        <v>293</v>
      </c>
      <c r="E365" s="230"/>
      <c r="F365" s="230"/>
      <c r="G365" s="230"/>
      <c r="H365" s="230"/>
      <c r="I365" s="230"/>
      <c r="J365" s="230"/>
      <c r="K365" s="231"/>
      <c r="L365" s="189" t="s">
        <v>616</v>
      </c>
      <c r="M365" s="244"/>
      <c r="N365" s="244"/>
      <c r="O365" s="244"/>
      <c r="P365" s="244"/>
      <c r="Q365" s="244"/>
      <c r="R365" s="244"/>
      <c r="S365" s="244"/>
      <c r="T365" s="245"/>
      <c r="U365" s="393" t="s">
        <v>22</v>
      </c>
      <c r="V365" s="353"/>
      <c r="W365" s="353"/>
      <c r="X365" s="353"/>
      <c r="Y365" s="353"/>
      <c r="Z365" s="354"/>
      <c r="AA365" s="394" t="str">
        <f t="shared" si="10"/>
        <v>SQL結果.受取人個人.丁目番地</v>
      </c>
      <c r="AB365" s="388"/>
      <c r="AC365" s="388"/>
      <c r="AD365" s="388"/>
      <c r="AE365" s="388"/>
      <c r="AF365" s="388"/>
      <c r="AG365" s="388"/>
      <c r="AH365" s="388"/>
      <c r="AI365" s="388"/>
      <c r="AJ365" s="388"/>
      <c r="AK365" s="388"/>
      <c r="AL365" s="388"/>
      <c r="AM365" s="388"/>
      <c r="AN365" s="388"/>
      <c r="AO365" s="388"/>
      <c r="AP365" s="389"/>
      <c r="AQ365" s="222"/>
      <c r="AR365" s="223"/>
      <c r="AS365" s="223"/>
      <c r="AT365" s="223"/>
      <c r="AU365" s="223"/>
      <c r="AV365" s="223"/>
      <c r="AW365" s="223"/>
      <c r="AX365" s="223"/>
      <c r="AY365" s="223"/>
      <c r="AZ365" s="223"/>
      <c r="BA365" s="223"/>
      <c r="BB365" s="223"/>
      <c r="BC365" s="223"/>
      <c r="BD365" s="223"/>
      <c r="BE365" s="224"/>
      <c r="BF365" s="40"/>
    </row>
    <row r="366" spans="1:58" ht="15.75" customHeight="1">
      <c r="A366" s="36"/>
      <c r="B366" s="110"/>
      <c r="C366" s="185"/>
      <c r="D366" s="230" t="s">
        <v>294</v>
      </c>
      <c r="E366" s="230"/>
      <c r="F366" s="230"/>
      <c r="G366" s="230"/>
      <c r="H366" s="230"/>
      <c r="I366" s="230"/>
      <c r="J366" s="230"/>
      <c r="K366" s="231"/>
      <c r="L366" s="189" t="s">
        <v>617</v>
      </c>
      <c r="M366" s="244"/>
      <c r="N366" s="244"/>
      <c r="O366" s="244"/>
      <c r="P366" s="244"/>
      <c r="Q366" s="244"/>
      <c r="R366" s="244"/>
      <c r="S366" s="244"/>
      <c r="T366" s="245"/>
      <c r="U366" s="393" t="s">
        <v>22</v>
      </c>
      <c r="V366" s="353"/>
      <c r="W366" s="353"/>
      <c r="X366" s="353"/>
      <c r="Y366" s="353"/>
      <c r="Z366" s="354"/>
      <c r="AA366" s="394" t="str">
        <f t="shared" si="10"/>
        <v>SQL結果.受取人個人.建物名</v>
      </c>
      <c r="AB366" s="388"/>
      <c r="AC366" s="388"/>
      <c r="AD366" s="388"/>
      <c r="AE366" s="388"/>
      <c r="AF366" s="388"/>
      <c r="AG366" s="388"/>
      <c r="AH366" s="388"/>
      <c r="AI366" s="388"/>
      <c r="AJ366" s="388"/>
      <c r="AK366" s="388"/>
      <c r="AL366" s="388"/>
      <c r="AM366" s="388"/>
      <c r="AN366" s="388"/>
      <c r="AO366" s="388"/>
      <c r="AP366" s="389"/>
      <c r="AQ366" s="222"/>
      <c r="AR366" s="223"/>
      <c r="AS366" s="223"/>
      <c r="AT366" s="223"/>
      <c r="AU366" s="223"/>
      <c r="AV366" s="223"/>
      <c r="AW366" s="223"/>
      <c r="AX366" s="223"/>
      <c r="AY366" s="223"/>
      <c r="AZ366" s="223"/>
      <c r="BA366" s="223"/>
      <c r="BB366" s="223"/>
      <c r="BC366" s="223"/>
      <c r="BD366" s="223"/>
      <c r="BE366" s="224"/>
      <c r="BF366" s="40"/>
    </row>
    <row r="367" spans="1:58" ht="15.75" customHeight="1">
      <c r="A367" s="36"/>
      <c r="B367" s="110"/>
      <c r="C367" s="185"/>
      <c r="D367" s="230" t="s">
        <v>295</v>
      </c>
      <c r="E367" s="230"/>
      <c r="F367" s="230"/>
      <c r="G367" s="230"/>
      <c r="H367" s="230"/>
      <c r="I367" s="230"/>
      <c r="J367" s="230"/>
      <c r="K367" s="231"/>
      <c r="L367" s="189" t="s">
        <v>618</v>
      </c>
      <c r="M367" s="244"/>
      <c r="N367" s="244"/>
      <c r="O367" s="244"/>
      <c r="P367" s="244"/>
      <c r="Q367" s="244"/>
      <c r="R367" s="244"/>
      <c r="S367" s="244"/>
      <c r="T367" s="245"/>
      <c r="U367" s="393" t="s">
        <v>22</v>
      </c>
      <c r="V367" s="353"/>
      <c r="W367" s="353"/>
      <c r="X367" s="353"/>
      <c r="Y367" s="353"/>
      <c r="Z367" s="354"/>
      <c r="AA367" s="394" t="str">
        <f t="shared" si="10"/>
        <v>SQL結果.受取人個人.職業コード</v>
      </c>
      <c r="AB367" s="388"/>
      <c r="AC367" s="388"/>
      <c r="AD367" s="388"/>
      <c r="AE367" s="388"/>
      <c r="AF367" s="388"/>
      <c r="AG367" s="388"/>
      <c r="AH367" s="388"/>
      <c r="AI367" s="388"/>
      <c r="AJ367" s="388"/>
      <c r="AK367" s="388"/>
      <c r="AL367" s="388"/>
      <c r="AM367" s="388"/>
      <c r="AN367" s="388"/>
      <c r="AO367" s="388"/>
      <c r="AP367" s="389"/>
      <c r="AQ367" s="222"/>
      <c r="AR367" s="223"/>
      <c r="AS367" s="223"/>
      <c r="AT367" s="223"/>
      <c r="AU367" s="223"/>
      <c r="AV367" s="223"/>
      <c r="AW367" s="223"/>
      <c r="AX367" s="223"/>
      <c r="AY367" s="223"/>
      <c r="AZ367" s="223"/>
      <c r="BA367" s="223"/>
      <c r="BB367" s="223"/>
      <c r="BC367" s="223"/>
      <c r="BD367" s="223"/>
      <c r="BE367" s="224"/>
      <c r="BF367" s="40"/>
    </row>
    <row r="368" spans="1:58" ht="15.75" customHeight="1">
      <c r="A368" s="36"/>
      <c r="B368" s="110"/>
      <c r="C368" s="185"/>
      <c r="D368" s="230" t="s">
        <v>296</v>
      </c>
      <c r="E368" s="230"/>
      <c r="F368" s="230"/>
      <c r="G368" s="230"/>
      <c r="H368" s="230"/>
      <c r="I368" s="230"/>
      <c r="J368" s="230"/>
      <c r="K368" s="231"/>
      <c r="L368" s="189" t="s">
        <v>619</v>
      </c>
      <c r="M368" s="244"/>
      <c r="N368" s="244"/>
      <c r="O368" s="244"/>
      <c r="P368" s="244"/>
      <c r="Q368" s="244"/>
      <c r="R368" s="244"/>
      <c r="S368" s="244"/>
      <c r="T368" s="245"/>
      <c r="U368" s="393" t="s">
        <v>22</v>
      </c>
      <c r="V368" s="353"/>
      <c r="W368" s="353"/>
      <c r="X368" s="353"/>
      <c r="Y368" s="353"/>
      <c r="Z368" s="354"/>
      <c r="AA368" s="394" t="str">
        <f t="shared" si="10"/>
        <v>SQL結果.受取人個人.職種コード</v>
      </c>
      <c r="AB368" s="388"/>
      <c r="AC368" s="388"/>
      <c r="AD368" s="388"/>
      <c r="AE368" s="388"/>
      <c r="AF368" s="388"/>
      <c r="AG368" s="388"/>
      <c r="AH368" s="388"/>
      <c r="AI368" s="388"/>
      <c r="AJ368" s="388"/>
      <c r="AK368" s="388"/>
      <c r="AL368" s="388"/>
      <c r="AM368" s="388"/>
      <c r="AN368" s="388"/>
      <c r="AO368" s="388"/>
      <c r="AP368" s="389"/>
      <c r="AQ368" s="222"/>
      <c r="AR368" s="223"/>
      <c r="AS368" s="223"/>
      <c r="AT368" s="223"/>
      <c r="AU368" s="223"/>
      <c r="AV368" s="223"/>
      <c r="AW368" s="223"/>
      <c r="AX368" s="223"/>
      <c r="AY368" s="223"/>
      <c r="AZ368" s="223"/>
      <c r="BA368" s="223"/>
      <c r="BB368" s="223"/>
      <c r="BC368" s="223"/>
      <c r="BD368" s="223"/>
      <c r="BE368" s="224"/>
      <c r="BF368" s="40"/>
    </row>
    <row r="369" spans="1:58" ht="15.75" customHeight="1">
      <c r="A369" s="36"/>
      <c r="B369" s="110"/>
      <c r="C369" s="185"/>
      <c r="D369" s="230" t="s">
        <v>297</v>
      </c>
      <c r="E369" s="230"/>
      <c r="F369" s="230"/>
      <c r="G369" s="230"/>
      <c r="H369" s="230"/>
      <c r="I369" s="230"/>
      <c r="J369" s="230"/>
      <c r="K369" s="231"/>
      <c r="L369" s="189" t="s">
        <v>620</v>
      </c>
      <c r="M369" s="244"/>
      <c r="N369" s="244"/>
      <c r="O369" s="244"/>
      <c r="P369" s="244"/>
      <c r="Q369" s="244"/>
      <c r="R369" s="244"/>
      <c r="S369" s="244"/>
      <c r="T369" s="245"/>
      <c r="U369" s="393" t="s">
        <v>22</v>
      </c>
      <c r="V369" s="353"/>
      <c r="W369" s="353"/>
      <c r="X369" s="353"/>
      <c r="Y369" s="353"/>
      <c r="Z369" s="354"/>
      <c r="AA369" s="394" t="str">
        <f t="shared" si="10"/>
        <v>SQL結果.受取人個人.業務内容コード</v>
      </c>
      <c r="AB369" s="388"/>
      <c r="AC369" s="388"/>
      <c r="AD369" s="388"/>
      <c r="AE369" s="388"/>
      <c r="AF369" s="388"/>
      <c r="AG369" s="388"/>
      <c r="AH369" s="388"/>
      <c r="AI369" s="388"/>
      <c r="AJ369" s="388"/>
      <c r="AK369" s="388"/>
      <c r="AL369" s="388"/>
      <c r="AM369" s="388"/>
      <c r="AN369" s="388"/>
      <c r="AO369" s="388"/>
      <c r="AP369" s="389"/>
      <c r="AQ369" s="222"/>
      <c r="AR369" s="223"/>
      <c r="AS369" s="223"/>
      <c r="AT369" s="223"/>
      <c r="AU369" s="223"/>
      <c r="AV369" s="223"/>
      <c r="AW369" s="223"/>
      <c r="AX369" s="223"/>
      <c r="AY369" s="223"/>
      <c r="AZ369" s="223"/>
      <c r="BA369" s="223"/>
      <c r="BB369" s="223"/>
      <c r="BC369" s="223"/>
      <c r="BD369" s="223"/>
      <c r="BE369" s="224"/>
      <c r="BF369" s="40"/>
    </row>
    <row r="370" spans="1:58" ht="15.75" customHeight="1">
      <c r="A370" s="36"/>
      <c r="B370" s="110"/>
      <c r="C370" s="185"/>
      <c r="D370" s="230" t="s">
        <v>298</v>
      </c>
      <c r="E370" s="230"/>
      <c r="F370" s="230"/>
      <c r="G370" s="230"/>
      <c r="H370" s="230"/>
      <c r="I370" s="230"/>
      <c r="J370" s="230"/>
      <c r="K370" s="231"/>
      <c r="L370" s="189" t="s">
        <v>621</v>
      </c>
      <c r="M370" s="244"/>
      <c r="N370" s="244"/>
      <c r="O370" s="244"/>
      <c r="P370" s="244"/>
      <c r="Q370" s="244"/>
      <c r="R370" s="244"/>
      <c r="S370" s="244"/>
      <c r="T370" s="245"/>
      <c r="U370" s="393" t="s">
        <v>22</v>
      </c>
      <c r="V370" s="353"/>
      <c r="W370" s="353"/>
      <c r="X370" s="353"/>
      <c r="Y370" s="353"/>
      <c r="Z370" s="354"/>
      <c r="AA370" s="394" t="str">
        <f t="shared" si="10"/>
        <v>SQL結果.受取人個人.勤務先</v>
      </c>
      <c r="AB370" s="388"/>
      <c r="AC370" s="388"/>
      <c r="AD370" s="388"/>
      <c r="AE370" s="388"/>
      <c r="AF370" s="388"/>
      <c r="AG370" s="388"/>
      <c r="AH370" s="388"/>
      <c r="AI370" s="388"/>
      <c r="AJ370" s="388"/>
      <c r="AK370" s="388"/>
      <c r="AL370" s="388"/>
      <c r="AM370" s="388"/>
      <c r="AN370" s="388"/>
      <c r="AO370" s="388"/>
      <c r="AP370" s="389"/>
      <c r="AQ370" s="222"/>
      <c r="AR370" s="223"/>
      <c r="AS370" s="223"/>
      <c r="AT370" s="223"/>
      <c r="AU370" s="223"/>
      <c r="AV370" s="223"/>
      <c r="AW370" s="223"/>
      <c r="AX370" s="223"/>
      <c r="AY370" s="223"/>
      <c r="AZ370" s="223"/>
      <c r="BA370" s="223"/>
      <c r="BB370" s="223"/>
      <c r="BC370" s="223"/>
      <c r="BD370" s="223"/>
      <c r="BE370" s="224"/>
      <c r="BF370" s="40"/>
    </row>
    <row r="371" spans="1:58" ht="15.75" customHeight="1">
      <c r="A371" s="36"/>
      <c r="B371" s="110"/>
      <c r="C371" s="185"/>
      <c r="D371" s="190" t="s">
        <v>299</v>
      </c>
      <c r="E371" s="190"/>
      <c r="F371" s="190"/>
      <c r="G371" s="190"/>
      <c r="H371" s="190"/>
      <c r="I371" s="190"/>
      <c r="J371" s="190"/>
      <c r="K371" s="191"/>
      <c r="L371" s="61" t="s">
        <v>622</v>
      </c>
      <c r="M371" s="62"/>
      <c r="N371" s="62"/>
      <c r="O371" s="62"/>
      <c r="P371" s="62"/>
      <c r="Q371" s="62"/>
      <c r="R371" s="62"/>
      <c r="S371" s="62"/>
      <c r="T371" s="63"/>
      <c r="U371" s="505" t="s">
        <v>22</v>
      </c>
      <c r="V371" s="418"/>
      <c r="W371" s="418"/>
      <c r="X371" s="418"/>
      <c r="Y371" s="418"/>
      <c r="Z371" s="419"/>
      <c r="AA371" s="394" t="str">
        <f t="shared" si="10"/>
        <v>SQL結果.受取人個人.年収コード</v>
      </c>
      <c r="AB371" s="388"/>
      <c r="AC371" s="388"/>
      <c r="AD371" s="388"/>
      <c r="AE371" s="388"/>
      <c r="AF371" s="388"/>
      <c r="AG371" s="388"/>
      <c r="AH371" s="388"/>
      <c r="AI371" s="388"/>
      <c r="AJ371" s="388"/>
      <c r="AK371" s="388"/>
      <c r="AL371" s="388"/>
      <c r="AM371" s="388"/>
      <c r="AN371" s="388"/>
      <c r="AO371" s="388"/>
      <c r="AP371" s="389"/>
      <c r="AQ371" s="225"/>
      <c r="AR371" s="192"/>
      <c r="AS371" s="192"/>
      <c r="AT371" s="192"/>
      <c r="AU371" s="192"/>
      <c r="AV371" s="192"/>
      <c r="AW371" s="192"/>
      <c r="AX371" s="192"/>
      <c r="AY371" s="192"/>
      <c r="AZ371" s="192"/>
      <c r="BA371" s="192"/>
      <c r="BB371" s="192"/>
      <c r="BC371" s="192"/>
      <c r="BD371" s="192"/>
      <c r="BE371" s="193"/>
      <c r="BF371" s="40"/>
    </row>
    <row r="372" spans="1:58" ht="15.75" customHeight="1">
      <c r="A372" s="36"/>
      <c r="B372" s="110"/>
      <c r="C372" s="194" t="s">
        <v>358</v>
      </c>
      <c r="D372" s="195"/>
      <c r="E372" s="195"/>
      <c r="F372" s="195"/>
      <c r="G372" s="195"/>
      <c r="H372" s="195"/>
      <c r="I372" s="195"/>
      <c r="J372" s="195"/>
      <c r="K372" s="196"/>
      <c r="L372" s="194" t="s">
        <v>623</v>
      </c>
      <c r="M372" s="195"/>
      <c r="N372" s="195"/>
      <c r="O372" s="195"/>
      <c r="P372" s="195"/>
      <c r="Q372" s="195"/>
      <c r="R372" s="195"/>
      <c r="S372" s="195"/>
      <c r="T372" s="196"/>
      <c r="U372" s="335" t="s">
        <v>26</v>
      </c>
      <c r="V372" s="443"/>
      <c r="W372" s="443"/>
      <c r="X372" s="443"/>
      <c r="Y372" s="443"/>
      <c r="Z372" s="443"/>
      <c r="AA372" s="485" t="str">
        <f>"SQL結果.承諾."&amp;C372</f>
        <v>SQL結果.承諾.承諾日時</v>
      </c>
      <c r="AB372" s="443"/>
      <c r="AC372" s="443"/>
      <c r="AD372" s="443"/>
      <c r="AE372" s="443"/>
      <c r="AF372" s="443"/>
      <c r="AG372" s="443"/>
      <c r="AH372" s="443"/>
      <c r="AI372" s="443"/>
      <c r="AJ372" s="443"/>
      <c r="AK372" s="443"/>
      <c r="AL372" s="443"/>
      <c r="AM372" s="443"/>
      <c r="AN372" s="443"/>
      <c r="AO372" s="443"/>
      <c r="AP372" s="443"/>
      <c r="AQ372" s="485"/>
      <c r="AR372" s="443"/>
      <c r="AS372" s="443"/>
      <c r="AT372" s="443"/>
      <c r="AU372" s="443"/>
      <c r="AV372" s="443"/>
      <c r="AW372" s="443"/>
      <c r="AX372" s="443"/>
      <c r="AY372" s="443"/>
      <c r="AZ372" s="443"/>
      <c r="BA372" s="443"/>
      <c r="BB372" s="443"/>
      <c r="BC372" s="443"/>
      <c r="BD372" s="443"/>
      <c r="BE372" s="443"/>
      <c r="BF372" s="40"/>
    </row>
    <row r="373" spans="1:58" ht="15.75" customHeight="1">
      <c r="A373" s="36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  <c r="AE373" s="110"/>
      <c r="AF373" s="110"/>
      <c r="AG373" s="110"/>
      <c r="AH373" s="110"/>
      <c r="AI373" s="110"/>
      <c r="AJ373" s="110"/>
      <c r="AK373" s="110"/>
      <c r="AL373" s="110"/>
      <c r="AM373" s="110"/>
      <c r="AN373" s="110"/>
      <c r="AO373" s="110"/>
      <c r="AP373" s="110"/>
      <c r="AQ373" s="110"/>
      <c r="AR373" s="110"/>
      <c r="AS373" s="110"/>
      <c r="AT373" s="110"/>
      <c r="AU373" s="110"/>
      <c r="AV373" s="110"/>
      <c r="AW373" s="110"/>
      <c r="AX373" s="110"/>
      <c r="AY373" s="110"/>
      <c r="AZ373" s="110"/>
      <c r="BA373" s="110"/>
      <c r="BB373" s="110"/>
      <c r="BC373" s="110"/>
      <c r="BD373" s="110"/>
      <c r="BE373" s="110"/>
      <c r="BF373" s="40"/>
    </row>
    <row r="374" spans="1:58" ht="15.75" customHeight="1">
      <c r="A374" s="36"/>
      <c r="B374" s="110"/>
      <c r="C374" s="98" t="s">
        <v>304</v>
      </c>
      <c r="D374" s="102"/>
      <c r="E374" s="102"/>
      <c r="F374" s="110" t="s">
        <v>442</v>
      </c>
      <c r="G374" s="51"/>
      <c r="H374" s="51"/>
      <c r="I374" s="51"/>
      <c r="J374" s="51"/>
      <c r="K374" s="51"/>
      <c r="L374" s="92"/>
      <c r="M374" s="92"/>
      <c r="N374" s="92"/>
      <c r="O374" s="92"/>
      <c r="P374" s="92"/>
      <c r="Q374" s="92"/>
      <c r="R374" s="92"/>
      <c r="S374" s="92"/>
      <c r="T374" s="92"/>
      <c r="U374" s="93"/>
      <c r="V374" s="51"/>
      <c r="W374" s="51"/>
      <c r="X374" s="51"/>
      <c r="Y374" s="51"/>
      <c r="Z374" s="51"/>
      <c r="AA374" s="92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92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40"/>
    </row>
    <row r="375" spans="1:58" ht="15.75" customHeight="1">
      <c r="A375" s="36"/>
      <c r="B375" s="110"/>
      <c r="C375" s="398" t="s">
        <v>15</v>
      </c>
      <c r="D375" s="361"/>
      <c r="E375" s="361"/>
      <c r="F375" s="361"/>
      <c r="G375" s="361"/>
      <c r="H375" s="361"/>
      <c r="I375" s="361"/>
      <c r="J375" s="361"/>
      <c r="K375" s="361"/>
      <c r="L375" s="361"/>
      <c r="M375" s="361"/>
      <c r="N375" s="361"/>
      <c r="O375" s="361"/>
      <c r="P375" s="361"/>
      <c r="Q375" s="361"/>
      <c r="R375" s="361"/>
      <c r="S375" s="361"/>
      <c r="T375" s="361"/>
      <c r="U375" s="361"/>
      <c r="V375" s="361"/>
      <c r="W375" s="361"/>
      <c r="X375" s="361"/>
      <c r="Y375" s="361"/>
      <c r="Z375" s="361"/>
      <c r="AA375" s="361"/>
      <c r="AB375" s="361"/>
      <c r="AC375" s="361"/>
      <c r="AD375" s="361"/>
      <c r="AE375" s="362"/>
      <c r="AF375" s="398" t="s">
        <v>16</v>
      </c>
      <c r="AG375" s="361"/>
      <c r="AH375" s="361"/>
      <c r="AI375" s="361"/>
      <c r="AJ375" s="361"/>
      <c r="AK375" s="361"/>
      <c r="AL375" s="361"/>
      <c r="AM375" s="361"/>
      <c r="AN375" s="361"/>
      <c r="AO375" s="361"/>
      <c r="AP375" s="361"/>
      <c r="AQ375" s="361"/>
      <c r="AR375" s="362"/>
      <c r="AS375" s="398" t="s">
        <v>17</v>
      </c>
      <c r="AT375" s="361"/>
      <c r="AU375" s="361"/>
      <c r="AV375" s="361"/>
      <c r="AW375" s="361"/>
      <c r="AX375" s="361"/>
      <c r="AY375" s="361"/>
      <c r="AZ375" s="361"/>
      <c r="BA375" s="361"/>
      <c r="BB375" s="361"/>
      <c r="BC375" s="361"/>
      <c r="BD375" s="361"/>
      <c r="BE375" s="362"/>
      <c r="BF375" s="40"/>
    </row>
    <row r="376" spans="1:58" ht="15.75" customHeight="1">
      <c r="A376" s="36"/>
      <c r="B376" s="110"/>
      <c r="C376" s="384" t="s">
        <v>28</v>
      </c>
      <c r="D376" s="385"/>
      <c r="E376" s="385"/>
      <c r="F376" s="450"/>
      <c r="G376" s="111" t="s">
        <v>362</v>
      </c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489"/>
      <c r="AG376" s="490"/>
      <c r="AH376" s="490"/>
      <c r="AI376" s="490"/>
      <c r="AJ376" s="490"/>
      <c r="AK376" s="490"/>
      <c r="AL376" s="490"/>
      <c r="AM376" s="490"/>
      <c r="AN376" s="490"/>
      <c r="AO376" s="490"/>
      <c r="AP376" s="490"/>
      <c r="AQ376" s="490"/>
      <c r="AR376" s="490"/>
      <c r="AS376" s="490"/>
      <c r="AT376" s="490"/>
      <c r="AU376" s="490"/>
      <c r="AV376" s="490"/>
      <c r="AW376" s="490"/>
      <c r="AX376" s="490"/>
      <c r="AY376" s="490"/>
      <c r="AZ376" s="490"/>
      <c r="BA376" s="490"/>
      <c r="BB376" s="490"/>
      <c r="BC376" s="490"/>
      <c r="BD376" s="490"/>
      <c r="BE376" s="491"/>
      <c r="BF376" s="40"/>
    </row>
    <row r="377" spans="1:58" ht="15.75" customHeight="1">
      <c r="A377" s="36"/>
      <c r="B377" s="110"/>
      <c r="C377" s="395"/>
      <c r="D377" s="373"/>
      <c r="E377" s="373"/>
      <c r="F377" s="382"/>
      <c r="G377" s="145" t="s">
        <v>363</v>
      </c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7"/>
      <c r="AG377" s="248"/>
      <c r="AH377" s="248"/>
      <c r="AI377" s="248"/>
      <c r="AJ377" s="248"/>
      <c r="AK377" s="248"/>
      <c r="AL377" s="248"/>
      <c r="AM377" s="248"/>
      <c r="AN377" s="248"/>
      <c r="AO377" s="248"/>
      <c r="AP377" s="248"/>
      <c r="AQ377" s="248"/>
      <c r="AR377" s="248"/>
      <c r="AS377" s="248"/>
      <c r="AT377" s="248"/>
      <c r="AU377" s="248"/>
      <c r="AV377" s="248"/>
      <c r="AW377" s="248"/>
      <c r="AX377" s="248"/>
      <c r="AY377" s="248"/>
      <c r="AZ377" s="248"/>
      <c r="BA377" s="248"/>
      <c r="BB377" s="248"/>
      <c r="BC377" s="248"/>
      <c r="BD377" s="248"/>
      <c r="BE377" s="249"/>
      <c r="BF377" s="40"/>
    </row>
    <row r="378" spans="1:58" ht="15.75" customHeight="1">
      <c r="A378" s="36"/>
      <c r="B378" s="110"/>
      <c r="C378" s="345"/>
      <c r="D378" s="346"/>
      <c r="E378" s="346"/>
      <c r="F378" s="347"/>
      <c r="G378" s="91" t="s">
        <v>364</v>
      </c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4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257"/>
      <c r="BF378" s="40"/>
    </row>
    <row r="379" spans="1:58" ht="15.75" customHeight="1">
      <c r="A379" s="36"/>
      <c r="B379" s="110"/>
      <c r="C379" s="398" t="s">
        <v>29</v>
      </c>
      <c r="D379" s="361"/>
      <c r="E379" s="361"/>
      <c r="F379" s="362"/>
      <c r="G379" s="113" t="s">
        <v>300</v>
      </c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363"/>
      <c r="AG379" s="361"/>
      <c r="AH379" s="361"/>
      <c r="AI379" s="361"/>
      <c r="AJ379" s="361"/>
      <c r="AK379" s="361"/>
      <c r="AL379" s="361"/>
      <c r="AM379" s="361"/>
      <c r="AN379" s="361"/>
      <c r="AO379" s="361"/>
      <c r="AP379" s="361"/>
      <c r="AQ379" s="361"/>
      <c r="AR379" s="361"/>
      <c r="AS379" s="361"/>
      <c r="AT379" s="361"/>
      <c r="AU379" s="361"/>
      <c r="AV379" s="361"/>
      <c r="AW379" s="361"/>
      <c r="AX379" s="361"/>
      <c r="AY379" s="361"/>
      <c r="AZ379" s="361"/>
      <c r="BA379" s="361"/>
      <c r="BB379" s="361"/>
      <c r="BC379" s="361"/>
      <c r="BD379" s="361"/>
      <c r="BE379" s="362"/>
      <c r="BF379" s="40"/>
    </row>
    <row r="380" spans="1:58" ht="15.75" customHeight="1">
      <c r="A380" s="36"/>
      <c r="B380" s="110"/>
      <c r="C380" s="398" t="s">
        <v>30</v>
      </c>
      <c r="D380" s="361"/>
      <c r="E380" s="361"/>
      <c r="F380" s="362"/>
      <c r="G380" s="99" t="s">
        <v>441</v>
      </c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1"/>
      <c r="AF380" s="363" t="s">
        <v>440</v>
      </c>
      <c r="AG380" s="361"/>
      <c r="AH380" s="361"/>
      <c r="AI380" s="361"/>
      <c r="AJ380" s="361"/>
      <c r="AK380" s="361"/>
      <c r="AL380" s="361"/>
      <c r="AM380" s="361"/>
      <c r="AN380" s="361"/>
      <c r="AO380" s="361"/>
      <c r="AP380" s="361"/>
      <c r="AQ380" s="361"/>
      <c r="AR380" s="361"/>
      <c r="AS380" s="361"/>
      <c r="AT380" s="361"/>
      <c r="AU380" s="361"/>
      <c r="AV380" s="361"/>
      <c r="AW380" s="361"/>
      <c r="AX380" s="361"/>
      <c r="AY380" s="361"/>
      <c r="AZ380" s="361"/>
      <c r="BA380" s="361"/>
      <c r="BB380" s="361"/>
      <c r="BC380" s="361"/>
      <c r="BD380" s="361"/>
      <c r="BE380" s="362"/>
      <c r="BF380" s="40"/>
    </row>
    <row r="381" spans="1:58" ht="15.75" customHeight="1">
      <c r="A381" s="36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  <c r="AE381" s="110"/>
      <c r="AF381" s="102"/>
      <c r="AG381" s="102"/>
      <c r="AH381" s="102"/>
      <c r="AI381" s="102"/>
      <c r="AJ381" s="102"/>
      <c r="AK381" s="102"/>
      <c r="AL381" s="102"/>
      <c r="AM381" s="102"/>
      <c r="AN381" s="102"/>
      <c r="AO381" s="102"/>
      <c r="AP381" s="102"/>
      <c r="AQ381" s="102"/>
      <c r="AR381" s="102"/>
      <c r="AS381" s="102"/>
      <c r="AT381" s="102"/>
      <c r="AU381" s="102"/>
      <c r="AV381" s="102"/>
      <c r="AW381" s="102"/>
      <c r="AX381" s="102"/>
      <c r="AY381" s="102"/>
      <c r="AZ381" s="102"/>
      <c r="BA381" s="102"/>
      <c r="BB381" s="102"/>
      <c r="BC381" s="102"/>
      <c r="BD381" s="102"/>
      <c r="BE381" s="102"/>
      <c r="BF381" s="40"/>
    </row>
    <row r="382" spans="1:58" ht="15.75" customHeight="1">
      <c r="A382" s="36"/>
      <c r="B382" s="110"/>
      <c r="C382" s="398" t="s">
        <v>23</v>
      </c>
      <c r="D382" s="361"/>
      <c r="E382" s="361"/>
      <c r="F382" s="361"/>
      <c r="G382" s="362"/>
      <c r="H382" s="99" t="s">
        <v>387</v>
      </c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398" t="s">
        <v>18</v>
      </c>
      <c r="AB382" s="361"/>
      <c r="AC382" s="361"/>
      <c r="AD382" s="361"/>
      <c r="AE382" s="362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1"/>
      <c r="BF382" s="40"/>
    </row>
    <row r="383" spans="1:58" ht="15.75" customHeight="1">
      <c r="A383" s="36"/>
      <c r="B383" s="110"/>
      <c r="C383" s="384" t="s">
        <v>24</v>
      </c>
      <c r="D383" s="388"/>
      <c r="E383" s="388"/>
      <c r="F383" s="388"/>
      <c r="G383" s="388"/>
      <c r="H383" s="388"/>
      <c r="I383" s="388"/>
      <c r="J383" s="388"/>
      <c r="K383" s="389"/>
      <c r="L383" s="384" t="s">
        <v>20</v>
      </c>
      <c r="M383" s="388"/>
      <c r="N383" s="388"/>
      <c r="O383" s="388"/>
      <c r="P383" s="388"/>
      <c r="Q383" s="388"/>
      <c r="R383" s="388"/>
      <c r="S383" s="388"/>
      <c r="T383" s="389"/>
      <c r="U383" s="384" t="s">
        <v>21</v>
      </c>
      <c r="V383" s="388"/>
      <c r="W383" s="388"/>
      <c r="X383" s="388"/>
      <c r="Y383" s="388"/>
      <c r="Z383" s="388"/>
      <c r="AA383" s="398" t="s">
        <v>16</v>
      </c>
      <c r="AB383" s="361"/>
      <c r="AC383" s="361"/>
      <c r="AD383" s="361"/>
      <c r="AE383" s="361"/>
      <c r="AF383" s="361"/>
      <c r="AG383" s="361"/>
      <c r="AH383" s="361"/>
      <c r="AI383" s="361"/>
      <c r="AJ383" s="361"/>
      <c r="AK383" s="361"/>
      <c r="AL383" s="361"/>
      <c r="AM383" s="361"/>
      <c r="AN383" s="361"/>
      <c r="AO383" s="361"/>
      <c r="AP383" s="362"/>
      <c r="AQ383" s="398" t="s">
        <v>17</v>
      </c>
      <c r="AR383" s="361"/>
      <c r="AS383" s="361"/>
      <c r="AT383" s="361"/>
      <c r="AU383" s="361"/>
      <c r="AV383" s="361"/>
      <c r="AW383" s="361"/>
      <c r="AX383" s="361"/>
      <c r="AY383" s="361"/>
      <c r="AZ383" s="361"/>
      <c r="BA383" s="361"/>
      <c r="BB383" s="361"/>
      <c r="BC383" s="361"/>
      <c r="BD383" s="361"/>
      <c r="BE383" s="362"/>
      <c r="BF383" s="40"/>
    </row>
    <row r="384" spans="1:58" ht="15.75" customHeight="1">
      <c r="A384" s="36"/>
      <c r="B384" s="110"/>
      <c r="C384" s="363" t="s">
        <v>280</v>
      </c>
      <c r="D384" s="361"/>
      <c r="E384" s="361"/>
      <c r="F384" s="361"/>
      <c r="G384" s="361"/>
      <c r="H384" s="361"/>
      <c r="I384" s="361"/>
      <c r="J384" s="361"/>
      <c r="K384" s="362"/>
      <c r="L384" s="363" t="s">
        <v>624</v>
      </c>
      <c r="M384" s="361"/>
      <c r="N384" s="361"/>
      <c r="O384" s="361"/>
      <c r="P384" s="361"/>
      <c r="Q384" s="361"/>
      <c r="R384" s="361"/>
      <c r="S384" s="361"/>
      <c r="T384" s="362"/>
      <c r="U384" s="360" t="s">
        <v>32</v>
      </c>
      <c r="V384" s="361"/>
      <c r="W384" s="361"/>
      <c r="X384" s="361"/>
      <c r="Y384" s="361"/>
      <c r="Z384" s="362"/>
      <c r="AA384" s="363" t="s">
        <v>281</v>
      </c>
      <c r="AB384" s="361"/>
      <c r="AC384" s="361"/>
      <c r="AD384" s="361"/>
      <c r="AE384" s="361"/>
      <c r="AF384" s="361"/>
      <c r="AG384" s="361"/>
      <c r="AH384" s="361"/>
      <c r="AI384" s="361"/>
      <c r="AJ384" s="361"/>
      <c r="AK384" s="361"/>
      <c r="AL384" s="361"/>
      <c r="AM384" s="361"/>
      <c r="AN384" s="361"/>
      <c r="AO384" s="361"/>
      <c r="AP384" s="362"/>
      <c r="AQ384" s="363"/>
      <c r="AR384" s="361"/>
      <c r="AS384" s="361"/>
      <c r="AT384" s="361"/>
      <c r="AU384" s="361"/>
      <c r="AV384" s="361"/>
      <c r="AW384" s="361"/>
      <c r="AX384" s="361"/>
      <c r="AY384" s="361"/>
      <c r="AZ384" s="361"/>
      <c r="BA384" s="361"/>
      <c r="BB384" s="361"/>
      <c r="BC384" s="361"/>
      <c r="BD384" s="361"/>
      <c r="BE384" s="362"/>
      <c r="BF384" s="40"/>
    </row>
    <row r="385" spans="1:58" ht="15.75" customHeight="1">
      <c r="A385" s="36"/>
      <c r="B385" s="110"/>
      <c r="C385" s="363" t="s">
        <v>272</v>
      </c>
      <c r="D385" s="361"/>
      <c r="E385" s="361"/>
      <c r="F385" s="361"/>
      <c r="G385" s="361"/>
      <c r="H385" s="361"/>
      <c r="I385" s="361"/>
      <c r="J385" s="361"/>
      <c r="K385" s="362"/>
      <c r="L385" s="363" t="s">
        <v>625</v>
      </c>
      <c r="M385" s="361"/>
      <c r="N385" s="361"/>
      <c r="O385" s="361"/>
      <c r="P385" s="361"/>
      <c r="Q385" s="361"/>
      <c r="R385" s="361"/>
      <c r="S385" s="361"/>
      <c r="T385" s="362"/>
      <c r="U385" s="360" t="s">
        <v>32</v>
      </c>
      <c r="V385" s="361"/>
      <c r="W385" s="361"/>
      <c r="X385" s="361"/>
      <c r="Y385" s="361"/>
      <c r="Z385" s="362"/>
      <c r="AA385" s="363" t="s">
        <v>301</v>
      </c>
      <c r="AB385" s="361"/>
      <c r="AC385" s="361"/>
      <c r="AD385" s="361"/>
      <c r="AE385" s="361"/>
      <c r="AF385" s="361"/>
      <c r="AG385" s="361"/>
      <c r="AH385" s="361"/>
      <c r="AI385" s="361"/>
      <c r="AJ385" s="361"/>
      <c r="AK385" s="361"/>
      <c r="AL385" s="361"/>
      <c r="AM385" s="361"/>
      <c r="AN385" s="361"/>
      <c r="AO385" s="361"/>
      <c r="AP385" s="362"/>
      <c r="AQ385" s="363"/>
      <c r="AR385" s="361"/>
      <c r="AS385" s="361"/>
      <c r="AT385" s="361"/>
      <c r="AU385" s="361"/>
      <c r="AV385" s="361"/>
      <c r="AW385" s="361"/>
      <c r="AX385" s="361"/>
      <c r="AY385" s="361"/>
      <c r="AZ385" s="361"/>
      <c r="BA385" s="361"/>
      <c r="BB385" s="361"/>
      <c r="BC385" s="361"/>
      <c r="BD385" s="361"/>
      <c r="BE385" s="362"/>
      <c r="BF385" s="40"/>
    </row>
    <row r="386" spans="1:58" ht="15.75" customHeight="1">
      <c r="A386" s="36"/>
      <c r="B386" s="110"/>
      <c r="C386" s="363" t="s">
        <v>300</v>
      </c>
      <c r="D386" s="361"/>
      <c r="E386" s="361"/>
      <c r="F386" s="361"/>
      <c r="G386" s="361"/>
      <c r="H386" s="361"/>
      <c r="I386" s="361"/>
      <c r="J386" s="361"/>
      <c r="K386" s="362"/>
      <c r="L386" s="363" t="s">
        <v>626</v>
      </c>
      <c r="M386" s="361"/>
      <c r="N386" s="361"/>
      <c r="O386" s="361"/>
      <c r="P386" s="361"/>
      <c r="Q386" s="361"/>
      <c r="R386" s="361"/>
      <c r="S386" s="361"/>
      <c r="T386" s="362"/>
      <c r="U386" s="360" t="s">
        <v>22</v>
      </c>
      <c r="V386" s="361"/>
      <c r="W386" s="361"/>
      <c r="X386" s="361"/>
      <c r="Y386" s="361"/>
      <c r="Z386" s="362"/>
      <c r="AA386" s="363" t="s">
        <v>302</v>
      </c>
      <c r="AB386" s="361"/>
      <c r="AC386" s="361"/>
      <c r="AD386" s="361"/>
      <c r="AE386" s="361"/>
      <c r="AF386" s="361"/>
      <c r="AG386" s="361"/>
      <c r="AH386" s="361"/>
      <c r="AI386" s="361"/>
      <c r="AJ386" s="361"/>
      <c r="AK386" s="361"/>
      <c r="AL386" s="361"/>
      <c r="AM386" s="361"/>
      <c r="AN386" s="361"/>
      <c r="AO386" s="361"/>
      <c r="AP386" s="362"/>
      <c r="AQ386" s="363"/>
      <c r="AR386" s="361"/>
      <c r="AS386" s="361"/>
      <c r="AT386" s="361"/>
      <c r="AU386" s="361"/>
      <c r="AV386" s="361"/>
      <c r="AW386" s="361"/>
      <c r="AX386" s="361"/>
      <c r="AY386" s="361"/>
      <c r="AZ386" s="361"/>
      <c r="BA386" s="361"/>
      <c r="BB386" s="361"/>
      <c r="BC386" s="361"/>
      <c r="BD386" s="361"/>
      <c r="BE386" s="362"/>
      <c r="BF386" s="40"/>
    </row>
    <row r="387" spans="1:58" ht="15.75" customHeight="1">
      <c r="A387" s="36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02"/>
      <c r="AG387" s="102"/>
      <c r="AH387" s="102"/>
      <c r="AI387" s="102"/>
      <c r="AJ387" s="102"/>
      <c r="AK387" s="102"/>
      <c r="AL387" s="102"/>
      <c r="AM387" s="102"/>
      <c r="AN387" s="102"/>
      <c r="AO387" s="102"/>
      <c r="AP387" s="102"/>
      <c r="AQ387" s="102"/>
      <c r="AR387" s="102"/>
      <c r="AS387" s="102"/>
      <c r="AT387" s="102"/>
      <c r="AU387" s="102"/>
      <c r="AV387" s="102"/>
      <c r="AW387" s="102"/>
      <c r="AX387" s="102"/>
      <c r="AY387" s="102"/>
      <c r="AZ387" s="102"/>
      <c r="BA387" s="102"/>
      <c r="BB387" s="102"/>
      <c r="BC387" s="102"/>
      <c r="BD387" s="102"/>
      <c r="BE387" s="102"/>
      <c r="BF387" s="40"/>
    </row>
    <row r="388" spans="1:58" ht="15.75" customHeight="1">
      <c r="A388" s="36"/>
      <c r="B388" s="110"/>
      <c r="C388" s="110" t="s">
        <v>547</v>
      </c>
      <c r="D388" s="110"/>
      <c r="E388" s="110"/>
      <c r="F388" s="110" t="s">
        <v>548</v>
      </c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  <c r="AE388" s="110"/>
      <c r="AF388" s="102"/>
      <c r="AG388" s="102"/>
      <c r="AH388" s="102"/>
      <c r="AI388" s="102"/>
      <c r="AJ388" s="102"/>
      <c r="AK388" s="102"/>
      <c r="AL388" s="102"/>
      <c r="AM388" s="102"/>
      <c r="AN388" s="102"/>
      <c r="AO388" s="102"/>
      <c r="AP388" s="102"/>
      <c r="AQ388" s="102"/>
      <c r="AR388" s="102"/>
      <c r="AS388" s="102"/>
      <c r="AT388" s="102"/>
      <c r="AU388" s="102"/>
      <c r="AV388" s="102"/>
      <c r="AW388" s="102"/>
      <c r="AX388" s="102"/>
      <c r="AY388" s="102"/>
      <c r="AZ388" s="102"/>
      <c r="BA388" s="102"/>
      <c r="BB388" s="102"/>
      <c r="BC388" s="102"/>
      <c r="BD388" s="102"/>
      <c r="BE388" s="102"/>
      <c r="BF388" s="40"/>
    </row>
    <row r="389" spans="1:58" ht="15.75" customHeight="1">
      <c r="A389" s="36"/>
      <c r="B389" s="110"/>
      <c r="C389" s="398" t="s">
        <v>15</v>
      </c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6"/>
      <c r="P389" s="386"/>
      <c r="Q389" s="386"/>
      <c r="R389" s="386"/>
      <c r="S389" s="386"/>
      <c r="T389" s="386"/>
      <c r="U389" s="386"/>
      <c r="V389" s="386"/>
      <c r="W389" s="386"/>
      <c r="X389" s="386"/>
      <c r="Y389" s="386"/>
      <c r="Z389" s="386"/>
      <c r="AA389" s="386"/>
      <c r="AB389" s="386"/>
      <c r="AC389" s="386"/>
      <c r="AD389" s="386"/>
      <c r="AE389" s="387"/>
      <c r="AF389" s="398" t="s">
        <v>16</v>
      </c>
      <c r="AG389" s="386"/>
      <c r="AH389" s="386"/>
      <c r="AI389" s="386"/>
      <c r="AJ389" s="386"/>
      <c r="AK389" s="386"/>
      <c r="AL389" s="386"/>
      <c r="AM389" s="386"/>
      <c r="AN389" s="386"/>
      <c r="AO389" s="386"/>
      <c r="AP389" s="386"/>
      <c r="AQ389" s="386"/>
      <c r="AR389" s="387"/>
      <c r="AS389" s="398" t="s">
        <v>17</v>
      </c>
      <c r="AT389" s="386"/>
      <c r="AU389" s="386"/>
      <c r="AV389" s="386"/>
      <c r="AW389" s="386"/>
      <c r="AX389" s="386"/>
      <c r="AY389" s="386"/>
      <c r="AZ389" s="386"/>
      <c r="BA389" s="386"/>
      <c r="BB389" s="386"/>
      <c r="BC389" s="386"/>
      <c r="BD389" s="386"/>
      <c r="BE389" s="387"/>
      <c r="BF389" s="40"/>
    </row>
    <row r="390" spans="1:58" ht="15.75" customHeight="1">
      <c r="A390" s="36"/>
      <c r="B390" s="110"/>
      <c r="C390" s="384" t="s">
        <v>28</v>
      </c>
      <c r="D390" s="385"/>
      <c r="E390" s="385"/>
      <c r="F390" s="450"/>
      <c r="G390" s="111" t="s">
        <v>943</v>
      </c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  <c r="AE390" s="112"/>
      <c r="AF390" s="469"/>
      <c r="AG390" s="470"/>
      <c r="AH390" s="470"/>
      <c r="AI390" s="470"/>
      <c r="AJ390" s="470"/>
      <c r="AK390" s="470"/>
      <c r="AL390" s="470"/>
      <c r="AM390" s="470"/>
      <c r="AN390" s="470"/>
      <c r="AO390" s="470"/>
      <c r="AP390" s="470"/>
      <c r="AQ390" s="470"/>
      <c r="AR390" s="470"/>
      <c r="AS390" s="470"/>
      <c r="AT390" s="470"/>
      <c r="AU390" s="470"/>
      <c r="AV390" s="470"/>
      <c r="AW390" s="470"/>
      <c r="AX390" s="470"/>
      <c r="AY390" s="470"/>
      <c r="AZ390" s="470"/>
      <c r="BA390" s="470"/>
      <c r="BB390" s="470"/>
      <c r="BC390" s="470"/>
      <c r="BD390" s="470"/>
      <c r="BE390" s="471"/>
      <c r="BF390" s="40"/>
    </row>
    <row r="391" spans="1:58" ht="15.75" customHeight="1">
      <c r="A391" s="36"/>
      <c r="B391" s="110"/>
      <c r="C391" s="345"/>
      <c r="D391" s="346"/>
      <c r="E391" s="346"/>
      <c r="F391" s="347"/>
      <c r="G391" s="145" t="s">
        <v>944</v>
      </c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7"/>
      <c r="AG391" s="248"/>
      <c r="AH391" s="248"/>
      <c r="AI391" s="248"/>
      <c r="AJ391" s="248"/>
      <c r="AK391" s="248"/>
      <c r="AL391" s="248"/>
      <c r="AM391" s="248"/>
      <c r="AN391" s="248"/>
      <c r="AO391" s="248"/>
      <c r="AP391" s="248"/>
      <c r="AQ391" s="248"/>
      <c r="AR391" s="248"/>
      <c r="AS391" s="248"/>
      <c r="AT391" s="248"/>
      <c r="AU391" s="248"/>
      <c r="AV391" s="248"/>
      <c r="AW391" s="248"/>
      <c r="AX391" s="248"/>
      <c r="AY391" s="248"/>
      <c r="AZ391" s="248"/>
      <c r="BA391" s="248"/>
      <c r="BB391" s="248"/>
      <c r="BC391" s="248"/>
      <c r="BD391" s="248"/>
      <c r="BE391" s="249"/>
      <c r="BF391" s="40"/>
    </row>
    <row r="392" spans="1:58" ht="15.75" customHeight="1">
      <c r="A392" s="36"/>
      <c r="B392" s="110"/>
      <c r="C392" s="398" t="s">
        <v>29</v>
      </c>
      <c r="D392" s="386"/>
      <c r="E392" s="386"/>
      <c r="F392" s="387"/>
      <c r="G392" s="113" t="s">
        <v>549</v>
      </c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363"/>
      <c r="AG392" s="400"/>
      <c r="AH392" s="400"/>
      <c r="AI392" s="400"/>
      <c r="AJ392" s="400"/>
      <c r="AK392" s="400"/>
      <c r="AL392" s="400"/>
      <c r="AM392" s="400"/>
      <c r="AN392" s="400"/>
      <c r="AO392" s="400"/>
      <c r="AP392" s="400"/>
      <c r="AQ392" s="400"/>
      <c r="AR392" s="400"/>
      <c r="AS392" s="400"/>
      <c r="AT392" s="400"/>
      <c r="AU392" s="400"/>
      <c r="AV392" s="400"/>
      <c r="AW392" s="400"/>
      <c r="AX392" s="400"/>
      <c r="AY392" s="400"/>
      <c r="AZ392" s="400"/>
      <c r="BA392" s="400"/>
      <c r="BB392" s="400"/>
      <c r="BC392" s="400"/>
      <c r="BD392" s="400"/>
      <c r="BE392" s="401"/>
      <c r="BF392" s="40"/>
    </row>
    <row r="393" spans="1:58" ht="15.75" customHeight="1">
      <c r="A393" s="36"/>
      <c r="B393" s="110"/>
      <c r="C393" s="398" t="s">
        <v>30</v>
      </c>
      <c r="D393" s="386"/>
      <c r="E393" s="386"/>
      <c r="F393" s="387"/>
      <c r="G393" s="99" t="s">
        <v>942</v>
      </c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1"/>
      <c r="AF393" s="472" t="s">
        <v>550</v>
      </c>
      <c r="AG393" s="473"/>
      <c r="AH393" s="473"/>
      <c r="AI393" s="473"/>
      <c r="AJ393" s="473"/>
      <c r="AK393" s="473"/>
      <c r="AL393" s="473"/>
      <c r="AM393" s="473"/>
      <c r="AN393" s="473"/>
      <c r="AO393" s="473"/>
      <c r="AP393" s="473"/>
      <c r="AQ393" s="473"/>
      <c r="AR393" s="473"/>
      <c r="AS393" s="473"/>
      <c r="AT393" s="473"/>
      <c r="AU393" s="473"/>
      <c r="AV393" s="473"/>
      <c r="AW393" s="473"/>
      <c r="AX393" s="473"/>
      <c r="AY393" s="473"/>
      <c r="AZ393" s="473"/>
      <c r="BA393" s="473"/>
      <c r="BB393" s="473"/>
      <c r="BC393" s="473"/>
      <c r="BD393" s="473"/>
      <c r="BE393" s="474"/>
      <c r="BF393" s="40"/>
    </row>
    <row r="394" spans="1:58" ht="15.75" customHeight="1">
      <c r="A394" s="36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  <c r="AE394" s="110"/>
      <c r="AF394" s="102"/>
      <c r="AG394" s="102"/>
      <c r="AH394" s="102"/>
      <c r="AI394" s="102"/>
      <c r="AJ394" s="102"/>
      <c r="AK394" s="102"/>
      <c r="AL394" s="102"/>
      <c r="AM394" s="102"/>
      <c r="AN394" s="102"/>
      <c r="AO394" s="102"/>
      <c r="AP394" s="102"/>
      <c r="AQ394" s="102"/>
      <c r="AR394" s="102"/>
      <c r="AS394" s="102"/>
      <c r="AT394" s="102"/>
      <c r="AU394" s="102"/>
      <c r="AV394" s="102"/>
      <c r="AW394" s="102"/>
      <c r="AX394" s="102"/>
      <c r="AY394" s="102"/>
      <c r="AZ394" s="102"/>
      <c r="BA394" s="102"/>
      <c r="BB394" s="102"/>
      <c r="BC394" s="102"/>
      <c r="BD394" s="102"/>
      <c r="BE394" s="102"/>
      <c r="BF394" s="40"/>
    </row>
    <row r="395" spans="1:58" ht="15.75" customHeight="1">
      <c r="A395" s="36"/>
      <c r="B395" s="110"/>
      <c r="C395" s="398" t="s">
        <v>23</v>
      </c>
      <c r="D395" s="386"/>
      <c r="E395" s="386"/>
      <c r="F395" s="386"/>
      <c r="G395" s="387"/>
      <c r="H395" s="99" t="s">
        <v>551</v>
      </c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398" t="s">
        <v>18</v>
      </c>
      <c r="AB395" s="386"/>
      <c r="AC395" s="386"/>
      <c r="AD395" s="386"/>
      <c r="AE395" s="387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1"/>
      <c r="BF395" s="40"/>
    </row>
    <row r="396" spans="1:58" ht="15.75" customHeight="1">
      <c r="A396" s="36"/>
      <c r="B396" s="110"/>
      <c r="C396" s="398" t="s">
        <v>24</v>
      </c>
      <c r="D396" s="386"/>
      <c r="E396" s="386"/>
      <c r="F396" s="386"/>
      <c r="G396" s="386"/>
      <c r="H396" s="386"/>
      <c r="I396" s="386"/>
      <c r="J396" s="386"/>
      <c r="K396" s="387"/>
      <c r="L396" s="398" t="s">
        <v>20</v>
      </c>
      <c r="M396" s="386"/>
      <c r="N396" s="386"/>
      <c r="O396" s="386"/>
      <c r="P396" s="386"/>
      <c r="Q396" s="386"/>
      <c r="R396" s="386"/>
      <c r="S396" s="386"/>
      <c r="T396" s="387"/>
      <c r="U396" s="398" t="s">
        <v>21</v>
      </c>
      <c r="V396" s="386"/>
      <c r="W396" s="386"/>
      <c r="X396" s="386"/>
      <c r="Y396" s="386"/>
      <c r="Z396" s="387"/>
      <c r="AA396" s="398" t="s">
        <v>16</v>
      </c>
      <c r="AB396" s="386"/>
      <c r="AC396" s="386"/>
      <c r="AD396" s="386"/>
      <c r="AE396" s="386"/>
      <c r="AF396" s="386"/>
      <c r="AG396" s="386"/>
      <c r="AH396" s="386"/>
      <c r="AI396" s="386"/>
      <c r="AJ396" s="386"/>
      <c r="AK396" s="386"/>
      <c r="AL396" s="386"/>
      <c r="AM396" s="386"/>
      <c r="AN396" s="386"/>
      <c r="AO396" s="386"/>
      <c r="AP396" s="387"/>
      <c r="AQ396" s="398" t="s">
        <v>17</v>
      </c>
      <c r="AR396" s="386"/>
      <c r="AS396" s="386"/>
      <c r="AT396" s="386"/>
      <c r="AU396" s="386"/>
      <c r="AV396" s="386"/>
      <c r="AW396" s="386"/>
      <c r="AX396" s="386"/>
      <c r="AY396" s="386"/>
      <c r="AZ396" s="386"/>
      <c r="BA396" s="386"/>
      <c r="BB396" s="386"/>
      <c r="BC396" s="386"/>
      <c r="BD396" s="386"/>
      <c r="BE396" s="387"/>
      <c r="BF396" s="40"/>
    </row>
    <row r="397" spans="1:58" ht="15.75" customHeight="1">
      <c r="A397" s="36"/>
      <c r="B397" s="110"/>
      <c r="C397" s="363" t="s">
        <v>552</v>
      </c>
      <c r="D397" s="400"/>
      <c r="E397" s="400"/>
      <c r="F397" s="400"/>
      <c r="G397" s="400"/>
      <c r="H397" s="400"/>
      <c r="I397" s="400"/>
      <c r="J397" s="400"/>
      <c r="K397" s="401"/>
      <c r="L397" s="363" t="s">
        <v>554</v>
      </c>
      <c r="M397" s="400"/>
      <c r="N397" s="400"/>
      <c r="O397" s="400"/>
      <c r="P397" s="400"/>
      <c r="Q397" s="400"/>
      <c r="R397" s="400"/>
      <c r="S397" s="400"/>
      <c r="T397" s="401"/>
      <c r="U397" s="360" t="s">
        <v>26</v>
      </c>
      <c r="V397" s="402"/>
      <c r="W397" s="402"/>
      <c r="X397" s="402"/>
      <c r="Y397" s="402"/>
      <c r="Z397" s="403"/>
      <c r="AA397" s="363" t="s">
        <v>556</v>
      </c>
      <c r="AB397" s="400"/>
      <c r="AC397" s="400"/>
      <c r="AD397" s="400"/>
      <c r="AE397" s="400"/>
      <c r="AF397" s="400"/>
      <c r="AG397" s="400"/>
      <c r="AH397" s="400"/>
      <c r="AI397" s="400"/>
      <c r="AJ397" s="400"/>
      <c r="AK397" s="400"/>
      <c r="AL397" s="400"/>
      <c r="AM397" s="400"/>
      <c r="AN397" s="400"/>
      <c r="AO397" s="400"/>
      <c r="AP397" s="401"/>
      <c r="AQ397" s="363"/>
      <c r="AR397" s="400"/>
      <c r="AS397" s="400"/>
      <c r="AT397" s="400"/>
      <c r="AU397" s="400"/>
      <c r="AV397" s="400"/>
      <c r="AW397" s="400"/>
      <c r="AX397" s="400"/>
      <c r="AY397" s="400"/>
      <c r="AZ397" s="400"/>
      <c r="BA397" s="400"/>
      <c r="BB397" s="400"/>
      <c r="BC397" s="400"/>
      <c r="BD397" s="400"/>
      <c r="BE397" s="401"/>
      <c r="BF397" s="40"/>
    </row>
    <row r="398" spans="1:58" ht="15.75" customHeight="1">
      <c r="A398" s="36"/>
      <c r="B398" s="110"/>
      <c r="C398" s="363" t="s">
        <v>553</v>
      </c>
      <c r="D398" s="400"/>
      <c r="E398" s="400"/>
      <c r="F398" s="400"/>
      <c r="G398" s="400"/>
      <c r="H398" s="400"/>
      <c r="I398" s="400"/>
      <c r="J398" s="400"/>
      <c r="K398" s="401"/>
      <c r="L398" s="363" t="s">
        <v>555</v>
      </c>
      <c r="M398" s="400"/>
      <c r="N398" s="400"/>
      <c r="O398" s="400"/>
      <c r="P398" s="400"/>
      <c r="Q398" s="400"/>
      <c r="R398" s="400"/>
      <c r="S398" s="400"/>
      <c r="T398" s="401"/>
      <c r="U398" s="360" t="s">
        <v>26</v>
      </c>
      <c r="V398" s="402"/>
      <c r="W398" s="402"/>
      <c r="X398" s="402"/>
      <c r="Y398" s="402"/>
      <c r="Z398" s="403"/>
      <c r="AA398" s="363" t="s">
        <v>557</v>
      </c>
      <c r="AB398" s="400"/>
      <c r="AC398" s="400"/>
      <c r="AD398" s="400"/>
      <c r="AE398" s="400"/>
      <c r="AF398" s="400"/>
      <c r="AG398" s="400"/>
      <c r="AH398" s="400"/>
      <c r="AI398" s="400"/>
      <c r="AJ398" s="400"/>
      <c r="AK398" s="400"/>
      <c r="AL398" s="400"/>
      <c r="AM398" s="400"/>
      <c r="AN398" s="400"/>
      <c r="AO398" s="400"/>
      <c r="AP398" s="401"/>
      <c r="AQ398" s="363"/>
      <c r="AR398" s="400"/>
      <c r="AS398" s="400"/>
      <c r="AT398" s="400"/>
      <c r="AU398" s="400"/>
      <c r="AV398" s="400"/>
      <c r="AW398" s="400"/>
      <c r="AX398" s="400"/>
      <c r="AY398" s="400"/>
      <c r="AZ398" s="400"/>
      <c r="BA398" s="400"/>
      <c r="BB398" s="400"/>
      <c r="BC398" s="400"/>
      <c r="BD398" s="400"/>
      <c r="BE398" s="401"/>
      <c r="BF398" s="40"/>
    </row>
    <row r="399" spans="1:58" ht="15.75" customHeight="1">
      <c r="A399" s="36"/>
      <c r="B399" s="110"/>
      <c r="C399" s="92"/>
      <c r="D399" s="51"/>
      <c r="E399" s="51"/>
      <c r="F399" s="51"/>
      <c r="G399" s="51"/>
      <c r="H399" s="51"/>
      <c r="I399" s="51"/>
      <c r="J399" s="51"/>
      <c r="K399" s="51"/>
      <c r="L399" s="92"/>
      <c r="M399" s="51"/>
      <c r="N399" s="51"/>
      <c r="O399" s="51"/>
      <c r="P399" s="51"/>
      <c r="Q399" s="51"/>
      <c r="R399" s="51"/>
      <c r="S399" s="51"/>
      <c r="T399" s="51"/>
      <c r="U399" s="93"/>
      <c r="V399" s="51"/>
      <c r="W399" s="51"/>
      <c r="X399" s="51"/>
      <c r="Y399" s="51"/>
      <c r="Z399" s="51"/>
      <c r="AA399" s="92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92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40"/>
    </row>
    <row r="400" spans="1:58" ht="15.75" customHeight="1">
      <c r="A400" s="36"/>
      <c r="B400" s="110"/>
      <c r="C400" s="110" t="s">
        <v>689</v>
      </c>
      <c r="D400" s="110"/>
      <c r="E400" s="110"/>
      <c r="F400" s="110" t="s">
        <v>690</v>
      </c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02"/>
      <c r="AG400" s="102"/>
      <c r="AH400" s="102"/>
      <c r="AI400" s="102"/>
      <c r="AJ400" s="102"/>
      <c r="AK400" s="102"/>
      <c r="AL400" s="102"/>
      <c r="AM400" s="102"/>
      <c r="AN400" s="102"/>
      <c r="AO400" s="102"/>
      <c r="AP400" s="102"/>
      <c r="AQ400" s="102"/>
      <c r="AR400" s="102"/>
      <c r="AS400" s="102"/>
      <c r="AT400" s="102"/>
      <c r="AU400" s="102"/>
      <c r="AV400" s="102"/>
      <c r="AW400" s="102"/>
      <c r="AX400" s="102"/>
      <c r="AY400" s="102"/>
      <c r="AZ400" s="102"/>
      <c r="BA400" s="102"/>
      <c r="BB400" s="102"/>
      <c r="BC400" s="102"/>
      <c r="BD400" s="102"/>
      <c r="BE400" s="102"/>
      <c r="BF400" s="40"/>
    </row>
    <row r="401" spans="1:58" ht="15.75" customHeight="1">
      <c r="A401" s="36"/>
      <c r="B401" s="110"/>
      <c r="C401" s="398" t="s">
        <v>15</v>
      </c>
      <c r="D401" s="361"/>
      <c r="E401" s="361"/>
      <c r="F401" s="361"/>
      <c r="G401" s="361"/>
      <c r="H401" s="361"/>
      <c r="I401" s="361"/>
      <c r="J401" s="361"/>
      <c r="K401" s="361"/>
      <c r="L401" s="361"/>
      <c r="M401" s="361"/>
      <c r="N401" s="361"/>
      <c r="O401" s="361"/>
      <c r="P401" s="361"/>
      <c r="Q401" s="361"/>
      <c r="R401" s="361"/>
      <c r="S401" s="361"/>
      <c r="T401" s="361"/>
      <c r="U401" s="361"/>
      <c r="V401" s="361"/>
      <c r="W401" s="361"/>
      <c r="X401" s="361"/>
      <c r="Y401" s="361"/>
      <c r="Z401" s="361"/>
      <c r="AA401" s="361"/>
      <c r="AB401" s="361"/>
      <c r="AC401" s="361"/>
      <c r="AD401" s="361"/>
      <c r="AE401" s="362"/>
      <c r="AF401" s="398" t="s">
        <v>16</v>
      </c>
      <c r="AG401" s="361"/>
      <c r="AH401" s="361"/>
      <c r="AI401" s="361"/>
      <c r="AJ401" s="361"/>
      <c r="AK401" s="361"/>
      <c r="AL401" s="361"/>
      <c r="AM401" s="361"/>
      <c r="AN401" s="361"/>
      <c r="AO401" s="361"/>
      <c r="AP401" s="361"/>
      <c r="AQ401" s="361"/>
      <c r="AR401" s="362"/>
      <c r="AS401" s="398" t="s">
        <v>17</v>
      </c>
      <c r="AT401" s="361"/>
      <c r="AU401" s="361"/>
      <c r="AV401" s="361"/>
      <c r="AW401" s="361"/>
      <c r="AX401" s="361"/>
      <c r="AY401" s="361"/>
      <c r="AZ401" s="361"/>
      <c r="BA401" s="361"/>
      <c r="BB401" s="361"/>
      <c r="BC401" s="361"/>
      <c r="BD401" s="361"/>
      <c r="BE401" s="362"/>
      <c r="BF401" s="40"/>
    </row>
    <row r="402" spans="1:58" ht="15.75" customHeight="1">
      <c r="A402" s="36"/>
      <c r="B402" s="110"/>
      <c r="C402" s="384" t="s">
        <v>28</v>
      </c>
      <c r="D402" s="385"/>
      <c r="E402" s="385"/>
      <c r="F402" s="450"/>
      <c r="G402" s="111" t="s">
        <v>697</v>
      </c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  <c r="AE402" s="112"/>
      <c r="AF402" s="489"/>
      <c r="AG402" s="490"/>
      <c r="AH402" s="490"/>
      <c r="AI402" s="490"/>
      <c r="AJ402" s="490"/>
      <c r="AK402" s="490"/>
      <c r="AL402" s="490"/>
      <c r="AM402" s="490"/>
      <c r="AN402" s="490"/>
      <c r="AO402" s="490"/>
      <c r="AP402" s="490"/>
      <c r="AQ402" s="490"/>
      <c r="AR402" s="490"/>
      <c r="AS402" s="490"/>
      <c r="AT402" s="490"/>
      <c r="AU402" s="490"/>
      <c r="AV402" s="490"/>
      <c r="AW402" s="490"/>
      <c r="AX402" s="490"/>
      <c r="AY402" s="490"/>
      <c r="AZ402" s="490"/>
      <c r="BA402" s="490"/>
      <c r="BB402" s="490"/>
      <c r="BC402" s="490"/>
      <c r="BD402" s="490"/>
      <c r="BE402" s="491"/>
      <c r="BF402" s="40"/>
    </row>
    <row r="403" spans="1:58" ht="15.75" customHeight="1">
      <c r="A403" s="36"/>
      <c r="B403" s="110"/>
      <c r="C403" s="395"/>
      <c r="D403" s="373"/>
      <c r="E403" s="373"/>
      <c r="F403" s="382"/>
      <c r="G403" s="198" t="s">
        <v>698</v>
      </c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201"/>
      <c r="AF403" s="202"/>
      <c r="AG403" s="258"/>
      <c r="AH403" s="258"/>
      <c r="AI403" s="258"/>
      <c r="AJ403" s="258"/>
      <c r="AK403" s="258"/>
      <c r="AL403" s="258"/>
      <c r="AM403" s="258"/>
      <c r="AN403" s="258"/>
      <c r="AO403" s="258"/>
      <c r="AP403" s="258"/>
      <c r="AQ403" s="258"/>
      <c r="AR403" s="258"/>
      <c r="AS403" s="258"/>
      <c r="AT403" s="258"/>
      <c r="AU403" s="258"/>
      <c r="AV403" s="258"/>
      <c r="AW403" s="258"/>
      <c r="AX403" s="258"/>
      <c r="AY403" s="258"/>
      <c r="AZ403" s="258"/>
      <c r="BA403" s="258"/>
      <c r="BB403" s="258"/>
      <c r="BC403" s="258"/>
      <c r="BD403" s="258"/>
      <c r="BE403" s="259"/>
      <c r="BF403" s="40"/>
    </row>
    <row r="404" spans="1:58" ht="15.75" customHeight="1">
      <c r="A404" s="36"/>
      <c r="B404" s="110"/>
      <c r="C404" s="395"/>
      <c r="D404" s="373"/>
      <c r="E404" s="373"/>
      <c r="F404" s="382"/>
      <c r="G404" s="198" t="s">
        <v>699</v>
      </c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201"/>
      <c r="AF404" s="202"/>
      <c r="AG404" s="258"/>
      <c r="AH404" s="258"/>
      <c r="AI404" s="258"/>
      <c r="AJ404" s="258"/>
      <c r="AK404" s="258"/>
      <c r="AL404" s="258"/>
      <c r="AM404" s="258"/>
      <c r="AN404" s="258"/>
      <c r="AO404" s="258"/>
      <c r="AP404" s="258"/>
      <c r="AQ404" s="258"/>
      <c r="AR404" s="258"/>
      <c r="AS404" s="258"/>
      <c r="AT404" s="258"/>
      <c r="AU404" s="258"/>
      <c r="AV404" s="258"/>
      <c r="AW404" s="258"/>
      <c r="AX404" s="258"/>
      <c r="AY404" s="258"/>
      <c r="AZ404" s="258"/>
      <c r="BA404" s="258"/>
      <c r="BB404" s="258"/>
      <c r="BC404" s="258"/>
      <c r="BD404" s="258"/>
      <c r="BE404" s="259"/>
      <c r="BF404" s="40"/>
    </row>
    <row r="405" spans="1:58" ht="15.75" customHeight="1">
      <c r="A405" s="36"/>
      <c r="B405" s="110"/>
      <c r="C405" s="395"/>
      <c r="D405" s="373"/>
      <c r="E405" s="373"/>
      <c r="F405" s="382"/>
      <c r="G405" s="198" t="s">
        <v>700</v>
      </c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201"/>
      <c r="AF405" s="202"/>
      <c r="AG405" s="258"/>
      <c r="AH405" s="258"/>
      <c r="AI405" s="258"/>
      <c r="AJ405" s="258"/>
      <c r="AK405" s="258"/>
      <c r="AL405" s="258"/>
      <c r="AM405" s="258"/>
      <c r="AN405" s="258"/>
      <c r="AO405" s="258"/>
      <c r="AP405" s="258"/>
      <c r="AQ405" s="258"/>
      <c r="AR405" s="258"/>
      <c r="AS405" s="258"/>
      <c r="AT405" s="258"/>
      <c r="AU405" s="258"/>
      <c r="AV405" s="258"/>
      <c r="AW405" s="258"/>
      <c r="AX405" s="258"/>
      <c r="AY405" s="258"/>
      <c r="AZ405" s="258"/>
      <c r="BA405" s="258"/>
      <c r="BB405" s="258"/>
      <c r="BC405" s="258"/>
      <c r="BD405" s="258"/>
      <c r="BE405" s="259"/>
      <c r="BF405" s="40"/>
    </row>
    <row r="406" spans="1:58" ht="15.75" customHeight="1">
      <c r="A406" s="36"/>
      <c r="B406" s="110"/>
      <c r="C406" s="395"/>
      <c r="D406" s="373"/>
      <c r="E406" s="373"/>
      <c r="F406" s="382"/>
      <c r="G406" s="198" t="s">
        <v>701</v>
      </c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201"/>
      <c r="AF406" s="202"/>
      <c r="AG406" s="258"/>
      <c r="AH406" s="258"/>
      <c r="AI406" s="258"/>
      <c r="AJ406" s="258"/>
      <c r="AK406" s="258"/>
      <c r="AL406" s="258"/>
      <c r="AM406" s="258"/>
      <c r="AN406" s="258"/>
      <c r="AO406" s="258"/>
      <c r="AP406" s="258"/>
      <c r="AQ406" s="258"/>
      <c r="AR406" s="258"/>
      <c r="AS406" s="258"/>
      <c r="AT406" s="258"/>
      <c r="AU406" s="258"/>
      <c r="AV406" s="258"/>
      <c r="AW406" s="258"/>
      <c r="AX406" s="258"/>
      <c r="AY406" s="258"/>
      <c r="AZ406" s="258"/>
      <c r="BA406" s="258"/>
      <c r="BB406" s="258"/>
      <c r="BC406" s="258"/>
      <c r="BD406" s="258"/>
      <c r="BE406" s="259"/>
      <c r="BF406" s="40"/>
    </row>
    <row r="407" spans="1:58" ht="15.75" customHeight="1">
      <c r="A407" s="36"/>
      <c r="B407" s="110"/>
      <c r="C407" s="395"/>
      <c r="D407" s="373"/>
      <c r="E407" s="373"/>
      <c r="F407" s="382"/>
      <c r="G407" s="198" t="s">
        <v>702</v>
      </c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201"/>
      <c r="AF407" s="202"/>
      <c r="AG407" s="258"/>
      <c r="AH407" s="258"/>
      <c r="AI407" s="258"/>
      <c r="AJ407" s="258"/>
      <c r="AK407" s="258"/>
      <c r="AL407" s="258"/>
      <c r="AM407" s="258"/>
      <c r="AN407" s="258"/>
      <c r="AO407" s="258"/>
      <c r="AP407" s="258"/>
      <c r="AQ407" s="258"/>
      <c r="AR407" s="258"/>
      <c r="AS407" s="258"/>
      <c r="AT407" s="258"/>
      <c r="AU407" s="258"/>
      <c r="AV407" s="258"/>
      <c r="AW407" s="258"/>
      <c r="AX407" s="258"/>
      <c r="AY407" s="258"/>
      <c r="AZ407" s="258"/>
      <c r="BA407" s="258"/>
      <c r="BB407" s="258"/>
      <c r="BC407" s="258"/>
      <c r="BD407" s="258"/>
      <c r="BE407" s="259"/>
      <c r="BF407" s="40"/>
    </row>
    <row r="408" spans="1:58" ht="15.75" customHeight="1">
      <c r="A408" s="36"/>
      <c r="B408" s="110"/>
      <c r="C408" s="395"/>
      <c r="D408" s="373"/>
      <c r="E408" s="373"/>
      <c r="F408" s="382"/>
      <c r="G408" s="198" t="s">
        <v>703</v>
      </c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201"/>
      <c r="AF408" s="202"/>
      <c r="AG408" s="258"/>
      <c r="AH408" s="258"/>
      <c r="AI408" s="258"/>
      <c r="AJ408" s="258"/>
      <c r="AK408" s="258"/>
      <c r="AL408" s="258"/>
      <c r="AM408" s="258"/>
      <c r="AN408" s="258"/>
      <c r="AO408" s="258"/>
      <c r="AP408" s="258"/>
      <c r="AQ408" s="258"/>
      <c r="AR408" s="258"/>
      <c r="AS408" s="258"/>
      <c r="AT408" s="258"/>
      <c r="AU408" s="258"/>
      <c r="AV408" s="258"/>
      <c r="AW408" s="258"/>
      <c r="AX408" s="258"/>
      <c r="AY408" s="258"/>
      <c r="AZ408" s="258"/>
      <c r="BA408" s="258"/>
      <c r="BB408" s="258"/>
      <c r="BC408" s="258"/>
      <c r="BD408" s="258"/>
      <c r="BE408" s="259"/>
      <c r="BF408" s="40"/>
    </row>
    <row r="409" spans="1:58" ht="15.75" customHeight="1">
      <c r="A409" s="36"/>
      <c r="B409" s="110"/>
      <c r="C409" s="395"/>
      <c r="D409" s="373"/>
      <c r="E409" s="373"/>
      <c r="F409" s="382"/>
      <c r="G409" s="198" t="s">
        <v>704</v>
      </c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201"/>
      <c r="AF409" s="202"/>
      <c r="AG409" s="258"/>
      <c r="AH409" s="258"/>
      <c r="AI409" s="258"/>
      <c r="AJ409" s="258"/>
      <c r="AK409" s="258"/>
      <c r="AL409" s="258"/>
      <c r="AM409" s="258"/>
      <c r="AN409" s="258"/>
      <c r="AO409" s="258"/>
      <c r="AP409" s="258"/>
      <c r="AQ409" s="258"/>
      <c r="AR409" s="258"/>
      <c r="AS409" s="258"/>
      <c r="AT409" s="258"/>
      <c r="AU409" s="258"/>
      <c r="AV409" s="258"/>
      <c r="AW409" s="258"/>
      <c r="AX409" s="258"/>
      <c r="AY409" s="258"/>
      <c r="AZ409" s="258"/>
      <c r="BA409" s="258"/>
      <c r="BB409" s="258"/>
      <c r="BC409" s="258"/>
      <c r="BD409" s="258"/>
      <c r="BE409" s="259"/>
      <c r="BF409" s="40"/>
    </row>
    <row r="410" spans="1:58" ht="15.75" customHeight="1">
      <c r="A410" s="36"/>
      <c r="B410" s="110"/>
      <c r="C410" s="395"/>
      <c r="D410" s="373"/>
      <c r="E410" s="373"/>
      <c r="F410" s="382"/>
      <c r="G410" s="198" t="s">
        <v>705</v>
      </c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1"/>
      <c r="AF410" s="202"/>
      <c r="AG410" s="258"/>
      <c r="AH410" s="258"/>
      <c r="AI410" s="258"/>
      <c r="AJ410" s="258"/>
      <c r="AK410" s="258"/>
      <c r="AL410" s="258"/>
      <c r="AM410" s="258"/>
      <c r="AN410" s="258"/>
      <c r="AO410" s="258"/>
      <c r="AP410" s="258"/>
      <c r="AQ410" s="258"/>
      <c r="AR410" s="258"/>
      <c r="AS410" s="258"/>
      <c r="AT410" s="258"/>
      <c r="AU410" s="258"/>
      <c r="AV410" s="258"/>
      <c r="AW410" s="258"/>
      <c r="AX410" s="258"/>
      <c r="AY410" s="258"/>
      <c r="AZ410" s="258"/>
      <c r="BA410" s="258"/>
      <c r="BB410" s="258"/>
      <c r="BC410" s="258"/>
      <c r="BD410" s="258"/>
      <c r="BE410" s="259"/>
      <c r="BF410" s="40"/>
    </row>
    <row r="411" spans="1:58" ht="15.75" customHeight="1">
      <c r="A411" s="36"/>
      <c r="B411" s="110"/>
      <c r="C411" s="395"/>
      <c r="D411" s="373"/>
      <c r="E411" s="373"/>
      <c r="F411" s="382"/>
      <c r="G411" s="198" t="s">
        <v>806</v>
      </c>
      <c r="H411" s="201"/>
      <c r="I411" s="201"/>
      <c r="J411" s="201"/>
      <c r="K411" s="201"/>
      <c r="L411" s="201"/>
      <c r="M411" s="201"/>
      <c r="N411" s="201"/>
      <c r="O411" s="201"/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  <c r="AA411" s="201"/>
      <c r="AB411" s="201"/>
      <c r="AC411" s="201"/>
      <c r="AD411" s="201"/>
      <c r="AE411" s="201"/>
      <c r="AF411" s="202"/>
      <c r="AG411" s="258"/>
      <c r="AH411" s="258"/>
      <c r="AI411" s="258"/>
      <c r="AJ411" s="258"/>
      <c r="AK411" s="258"/>
      <c r="AL411" s="258"/>
      <c r="AM411" s="258"/>
      <c r="AN411" s="258"/>
      <c r="AO411" s="258"/>
      <c r="AP411" s="258"/>
      <c r="AQ411" s="258"/>
      <c r="AR411" s="258"/>
      <c r="AS411" s="258"/>
      <c r="AT411" s="258"/>
      <c r="AU411" s="258"/>
      <c r="AV411" s="258"/>
      <c r="AW411" s="258"/>
      <c r="AX411" s="258"/>
      <c r="AY411" s="258"/>
      <c r="AZ411" s="258"/>
      <c r="BA411" s="258"/>
      <c r="BB411" s="258"/>
      <c r="BC411" s="258"/>
      <c r="BD411" s="258"/>
      <c r="BE411" s="259"/>
      <c r="BF411" s="40"/>
    </row>
    <row r="412" spans="1:58" ht="15.75" customHeight="1">
      <c r="A412" s="36"/>
      <c r="B412" s="110"/>
      <c r="C412" s="395"/>
      <c r="D412" s="373"/>
      <c r="E412" s="373"/>
      <c r="F412" s="382"/>
      <c r="G412" s="198" t="s">
        <v>807</v>
      </c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1"/>
      <c r="AB412" s="201"/>
      <c r="AC412" s="201"/>
      <c r="AD412" s="201"/>
      <c r="AE412" s="201"/>
      <c r="AF412" s="202"/>
      <c r="AG412" s="258"/>
      <c r="AH412" s="258"/>
      <c r="AI412" s="258"/>
      <c r="AJ412" s="258"/>
      <c r="AK412" s="258"/>
      <c r="AL412" s="258"/>
      <c r="AM412" s="258"/>
      <c r="AN412" s="258"/>
      <c r="AO412" s="258"/>
      <c r="AP412" s="258"/>
      <c r="AQ412" s="258"/>
      <c r="AR412" s="258"/>
      <c r="AS412" s="258"/>
      <c r="AT412" s="258"/>
      <c r="AU412" s="258"/>
      <c r="AV412" s="258"/>
      <c r="AW412" s="258"/>
      <c r="AX412" s="258"/>
      <c r="AY412" s="258"/>
      <c r="AZ412" s="258"/>
      <c r="BA412" s="258"/>
      <c r="BB412" s="258"/>
      <c r="BC412" s="258"/>
      <c r="BD412" s="258"/>
      <c r="BE412" s="259"/>
      <c r="BF412" s="40"/>
    </row>
    <row r="413" spans="1:58" ht="15.75" customHeight="1">
      <c r="A413" s="36"/>
      <c r="B413" s="110"/>
      <c r="C413" s="395"/>
      <c r="D413" s="373"/>
      <c r="E413" s="373"/>
      <c r="F413" s="382"/>
      <c r="G413" s="198" t="s">
        <v>706</v>
      </c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  <c r="AA413" s="201"/>
      <c r="AB413" s="201"/>
      <c r="AC413" s="201"/>
      <c r="AD413" s="201"/>
      <c r="AE413" s="201"/>
      <c r="AF413" s="202"/>
      <c r="AG413" s="258"/>
      <c r="AH413" s="258"/>
      <c r="AI413" s="258"/>
      <c r="AJ413" s="258"/>
      <c r="AK413" s="258"/>
      <c r="AL413" s="258"/>
      <c r="AM413" s="258"/>
      <c r="AN413" s="258"/>
      <c r="AO413" s="258"/>
      <c r="AP413" s="258"/>
      <c r="AQ413" s="258"/>
      <c r="AR413" s="258"/>
      <c r="AS413" s="258"/>
      <c r="AT413" s="258"/>
      <c r="AU413" s="258"/>
      <c r="AV413" s="258"/>
      <c r="AW413" s="258"/>
      <c r="AX413" s="258"/>
      <c r="AY413" s="258"/>
      <c r="AZ413" s="258"/>
      <c r="BA413" s="258"/>
      <c r="BB413" s="258"/>
      <c r="BC413" s="258"/>
      <c r="BD413" s="258"/>
      <c r="BE413" s="259"/>
      <c r="BF413" s="40"/>
    </row>
    <row r="414" spans="1:58" ht="15.75" customHeight="1">
      <c r="A414" s="36"/>
      <c r="B414" s="110"/>
      <c r="C414" s="395"/>
      <c r="D414" s="373"/>
      <c r="E414" s="373"/>
      <c r="F414" s="382"/>
      <c r="G414" s="198" t="s">
        <v>808</v>
      </c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  <c r="AA414" s="201"/>
      <c r="AB414" s="201"/>
      <c r="AC414" s="201"/>
      <c r="AD414" s="201"/>
      <c r="AE414" s="201"/>
      <c r="AF414" s="202"/>
      <c r="AG414" s="258"/>
      <c r="AH414" s="258"/>
      <c r="AI414" s="258"/>
      <c r="AJ414" s="258"/>
      <c r="AK414" s="258"/>
      <c r="AL414" s="258"/>
      <c r="AM414" s="258"/>
      <c r="AN414" s="258"/>
      <c r="AO414" s="258"/>
      <c r="AP414" s="258"/>
      <c r="AQ414" s="258"/>
      <c r="AR414" s="258"/>
      <c r="AS414" s="258"/>
      <c r="AT414" s="258"/>
      <c r="AU414" s="258"/>
      <c r="AV414" s="258"/>
      <c r="AW414" s="258"/>
      <c r="AX414" s="258"/>
      <c r="AY414" s="258"/>
      <c r="AZ414" s="258"/>
      <c r="BA414" s="258"/>
      <c r="BB414" s="258"/>
      <c r="BC414" s="258"/>
      <c r="BD414" s="258"/>
      <c r="BE414" s="259"/>
      <c r="BF414" s="40"/>
    </row>
    <row r="415" spans="1:58" ht="15.75" customHeight="1">
      <c r="A415" s="36"/>
      <c r="B415" s="110"/>
      <c r="C415" s="395"/>
      <c r="D415" s="373"/>
      <c r="E415" s="373"/>
      <c r="F415" s="382"/>
      <c r="G415" s="198" t="s">
        <v>809</v>
      </c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  <c r="AA415" s="201"/>
      <c r="AB415" s="201"/>
      <c r="AC415" s="201"/>
      <c r="AD415" s="201"/>
      <c r="AE415" s="201"/>
      <c r="AF415" s="202"/>
      <c r="AG415" s="258"/>
      <c r="AH415" s="258"/>
      <c r="AI415" s="258"/>
      <c r="AJ415" s="258"/>
      <c r="AK415" s="258"/>
      <c r="AL415" s="258"/>
      <c r="AM415" s="258"/>
      <c r="AN415" s="258"/>
      <c r="AO415" s="258"/>
      <c r="AP415" s="258"/>
      <c r="AQ415" s="258"/>
      <c r="AR415" s="258"/>
      <c r="AS415" s="258"/>
      <c r="AT415" s="258"/>
      <c r="AU415" s="258"/>
      <c r="AV415" s="258"/>
      <c r="AW415" s="258"/>
      <c r="AX415" s="258"/>
      <c r="AY415" s="258"/>
      <c r="AZ415" s="258"/>
      <c r="BA415" s="258"/>
      <c r="BB415" s="258"/>
      <c r="BC415" s="258"/>
      <c r="BD415" s="258"/>
      <c r="BE415" s="259"/>
      <c r="BF415" s="40"/>
    </row>
    <row r="416" spans="1:58" ht="15.75" customHeight="1">
      <c r="A416" s="36"/>
      <c r="B416" s="110"/>
      <c r="C416" s="395"/>
      <c r="D416" s="373"/>
      <c r="E416" s="373"/>
      <c r="F416" s="382"/>
      <c r="G416" s="198" t="s">
        <v>707</v>
      </c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  <c r="AA416" s="201"/>
      <c r="AB416" s="201"/>
      <c r="AC416" s="201"/>
      <c r="AD416" s="201"/>
      <c r="AE416" s="201"/>
      <c r="AF416" s="202"/>
      <c r="AG416" s="258"/>
      <c r="AH416" s="258"/>
      <c r="AI416" s="258"/>
      <c r="AJ416" s="258"/>
      <c r="AK416" s="258"/>
      <c r="AL416" s="258"/>
      <c r="AM416" s="258"/>
      <c r="AN416" s="258"/>
      <c r="AO416" s="258"/>
      <c r="AP416" s="258"/>
      <c r="AQ416" s="258"/>
      <c r="AR416" s="258"/>
      <c r="AS416" s="258"/>
      <c r="AT416" s="258"/>
      <c r="AU416" s="258"/>
      <c r="AV416" s="258"/>
      <c r="AW416" s="258"/>
      <c r="AX416" s="258"/>
      <c r="AY416" s="258"/>
      <c r="AZ416" s="258"/>
      <c r="BA416" s="258"/>
      <c r="BB416" s="258"/>
      <c r="BC416" s="258"/>
      <c r="BD416" s="258"/>
      <c r="BE416" s="259"/>
      <c r="BF416" s="40"/>
    </row>
    <row r="417" spans="1:58" ht="15.75" customHeight="1">
      <c r="A417" s="36"/>
      <c r="B417" s="110"/>
      <c r="C417" s="395"/>
      <c r="D417" s="373"/>
      <c r="E417" s="373"/>
      <c r="F417" s="382"/>
      <c r="G417" s="198" t="s">
        <v>810</v>
      </c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  <c r="AA417" s="201"/>
      <c r="AB417" s="201"/>
      <c r="AC417" s="201"/>
      <c r="AD417" s="201"/>
      <c r="AE417" s="201"/>
      <c r="AF417" s="202"/>
      <c r="AG417" s="258"/>
      <c r="AH417" s="258"/>
      <c r="AI417" s="258"/>
      <c r="AJ417" s="258"/>
      <c r="AK417" s="258"/>
      <c r="AL417" s="258"/>
      <c r="AM417" s="258"/>
      <c r="AN417" s="258"/>
      <c r="AO417" s="258"/>
      <c r="AP417" s="258"/>
      <c r="AQ417" s="258"/>
      <c r="AR417" s="258"/>
      <c r="AS417" s="258"/>
      <c r="AT417" s="258"/>
      <c r="AU417" s="258"/>
      <c r="AV417" s="258"/>
      <c r="AW417" s="258"/>
      <c r="AX417" s="258"/>
      <c r="AY417" s="258"/>
      <c r="AZ417" s="258"/>
      <c r="BA417" s="258"/>
      <c r="BB417" s="258"/>
      <c r="BC417" s="258"/>
      <c r="BD417" s="258"/>
      <c r="BE417" s="259"/>
      <c r="BF417" s="40"/>
    </row>
    <row r="418" spans="1:58" ht="15.75" customHeight="1">
      <c r="A418" s="36"/>
      <c r="B418" s="110"/>
      <c r="C418" s="395"/>
      <c r="D418" s="373"/>
      <c r="E418" s="373"/>
      <c r="F418" s="382"/>
      <c r="G418" s="198" t="s">
        <v>811</v>
      </c>
      <c r="H418" s="201"/>
      <c r="I418" s="201"/>
      <c r="J418" s="201"/>
      <c r="K418" s="201"/>
      <c r="L418" s="201"/>
      <c r="M418" s="201"/>
      <c r="N418" s="201"/>
      <c r="O418" s="201"/>
      <c r="P418" s="201"/>
      <c r="Q418" s="201"/>
      <c r="R418" s="201"/>
      <c r="S418" s="201"/>
      <c r="T418" s="201"/>
      <c r="U418" s="201"/>
      <c r="V418" s="201"/>
      <c r="W418" s="201"/>
      <c r="X418" s="201"/>
      <c r="Y418" s="201"/>
      <c r="Z418" s="201"/>
      <c r="AA418" s="201"/>
      <c r="AB418" s="201"/>
      <c r="AC418" s="201"/>
      <c r="AD418" s="201"/>
      <c r="AE418" s="201"/>
      <c r="AF418" s="202"/>
      <c r="AG418" s="258"/>
      <c r="AH418" s="258"/>
      <c r="AI418" s="258"/>
      <c r="AJ418" s="258"/>
      <c r="AK418" s="258"/>
      <c r="AL418" s="258"/>
      <c r="AM418" s="258"/>
      <c r="AN418" s="258"/>
      <c r="AO418" s="258"/>
      <c r="AP418" s="258"/>
      <c r="AQ418" s="258"/>
      <c r="AR418" s="258"/>
      <c r="AS418" s="258"/>
      <c r="AT418" s="258"/>
      <c r="AU418" s="258"/>
      <c r="AV418" s="258"/>
      <c r="AW418" s="258"/>
      <c r="AX418" s="258"/>
      <c r="AY418" s="258"/>
      <c r="AZ418" s="258"/>
      <c r="BA418" s="258"/>
      <c r="BB418" s="258"/>
      <c r="BC418" s="258"/>
      <c r="BD418" s="258"/>
      <c r="BE418" s="259"/>
      <c r="BF418" s="40"/>
    </row>
    <row r="419" spans="1:58" ht="15.75" customHeight="1">
      <c r="A419" s="36"/>
      <c r="B419" s="110"/>
      <c r="C419" s="395"/>
      <c r="D419" s="373"/>
      <c r="E419" s="373"/>
      <c r="F419" s="382"/>
      <c r="G419" s="198" t="s">
        <v>708</v>
      </c>
      <c r="H419" s="201"/>
      <c r="I419" s="201"/>
      <c r="J419" s="201"/>
      <c r="K419" s="201"/>
      <c r="L419" s="201"/>
      <c r="M419" s="201"/>
      <c r="N419" s="201"/>
      <c r="O419" s="201"/>
      <c r="P419" s="201"/>
      <c r="Q419" s="201"/>
      <c r="R419" s="201"/>
      <c r="S419" s="201"/>
      <c r="T419" s="201"/>
      <c r="U419" s="201"/>
      <c r="V419" s="201"/>
      <c r="W419" s="201"/>
      <c r="X419" s="201"/>
      <c r="Y419" s="201"/>
      <c r="Z419" s="201"/>
      <c r="AA419" s="201"/>
      <c r="AB419" s="201"/>
      <c r="AC419" s="201"/>
      <c r="AD419" s="201"/>
      <c r="AE419" s="201"/>
      <c r="AF419" s="202"/>
      <c r="AG419" s="258"/>
      <c r="AH419" s="258"/>
      <c r="AI419" s="258"/>
      <c r="AJ419" s="258"/>
      <c r="AK419" s="258"/>
      <c r="AL419" s="258"/>
      <c r="AM419" s="258"/>
      <c r="AN419" s="258"/>
      <c r="AO419" s="258"/>
      <c r="AP419" s="258"/>
      <c r="AQ419" s="258"/>
      <c r="AR419" s="258"/>
      <c r="AS419" s="258"/>
      <c r="AT419" s="258"/>
      <c r="AU419" s="258"/>
      <c r="AV419" s="258"/>
      <c r="AW419" s="258"/>
      <c r="AX419" s="258"/>
      <c r="AY419" s="258"/>
      <c r="AZ419" s="258"/>
      <c r="BA419" s="258"/>
      <c r="BB419" s="258"/>
      <c r="BC419" s="258"/>
      <c r="BD419" s="258"/>
      <c r="BE419" s="259"/>
      <c r="BF419" s="40"/>
    </row>
    <row r="420" spans="1:58" ht="15.75" customHeight="1">
      <c r="A420" s="36"/>
      <c r="B420" s="110"/>
      <c r="C420" s="395"/>
      <c r="D420" s="373"/>
      <c r="E420" s="373"/>
      <c r="F420" s="382"/>
      <c r="G420" s="198" t="s">
        <v>709</v>
      </c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  <c r="AB420" s="201"/>
      <c r="AC420" s="201"/>
      <c r="AD420" s="201"/>
      <c r="AE420" s="201"/>
      <c r="AF420" s="202"/>
      <c r="AG420" s="258"/>
      <c r="AH420" s="258"/>
      <c r="AI420" s="258"/>
      <c r="AJ420" s="258"/>
      <c r="AK420" s="258"/>
      <c r="AL420" s="258"/>
      <c r="AM420" s="258"/>
      <c r="AN420" s="258"/>
      <c r="AO420" s="258"/>
      <c r="AP420" s="258"/>
      <c r="AQ420" s="258"/>
      <c r="AR420" s="258"/>
      <c r="AS420" s="258"/>
      <c r="AT420" s="258"/>
      <c r="AU420" s="258"/>
      <c r="AV420" s="258"/>
      <c r="AW420" s="258"/>
      <c r="AX420" s="258"/>
      <c r="AY420" s="258"/>
      <c r="AZ420" s="258"/>
      <c r="BA420" s="258"/>
      <c r="BB420" s="258"/>
      <c r="BC420" s="258"/>
      <c r="BD420" s="258"/>
      <c r="BE420" s="259"/>
      <c r="BF420" s="40"/>
    </row>
    <row r="421" spans="1:58" ht="15.75" customHeight="1">
      <c r="A421" s="36"/>
      <c r="B421" s="110"/>
      <c r="C421" s="395"/>
      <c r="D421" s="373"/>
      <c r="E421" s="373"/>
      <c r="F421" s="382"/>
      <c r="G421" s="198" t="s">
        <v>812</v>
      </c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  <c r="AB421" s="201"/>
      <c r="AC421" s="201"/>
      <c r="AD421" s="201"/>
      <c r="AE421" s="201"/>
      <c r="AF421" s="202"/>
      <c r="AG421" s="258"/>
      <c r="AH421" s="258"/>
      <c r="AI421" s="258"/>
      <c r="AJ421" s="258"/>
      <c r="AK421" s="258"/>
      <c r="AL421" s="258"/>
      <c r="AM421" s="258"/>
      <c r="AN421" s="258"/>
      <c r="AO421" s="258"/>
      <c r="AP421" s="258"/>
      <c r="AQ421" s="258"/>
      <c r="AR421" s="258"/>
      <c r="AS421" s="258"/>
      <c r="AT421" s="258"/>
      <c r="AU421" s="258"/>
      <c r="AV421" s="258"/>
      <c r="AW421" s="258"/>
      <c r="AX421" s="258"/>
      <c r="AY421" s="258"/>
      <c r="AZ421" s="258"/>
      <c r="BA421" s="258"/>
      <c r="BB421" s="258"/>
      <c r="BC421" s="258"/>
      <c r="BD421" s="258"/>
      <c r="BE421" s="259"/>
      <c r="BF421" s="40"/>
    </row>
    <row r="422" spans="1:58" ht="15.75" customHeight="1">
      <c r="A422" s="36"/>
      <c r="B422" s="110"/>
      <c r="C422" s="395"/>
      <c r="D422" s="373"/>
      <c r="E422" s="373"/>
      <c r="F422" s="382"/>
      <c r="G422" s="198" t="s">
        <v>813</v>
      </c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  <c r="AB422" s="201"/>
      <c r="AC422" s="201"/>
      <c r="AD422" s="201"/>
      <c r="AE422" s="201"/>
      <c r="AF422" s="202"/>
      <c r="AG422" s="258"/>
      <c r="AH422" s="258"/>
      <c r="AI422" s="258"/>
      <c r="AJ422" s="258"/>
      <c r="AK422" s="258"/>
      <c r="AL422" s="258"/>
      <c r="AM422" s="258"/>
      <c r="AN422" s="258"/>
      <c r="AO422" s="258"/>
      <c r="AP422" s="258"/>
      <c r="AQ422" s="258"/>
      <c r="AR422" s="258"/>
      <c r="AS422" s="258"/>
      <c r="AT422" s="258"/>
      <c r="AU422" s="258"/>
      <c r="AV422" s="258"/>
      <c r="AW422" s="258"/>
      <c r="AX422" s="258"/>
      <c r="AY422" s="258"/>
      <c r="AZ422" s="258"/>
      <c r="BA422" s="258"/>
      <c r="BB422" s="258"/>
      <c r="BC422" s="258"/>
      <c r="BD422" s="258"/>
      <c r="BE422" s="259"/>
      <c r="BF422" s="40"/>
    </row>
    <row r="423" spans="1:58" ht="15.75" customHeight="1">
      <c r="A423" s="36"/>
      <c r="B423" s="110"/>
      <c r="C423" s="395"/>
      <c r="D423" s="373"/>
      <c r="E423" s="373"/>
      <c r="F423" s="382"/>
      <c r="G423" s="198" t="s">
        <v>710</v>
      </c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  <c r="AB423" s="201"/>
      <c r="AC423" s="201"/>
      <c r="AD423" s="201"/>
      <c r="AE423" s="201"/>
      <c r="AF423" s="202"/>
      <c r="AG423" s="258"/>
      <c r="AH423" s="258"/>
      <c r="AI423" s="258"/>
      <c r="AJ423" s="258"/>
      <c r="AK423" s="258"/>
      <c r="AL423" s="258"/>
      <c r="AM423" s="258"/>
      <c r="AN423" s="258"/>
      <c r="AO423" s="258"/>
      <c r="AP423" s="258"/>
      <c r="AQ423" s="258"/>
      <c r="AR423" s="258"/>
      <c r="AS423" s="258"/>
      <c r="AT423" s="258"/>
      <c r="AU423" s="258"/>
      <c r="AV423" s="258"/>
      <c r="AW423" s="258"/>
      <c r="AX423" s="258"/>
      <c r="AY423" s="258"/>
      <c r="AZ423" s="258"/>
      <c r="BA423" s="258"/>
      <c r="BB423" s="258"/>
      <c r="BC423" s="258"/>
      <c r="BD423" s="258"/>
      <c r="BE423" s="259"/>
      <c r="BF423" s="40"/>
    </row>
    <row r="424" spans="1:58" ht="15.75" customHeight="1">
      <c r="A424" s="36"/>
      <c r="B424" s="110"/>
      <c r="C424" s="395"/>
      <c r="D424" s="373"/>
      <c r="E424" s="373"/>
      <c r="F424" s="382"/>
      <c r="G424" s="198" t="s">
        <v>814</v>
      </c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  <c r="AB424" s="201"/>
      <c r="AC424" s="201"/>
      <c r="AD424" s="201"/>
      <c r="AE424" s="201"/>
      <c r="AF424" s="202"/>
      <c r="AG424" s="258"/>
      <c r="AH424" s="258"/>
      <c r="AI424" s="258"/>
      <c r="AJ424" s="258"/>
      <c r="AK424" s="258"/>
      <c r="AL424" s="258"/>
      <c r="AM424" s="258"/>
      <c r="AN424" s="258"/>
      <c r="AO424" s="258"/>
      <c r="AP424" s="258"/>
      <c r="AQ424" s="258"/>
      <c r="AR424" s="258"/>
      <c r="AS424" s="258"/>
      <c r="AT424" s="258"/>
      <c r="AU424" s="258"/>
      <c r="AV424" s="258"/>
      <c r="AW424" s="258"/>
      <c r="AX424" s="258"/>
      <c r="AY424" s="258"/>
      <c r="AZ424" s="258"/>
      <c r="BA424" s="258"/>
      <c r="BB424" s="258"/>
      <c r="BC424" s="258"/>
      <c r="BD424" s="258"/>
      <c r="BE424" s="259"/>
      <c r="BF424" s="40"/>
    </row>
    <row r="425" spans="1:58" ht="15.75" customHeight="1">
      <c r="A425" s="36"/>
      <c r="B425" s="110"/>
      <c r="C425" s="395"/>
      <c r="D425" s="373"/>
      <c r="E425" s="373"/>
      <c r="F425" s="382"/>
      <c r="G425" s="198" t="s">
        <v>815</v>
      </c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  <c r="AB425" s="201"/>
      <c r="AC425" s="201"/>
      <c r="AD425" s="201"/>
      <c r="AE425" s="201"/>
      <c r="AF425" s="202"/>
      <c r="AG425" s="258"/>
      <c r="AH425" s="258"/>
      <c r="AI425" s="258"/>
      <c r="AJ425" s="258"/>
      <c r="AK425" s="258"/>
      <c r="AL425" s="258"/>
      <c r="AM425" s="258"/>
      <c r="AN425" s="258"/>
      <c r="AO425" s="258"/>
      <c r="AP425" s="258"/>
      <c r="AQ425" s="258"/>
      <c r="AR425" s="258"/>
      <c r="AS425" s="258"/>
      <c r="AT425" s="258"/>
      <c r="AU425" s="258"/>
      <c r="AV425" s="258"/>
      <c r="AW425" s="258"/>
      <c r="AX425" s="258"/>
      <c r="AY425" s="258"/>
      <c r="AZ425" s="258"/>
      <c r="BA425" s="258"/>
      <c r="BB425" s="258"/>
      <c r="BC425" s="258"/>
      <c r="BD425" s="258"/>
      <c r="BE425" s="259"/>
      <c r="BF425" s="40"/>
    </row>
    <row r="426" spans="1:58" ht="15.75" customHeight="1">
      <c r="A426" s="36"/>
      <c r="B426" s="110"/>
      <c r="C426" s="395"/>
      <c r="D426" s="373"/>
      <c r="E426" s="373"/>
      <c r="F426" s="382"/>
      <c r="G426" s="198" t="s">
        <v>711</v>
      </c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201"/>
      <c r="AF426" s="202"/>
      <c r="AG426" s="258"/>
      <c r="AH426" s="258"/>
      <c r="AI426" s="258"/>
      <c r="AJ426" s="258"/>
      <c r="AK426" s="258"/>
      <c r="AL426" s="258"/>
      <c r="AM426" s="258"/>
      <c r="AN426" s="258"/>
      <c r="AO426" s="258"/>
      <c r="AP426" s="258"/>
      <c r="AQ426" s="258"/>
      <c r="AR426" s="258"/>
      <c r="AS426" s="258"/>
      <c r="AT426" s="258"/>
      <c r="AU426" s="258"/>
      <c r="AV426" s="258"/>
      <c r="AW426" s="258"/>
      <c r="AX426" s="258"/>
      <c r="AY426" s="258"/>
      <c r="AZ426" s="258"/>
      <c r="BA426" s="258"/>
      <c r="BB426" s="258"/>
      <c r="BC426" s="258"/>
      <c r="BD426" s="258"/>
      <c r="BE426" s="259"/>
      <c r="BF426" s="40"/>
    </row>
    <row r="427" spans="1:58" ht="15.75" customHeight="1">
      <c r="A427" s="36"/>
      <c r="B427" s="110"/>
      <c r="C427" s="395"/>
      <c r="D427" s="373"/>
      <c r="E427" s="373"/>
      <c r="F427" s="382"/>
      <c r="G427" s="198" t="s">
        <v>712</v>
      </c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201"/>
      <c r="AF427" s="202"/>
      <c r="AG427" s="258"/>
      <c r="AH427" s="258"/>
      <c r="AI427" s="258"/>
      <c r="AJ427" s="258"/>
      <c r="AK427" s="258"/>
      <c r="AL427" s="258"/>
      <c r="AM427" s="258"/>
      <c r="AN427" s="258"/>
      <c r="AO427" s="258"/>
      <c r="AP427" s="258"/>
      <c r="AQ427" s="258"/>
      <c r="AR427" s="258"/>
      <c r="AS427" s="258"/>
      <c r="AT427" s="258"/>
      <c r="AU427" s="258"/>
      <c r="AV427" s="258"/>
      <c r="AW427" s="258"/>
      <c r="AX427" s="258"/>
      <c r="AY427" s="258"/>
      <c r="AZ427" s="258"/>
      <c r="BA427" s="258"/>
      <c r="BB427" s="258"/>
      <c r="BC427" s="258"/>
      <c r="BD427" s="258"/>
      <c r="BE427" s="259"/>
      <c r="BF427" s="40"/>
    </row>
    <row r="428" spans="1:58" ht="15.75" customHeight="1">
      <c r="A428" s="36"/>
      <c r="B428" s="110"/>
      <c r="C428" s="395"/>
      <c r="D428" s="373"/>
      <c r="E428" s="373"/>
      <c r="F428" s="382"/>
      <c r="G428" s="198" t="s">
        <v>816</v>
      </c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  <c r="AF428" s="202"/>
      <c r="AG428" s="258"/>
      <c r="AH428" s="258"/>
      <c r="AI428" s="258"/>
      <c r="AJ428" s="258"/>
      <c r="AK428" s="258"/>
      <c r="AL428" s="258"/>
      <c r="AM428" s="258"/>
      <c r="AN428" s="258"/>
      <c r="AO428" s="258"/>
      <c r="AP428" s="258"/>
      <c r="AQ428" s="258"/>
      <c r="AR428" s="258"/>
      <c r="AS428" s="258"/>
      <c r="AT428" s="258"/>
      <c r="AU428" s="258"/>
      <c r="AV428" s="258"/>
      <c r="AW428" s="258"/>
      <c r="AX428" s="258"/>
      <c r="AY428" s="258"/>
      <c r="AZ428" s="258"/>
      <c r="BA428" s="258"/>
      <c r="BB428" s="258"/>
      <c r="BC428" s="258"/>
      <c r="BD428" s="258"/>
      <c r="BE428" s="259"/>
      <c r="BF428" s="40"/>
    </row>
    <row r="429" spans="1:58" ht="15.75" customHeight="1">
      <c r="A429" s="36"/>
      <c r="B429" s="110"/>
      <c r="C429" s="395"/>
      <c r="D429" s="373"/>
      <c r="E429" s="373"/>
      <c r="F429" s="382"/>
      <c r="G429" s="198" t="s">
        <v>817</v>
      </c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  <c r="AA429" s="201"/>
      <c r="AB429" s="201"/>
      <c r="AC429" s="201"/>
      <c r="AD429" s="201"/>
      <c r="AE429" s="201"/>
      <c r="AF429" s="202"/>
      <c r="AG429" s="258"/>
      <c r="AH429" s="258"/>
      <c r="AI429" s="258"/>
      <c r="AJ429" s="258"/>
      <c r="AK429" s="258"/>
      <c r="AL429" s="258"/>
      <c r="AM429" s="258"/>
      <c r="AN429" s="258"/>
      <c r="AO429" s="258"/>
      <c r="AP429" s="258"/>
      <c r="AQ429" s="258"/>
      <c r="AR429" s="258"/>
      <c r="AS429" s="258"/>
      <c r="AT429" s="258"/>
      <c r="AU429" s="258"/>
      <c r="AV429" s="258"/>
      <c r="AW429" s="258"/>
      <c r="AX429" s="258"/>
      <c r="AY429" s="258"/>
      <c r="AZ429" s="258"/>
      <c r="BA429" s="258"/>
      <c r="BB429" s="258"/>
      <c r="BC429" s="258"/>
      <c r="BD429" s="258"/>
      <c r="BE429" s="259"/>
      <c r="BF429" s="40"/>
    </row>
    <row r="430" spans="1:58" ht="15.75" customHeight="1">
      <c r="A430" s="36"/>
      <c r="B430" s="110"/>
      <c r="C430" s="395"/>
      <c r="D430" s="373"/>
      <c r="E430" s="373"/>
      <c r="F430" s="382"/>
      <c r="G430" s="198" t="s">
        <v>713</v>
      </c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  <c r="AA430" s="201"/>
      <c r="AB430" s="201"/>
      <c r="AC430" s="201"/>
      <c r="AD430" s="201"/>
      <c r="AE430" s="201"/>
      <c r="AF430" s="202"/>
      <c r="AG430" s="258"/>
      <c r="AH430" s="258"/>
      <c r="AI430" s="258"/>
      <c r="AJ430" s="258"/>
      <c r="AK430" s="258"/>
      <c r="AL430" s="258"/>
      <c r="AM430" s="258"/>
      <c r="AN430" s="258"/>
      <c r="AO430" s="258"/>
      <c r="AP430" s="258"/>
      <c r="AQ430" s="258"/>
      <c r="AR430" s="258"/>
      <c r="AS430" s="258"/>
      <c r="AT430" s="258"/>
      <c r="AU430" s="258"/>
      <c r="AV430" s="258"/>
      <c r="AW430" s="258"/>
      <c r="AX430" s="258"/>
      <c r="AY430" s="258"/>
      <c r="AZ430" s="258"/>
      <c r="BA430" s="258"/>
      <c r="BB430" s="258"/>
      <c r="BC430" s="258"/>
      <c r="BD430" s="258"/>
      <c r="BE430" s="259"/>
      <c r="BF430" s="40"/>
    </row>
    <row r="431" spans="1:58" ht="15.75" customHeight="1">
      <c r="A431" s="36"/>
      <c r="B431" s="110"/>
      <c r="C431" s="395"/>
      <c r="D431" s="373"/>
      <c r="E431" s="373"/>
      <c r="F431" s="382"/>
      <c r="G431" s="198" t="s">
        <v>714</v>
      </c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  <c r="AA431" s="201"/>
      <c r="AB431" s="201"/>
      <c r="AC431" s="201"/>
      <c r="AD431" s="201"/>
      <c r="AE431" s="201"/>
      <c r="AF431" s="202"/>
      <c r="AG431" s="258"/>
      <c r="AH431" s="258"/>
      <c r="AI431" s="258"/>
      <c r="AJ431" s="258"/>
      <c r="AK431" s="258"/>
      <c r="AL431" s="258"/>
      <c r="AM431" s="258"/>
      <c r="AN431" s="258"/>
      <c r="AO431" s="258"/>
      <c r="AP431" s="258"/>
      <c r="AQ431" s="258"/>
      <c r="AR431" s="258"/>
      <c r="AS431" s="258"/>
      <c r="AT431" s="258"/>
      <c r="AU431" s="258"/>
      <c r="AV431" s="258"/>
      <c r="AW431" s="258"/>
      <c r="AX431" s="258"/>
      <c r="AY431" s="258"/>
      <c r="AZ431" s="258"/>
      <c r="BA431" s="258"/>
      <c r="BB431" s="258"/>
      <c r="BC431" s="258"/>
      <c r="BD431" s="258"/>
      <c r="BE431" s="259"/>
      <c r="BF431" s="40"/>
    </row>
    <row r="432" spans="1:58" ht="15.75" customHeight="1">
      <c r="A432" s="36"/>
      <c r="B432" s="110"/>
      <c r="C432" s="395"/>
      <c r="D432" s="373"/>
      <c r="E432" s="373"/>
      <c r="F432" s="382"/>
      <c r="G432" s="198" t="s">
        <v>818</v>
      </c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  <c r="AA432" s="201"/>
      <c r="AB432" s="201"/>
      <c r="AC432" s="201"/>
      <c r="AD432" s="201"/>
      <c r="AE432" s="201"/>
      <c r="AF432" s="202"/>
      <c r="AG432" s="258"/>
      <c r="AH432" s="258"/>
      <c r="AI432" s="258"/>
      <c r="AJ432" s="258"/>
      <c r="AK432" s="258"/>
      <c r="AL432" s="258"/>
      <c r="AM432" s="258"/>
      <c r="AN432" s="258"/>
      <c r="AO432" s="258"/>
      <c r="AP432" s="258"/>
      <c r="AQ432" s="258"/>
      <c r="AR432" s="258"/>
      <c r="AS432" s="258"/>
      <c r="AT432" s="258"/>
      <c r="AU432" s="258"/>
      <c r="AV432" s="258"/>
      <c r="AW432" s="258"/>
      <c r="AX432" s="258"/>
      <c r="AY432" s="258"/>
      <c r="AZ432" s="258"/>
      <c r="BA432" s="258"/>
      <c r="BB432" s="258"/>
      <c r="BC432" s="258"/>
      <c r="BD432" s="258"/>
      <c r="BE432" s="259"/>
      <c r="BF432" s="40"/>
    </row>
    <row r="433" spans="1:58" ht="15.75" customHeight="1">
      <c r="A433" s="36"/>
      <c r="B433" s="110"/>
      <c r="C433" s="395"/>
      <c r="D433" s="373"/>
      <c r="E433" s="373"/>
      <c r="F433" s="382"/>
      <c r="G433" s="198" t="s">
        <v>819</v>
      </c>
      <c r="H433" s="201"/>
      <c r="I433" s="201"/>
      <c r="J433" s="201"/>
      <c r="K433" s="201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1"/>
      <c r="Z433" s="201"/>
      <c r="AA433" s="201"/>
      <c r="AB433" s="201"/>
      <c r="AC433" s="201"/>
      <c r="AD433" s="201"/>
      <c r="AE433" s="201"/>
      <c r="AF433" s="202"/>
      <c r="AG433" s="258"/>
      <c r="AH433" s="258"/>
      <c r="AI433" s="258"/>
      <c r="AJ433" s="258"/>
      <c r="AK433" s="258"/>
      <c r="AL433" s="258"/>
      <c r="AM433" s="258"/>
      <c r="AN433" s="258"/>
      <c r="AO433" s="258"/>
      <c r="AP433" s="258"/>
      <c r="AQ433" s="258"/>
      <c r="AR433" s="258"/>
      <c r="AS433" s="258"/>
      <c r="AT433" s="258"/>
      <c r="AU433" s="258"/>
      <c r="AV433" s="258"/>
      <c r="AW433" s="258"/>
      <c r="AX433" s="258"/>
      <c r="AY433" s="258"/>
      <c r="AZ433" s="258"/>
      <c r="BA433" s="258"/>
      <c r="BB433" s="258"/>
      <c r="BC433" s="258"/>
      <c r="BD433" s="258"/>
      <c r="BE433" s="259"/>
      <c r="BF433" s="40"/>
    </row>
    <row r="434" spans="1:58" ht="15.75" customHeight="1">
      <c r="A434" s="36"/>
      <c r="B434" s="110"/>
      <c r="C434" s="395"/>
      <c r="D434" s="373"/>
      <c r="E434" s="373"/>
      <c r="F434" s="382"/>
      <c r="G434" s="198" t="s">
        <v>715</v>
      </c>
      <c r="H434" s="201"/>
      <c r="I434" s="201"/>
      <c r="J434" s="201"/>
      <c r="K434" s="201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1"/>
      <c r="Z434" s="201"/>
      <c r="AA434" s="201"/>
      <c r="AB434" s="201"/>
      <c r="AC434" s="201"/>
      <c r="AD434" s="201"/>
      <c r="AE434" s="201"/>
      <c r="AF434" s="202"/>
      <c r="AG434" s="258"/>
      <c r="AH434" s="258"/>
      <c r="AI434" s="258"/>
      <c r="AJ434" s="258"/>
      <c r="AK434" s="258"/>
      <c r="AL434" s="258"/>
      <c r="AM434" s="258"/>
      <c r="AN434" s="258"/>
      <c r="AO434" s="258"/>
      <c r="AP434" s="258"/>
      <c r="AQ434" s="258"/>
      <c r="AR434" s="258"/>
      <c r="AS434" s="258"/>
      <c r="AT434" s="258"/>
      <c r="AU434" s="258"/>
      <c r="AV434" s="258"/>
      <c r="AW434" s="258"/>
      <c r="AX434" s="258"/>
      <c r="AY434" s="258"/>
      <c r="AZ434" s="258"/>
      <c r="BA434" s="258"/>
      <c r="BB434" s="258"/>
      <c r="BC434" s="258"/>
      <c r="BD434" s="258"/>
      <c r="BE434" s="259"/>
      <c r="BF434" s="40"/>
    </row>
    <row r="435" spans="1:58" ht="15.75" customHeight="1">
      <c r="A435" s="36"/>
      <c r="B435" s="110"/>
      <c r="C435" s="395"/>
      <c r="D435" s="373"/>
      <c r="E435" s="373"/>
      <c r="F435" s="382"/>
      <c r="G435" s="198" t="s">
        <v>820</v>
      </c>
      <c r="H435" s="201"/>
      <c r="I435" s="201"/>
      <c r="J435" s="201"/>
      <c r="K435" s="201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201"/>
      <c r="Z435" s="201"/>
      <c r="AA435" s="201"/>
      <c r="AB435" s="201"/>
      <c r="AC435" s="201"/>
      <c r="AD435" s="201"/>
      <c r="AE435" s="201"/>
      <c r="AF435" s="202"/>
      <c r="AG435" s="258"/>
      <c r="AH435" s="258"/>
      <c r="AI435" s="258"/>
      <c r="AJ435" s="258"/>
      <c r="AK435" s="258"/>
      <c r="AL435" s="258"/>
      <c r="AM435" s="258"/>
      <c r="AN435" s="258"/>
      <c r="AO435" s="258"/>
      <c r="AP435" s="258"/>
      <c r="AQ435" s="258"/>
      <c r="AR435" s="258"/>
      <c r="AS435" s="258"/>
      <c r="AT435" s="258"/>
      <c r="AU435" s="258"/>
      <c r="AV435" s="258"/>
      <c r="AW435" s="258"/>
      <c r="AX435" s="258"/>
      <c r="AY435" s="258"/>
      <c r="AZ435" s="258"/>
      <c r="BA435" s="258"/>
      <c r="BB435" s="258"/>
      <c r="BC435" s="258"/>
      <c r="BD435" s="258"/>
      <c r="BE435" s="259"/>
      <c r="BF435" s="40"/>
    </row>
    <row r="436" spans="1:58" ht="15.75" customHeight="1">
      <c r="A436" s="36"/>
      <c r="B436" s="110"/>
      <c r="C436" s="395"/>
      <c r="D436" s="373"/>
      <c r="E436" s="373"/>
      <c r="F436" s="382"/>
      <c r="G436" s="198" t="s">
        <v>821</v>
      </c>
      <c r="H436" s="201"/>
      <c r="I436" s="201"/>
      <c r="J436" s="201"/>
      <c r="K436" s="201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201"/>
      <c r="Z436" s="201"/>
      <c r="AA436" s="201"/>
      <c r="AB436" s="201"/>
      <c r="AC436" s="201"/>
      <c r="AD436" s="201"/>
      <c r="AE436" s="201"/>
      <c r="AF436" s="202"/>
      <c r="AG436" s="258"/>
      <c r="AH436" s="258"/>
      <c r="AI436" s="258"/>
      <c r="AJ436" s="258"/>
      <c r="AK436" s="258"/>
      <c r="AL436" s="258"/>
      <c r="AM436" s="258"/>
      <c r="AN436" s="258"/>
      <c r="AO436" s="258"/>
      <c r="AP436" s="258"/>
      <c r="AQ436" s="258"/>
      <c r="AR436" s="258"/>
      <c r="AS436" s="258"/>
      <c r="AT436" s="258"/>
      <c r="AU436" s="258"/>
      <c r="AV436" s="258"/>
      <c r="AW436" s="258"/>
      <c r="AX436" s="258"/>
      <c r="AY436" s="258"/>
      <c r="AZ436" s="258"/>
      <c r="BA436" s="258"/>
      <c r="BB436" s="258"/>
      <c r="BC436" s="258"/>
      <c r="BD436" s="258"/>
      <c r="BE436" s="259"/>
      <c r="BF436" s="40"/>
    </row>
    <row r="437" spans="1:58" ht="15.75" customHeight="1">
      <c r="A437" s="36"/>
      <c r="B437" s="110"/>
      <c r="C437" s="395"/>
      <c r="D437" s="373"/>
      <c r="E437" s="373"/>
      <c r="F437" s="382"/>
      <c r="G437" s="198" t="s">
        <v>716</v>
      </c>
      <c r="H437" s="201"/>
      <c r="I437" s="201"/>
      <c r="J437" s="201"/>
      <c r="K437" s="201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201"/>
      <c r="Z437" s="201"/>
      <c r="AA437" s="201"/>
      <c r="AB437" s="201"/>
      <c r="AC437" s="201"/>
      <c r="AD437" s="201"/>
      <c r="AE437" s="201"/>
      <c r="AF437" s="202"/>
      <c r="AG437" s="258"/>
      <c r="AH437" s="258"/>
      <c r="AI437" s="258"/>
      <c r="AJ437" s="258"/>
      <c r="AK437" s="258"/>
      <c r="AL437" s="258"/>
      <c r="AM437" s="258"/>
      <c r="AN437" s="258"/>
      <c r="AO437" s="258"/>
      <c r="AP437" s="258"/>
      <c r="AQ437" s="258"/>
      <c r="AR437" s="258"/>
      <c r="AS437" s="258"/>
      <c r="AT437" s="258"/>
      <c r="AU437" s="258"/>
      <c r="AV437" s="258"/>
      <c r="AW437" s="258"/>
      <c r="AX437" s="258"/>
      <c r="AY437" s="258"/>
      <c r="AZ437" s="258"/>
      <c r="BA437" s="258"/>
      <c r="BB437" s="258"/>
      <c r="BC437" s="258"/>
      <c r="BD437" s="258"/>
      <c r="BE437" s="259"/>
      <c r="BF437" s="40"/>
    </row>
    <row r="438" spans="1:58" ht="15.75" customHeight="1">
      <c r="A438" s="36"/>
      <c r="B438" s="110"/>
      <c r="C438" s="395"/>
      <c r="D438" s="373"/>
      <c r="E438" s="373"/>
      <c r="F438" s="382"/>
      <c r="G438" s="198" t="s">
        <v>717</v>
      </c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  <c r="AA438" s="201"/>
      <c r="AB438" s="201"/>
      <c r="AC438" s="201"/>
      <c r="AD438" s="201"/>
      <c r="AE438" s="201"/>
      <c r="AF438" s="202"/>
      <c r="AG438" s="258"/>
      <c r="AH438" s="258"/>
      <c r="AI438" s="258"/>
      <c r="AJ438" s="258"/>
      <c r="AK438" s="258"/>
      <c r="AL438" s="258"/>
      <c r="AM438" s="258"/>
      <c r="AN438" s="258"/>
      <c r="AO438" s="258"/>
      <c r="AP438" s="258"/>
      <c r="AQ438" s="258"/>
      <c r="AR438" s="258"/>
      <c r="AS438" s="258"/>
      <c r="AT438" s="258"/>
      <c r="AU438" s="258"/>
      <c r="AV438" s="258"/>
      <c r="AW438" s="258"/>
      <c r="AX438" s="258"/>
      <c r="AY438" s="258"/>
      <c r="AZ438" s="258"/>
      <c r="BA438" s="258"/>
      <c r="BB438" s="258"/>
      <c r="BC438" s="258"/>
      <c r="BD438" s="258"/>
      <c r="BE438" s="259"/>
      <c r="BF438" s="40"/>
    </row>
    <row r="439" spans="1:58" ht="15.75" customHeight="1">
      <c r="A439" s="36"/>
      <c r="B439" s="110"/>
      <c r="C439" s="395"/>
      <c r="D439" s="373"/>
      <c r="E439" s="373"/>
      <c r="F439" s="382"/>
      <c r="G439" s="198" t="s">
        <v>822</v>
      </c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  <c r="AA439" s="201"/>
      <c r="AB439" s="201"/>
      <c r="AC439" s="201"/>
      <c r="AD439" s="201"/>
      <c r="AE439" s="201"/>
      <c r="AF439" s="202"/>
      <c r="AG439" s="258"/>
      <c r="AH439" s="258"/>
      <c r="AI439" s="258"/>
      <c r="AJ439" s="258"/>
      <c r="AK439" s="258"/>
      <c r="AL439" s="258"/>
      <c r="AM439" s="258"/>
      <c r="AN439" s="258"/>
      <c r="AO439" s="258"/>
      <c r="AP439" s="258"/>
      <c r="AQ439" s="258"/>
      <c r="AR439" s="258"/>
      <c r="AS439" s="258"/>
      <c r="AT439" s="258"/>
      <c r="AU439" s="258"/>
      <c r="AV439" s="258"/>
      <c r="AW439" s="258"/>
      <c r="AX439" s="258"/>
      <c r="AY439" s="258"/>
      <c r="AZ439" s="258"/>
      <c r="BA439" s="258"/>
      <c r="BB439" s="258"/>
      <c r="BC439" s="258"/>
      <c r="BD439" s="258"/>
      <c r="BE439" s="259"/>
      <c r="BF439" s="40"/>
    </row>
    <row r="440" spans="1:58" ht="15.75" customHeight="1">
      <c r="A440" s="36"/>
      <c r="B440" s="110"/>
      <c r="C440" s="395"/>
      <c r="D440" s="373"/>
      <c r="E440" s="373"/>
      <c r="F440" s="382"/>
      <c r="G440" s="198" t="s">
        <v>823</v>
      </c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  <c r="AA440" s="201"/>
      <c r="AB440" s="201"/>
      <c r="AC440" s="201"/>
      <c r="AD440" s="201"/>
      <c r="AE440" s="201"/>
      <c r="AF440" s="202"/>
      <c r="AG440" s="258"/>
      <c r="AH440" s="258"/>
      <c r="AI440" s="258"/>
      <c r="AJ440" s="258"/>
      <c r="AK440" s="258"/>
      <c r="AL440" s="258"/>
      <c r="AM440" s="258"/>
      <c r="AN440" s="258"/>
      <c r="AO440" s="258"/>
      <c r="AP440" s="258"/>
      <c r="AQ440" s="258"/>
      <c r="AR440" s="258"/>
      <c r="AS440" s="258"/>
      <c r="AT440" s="258"/>
      <c r="AU440" s="258"/>
      <c r="AV440" s="258"/>
      <c r="AW440" s="258"/>
      <c r="AX440" s="258"/>
      <c r="AY440" s="258"/>
      <c r="AZ440" s="258"/>
      <c r="BA440" s="258"/>
      <c r="BB440" s="258"/>
      <c r="BC440" s="258"/>
      <c r="BD440" s="258"/>
      <c r="BE440" s="259"/>
      <c r="BF440" s="40"/>
    </row>
    <row r="441" spans="1:58" ht="15.75" customHeight="1">
      <c r="A441" s="36"/>
      <c r="B441" s="110"/>
      <c r="C441" s="395"/>
      <c r="D441" s="373"/>
      <c r="E441" s="373"/>
      <c r="F441" s="382"/>
      <c r="G441" s="145" t="s">
        <v>824</v>
      </c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7"/>
      <c r="AG441" s="248"/>
      <c r="AH441" s="248"/>
      <c r="AI441" s="248"/>
      <c r="AJ441" s="248"/>
      <c r="AK441" s="248"/>
      <c r="AL441" s="248"/>
      <c r="AM441" s="248"/>
      <c r="AN441" s="248"/>
      <c r="AO441" s="248"/>
      <c r="AP441" s="248"/>
      <c r="AQ441" s="248"/>
      <c r="AR441" s="248"/>
      <c r="AS441" s="248"/>
      <c r="AT441" s="248"/>
      <c r="AU441" s="248"/>
      <c r="AV441" s="248"/>
      <c r="AW441" s="248"/>
      <c r="AX441" s="248"/>
      <c r="AY441" s="248"/>
      <c r="AZ441" s="248"/>
      <c r="BA441" s="248"/>
      <c r="BB441" s="248"/>
      <c r="BC441" s="248"/>
      <c r="BD441" s="248"/>
      <c r="BE441" s="249"/>
      <c r="BF441" s="40"/>
    </row>
    <row r="442" spans="1:58" ht="15.75" customHeight="1">
      <c r="A442" s="36"/>
      <c r="B442" s="110"/>
      <c r="C442" s="398" t="s">
        <v>29</v>
      </c>
      <c r="D442" s="361"/>
      <c r="E442" s="361"/>
      <c r="F442" s="362"/>
      <c r="G442" s="113" t="s">
        <v>279</v>
      </c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363"/>
      <c r="AG442" s="361"/>
      <c r="AH442" s="361"/>
      <c r="AI442" s="361"/>
      <c r="AJ442" s="361"/>
      <c r="AK442" s="361"/>
      <c r="AL442" s="361"/>
      <c r="AM442" s="361"/>
      <c r="AN442" s="361"/>
      <c r="AO442" s="361"/>
      <c r="AP442" s="361"/>
      <c r="AQ442" s="361"/>
      <c r="AR442" s="361"/>
      <c r="AS442" s="361"/>
      <c r="AT442" s="361"/>
      <c r="AU442" s="361"/>
      <c r="AV442" s="361"/>
      <c r="AW442" s="361"/>
      <c r="AX442" s="361"/>
      <c r="AY442" s="361"/>
      <c r="AZ442" s="361"/>
      <c r="BA442" s="361"/>
      <c r="BB442" s="361"/>
      <c r="BC442" s="361"/>
      <c r="BD442" s="361"/>
      <c r="BE442" s="362"/>
      <c r="BF442" s="40"/>
    </row>
    <row r="443" spans="1:58" ht="15.75" customHeight="1">
      <c r="A443" s="36"/>
      <c r="B443" s="110"/>
      <c r="C443" s="462" t="s">
        <v>486</v>
      </c>
      <c r="D443" s="385"/>
      <c r="E443" s="385"/>
      <c r="F443" s="450"/>
      <c r="G443" s="117" t="s">
        <v>309</v>
      </c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  <c r="AF443" s="237"/>
      <c r="AG443" s="250"/>
      <c r="AH443" s="250"/>
      <c r="AI443" s="250"/>
      <c r="AJ443" s="250"/>
      <c r="AK443" s="250"/>
      <c r="AL443" s="250"/>
      <c r="AM443" s="250"/>
      <c r="AN443" s="250"/>
      <c r="AO443" s="250"/>
      <c r="AP443" s="250"/>
      <c r="AQ443" s="250"/>
      <c r="AR443" s="250"/>
      <c r="AS443" s="250"/>
      <c r="AT443" s="250"/>
      <c r="AU443" s="250"/>
      <c r="AV443" s="250"/>
      <c r="AW443" s="250"/>
      <c r="AX443" s="250"/>
      <c r="AY443" s="250"/>
      <c r="AZ443" s="250"/>
      <c r="BA443" s="250"/>
      <c r="BB443" s="250"/>
      <c r="BC443" s="250"/>
      <c r="BD443" s="250"/>
      <c r="BE443" s="251"/>
      <c r="BF443" s="40"/>
    </row>
    <row r="444" spans="1:58" ht="15.75" customHeight="1">
      <c r="A444" s="36"/>
      <c r="B444" s="110"/>
      <c r="C444" s="395"/>
      <c r="D444" s="373"/>
      <c r="E444" s="373"/>
      <c r="F444" s="382"/>
      <c r="G444" s="115"/>
      <c r="H444" s="116"/>
      <c r="I444" s="116" t="s">
        <v>310</v>
      </c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  <c r="AB444" s="116"/>
      <c r="AC444" s="116"/>
      <c r="AD444" s="116"/>
      <c r="AE444" s="116"/>
      <c r="AF444" s="119"/>
      <c r="AG444" s="252"/>
      <c r="AH444" s="252"/>
      <c r="AI444" s="252"/>
      <c r="AJ444" s="252"/>
      <c r="AK444" s="252"/>
      <c r="AL444" s="252"/>
      <c r="AM444" s="252"/>
      <c r="AN444" s="252"/>
      <c r="AO444" s="252"/>
      <c r="AP444" s="252"/>
      <c r="AQ444" s="252"/>
      <c r="AR444" s="252"/>
      <c r="AS444" s="252"/>
      <c r="AT444" s="252"/>
      <c r="AU444" s="252"/>
      <c r="AV444" s="252"/>
      <c r="AW444" s="252"/>
      <c r="AX444" s="252"/>
      <c r="AY444" s="252"/>
      <c r="AZ444" s="252"/>
      <c r="BA444" s="252"/>
      <c r="BB444" s="252"/>
      <c r="BC444" s="252"/>
      <c r="BD444" s="252"/>
      <c r="BE444" s="253"/>
      <c r="BF444" s="40"/>
    </row>
    <row r="445" spans="1:58" ht="15.75" customHeight="1">
      <c r="A445" s="36"/>
      <c r="B445" s="110"/>
      <c r="C445" s="395"/>
      <c r="D445" s="373"/>
      <c r="E445" s="373"/>
      <c r="F445" s="382"/>
      <c r="G445" s="115"/>
      <c r="H445" s="116"/>
      <c r="I445" s="116" t="s">
        <v>311</v>
      </c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  <c r="AA445" s="116"/>
      <c r="AB445" s="116"/>
      <c r="AC445" s="116"/>
      <c r="AD445" s="116"/>
      <c r="AE445" s="116"/>
      <c r="AF445" s="119"/>
      <c r="AG445" s="252"/>
      <c r="AH445" s="252"/>
      <c r="AI445" s="252"/>
      <c r="AJ445" s="252"/>
      <c r="AK445" s="252"/>
      <c r="AL445" s="252"/>
      <c r="AM445" s="252"/>
      <c r="AN445" s="252"/>
      <c r="AO445" s="252"/>
      <c r="AP445" s="252"/>
      <c r="AQ445" s="252"/>
      <c r="AR445" s="252"/>
      <c r="AS445" s="252"/>
      <c r="AT445" s="252"/>
      <c r="AU445" s="252"/>
      <c r="AV445" s="252"/>
      <c r="AW445" s="252"/>
      <c r="AX445" s="252"/>
      <c r="AY445" s="252"/>
      <c r="AZ445" s="252"/>
      <c r="BA445" s="252"/>
      <c r="BB445" s="252"/>
      <c r="BC445" s="252"/>
      <c r="BD445" s="252"/>
      <c r="BE445" s="253"/>
      <c r="BF445" s="40"/>
    </row>
    <row r="446" spans="1:58" ht="15.75" customHeight="1">
      <c r="A446" s="36"/>
      <c r="B446" s="110"/>
      <c r="C446" s="395"/>
      <c r="D446" s="373"/>
      <c r="E446" s="373"/>
      <c r="F446" s="382"/>
      <c r="G446" s="115"/>
      <c r="H446" s="116"/>
      <c r="I446" s="116" t="s">
        <v>316</v>
      </c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  <c r="AA446" s="116"/>
      <c r="AB446" s="116"/>
      <c r="AC446" s="116"/>
      <c r="AD446" s="116"/>
      <c r="AE446" s="116"/>
      <c r="AF446" s="119" t="s">
        <v>360</v>
      </c>
      <c r="AG446" s="252"/>
      <c r="AH446" s="252"/>
      <c r="AI446" s="252"/>
      <c r="AJ446" s="252"/>
      <c r="AK446" s="252"/>
      <c r="AL446" s="252"/>
      <c r="AM446" s="252"/>
      <c r="AN446" s="252"/>
      <c r="AO446" s="252"/>
      <c r="AP446" s="252"/>
      <c r="AQ446" s="252"/>
      <c r="AR446" s="252"/>
      <c r="AS446" s="252"/>
      <c r="AT446" s="252"/>
      <c r="AU446" s="252"/>
      <c r="AV446" s="252"/>
      <c r="AW446" s="252"/>
      <c r="AX446" s="252"/>
      <c r="AY446" s="252"/>
      <c r="AZ446" s="252"/>
      <c r="BA446" s="252"/>
      <c r="BB446" s="252"/>
      <c r="BC446" s="252"/>
      <c r="BD446" s="252"/>
      <c r="BE446" s="253"/>
      <c r="BF446" s="40"/>
    </row>
    <row r="447" spans="1:58" ht="15.75" customHeight="1">
      <c r="A447" s="36"/>
      <c r="B447" s="110"/>
      <c r="C447" s="395"/>
      <c r="D447" s="373"/>
      <c r="E447" s="373"/>
      <c r="F447" s="382"/>
      <c r="G447" s="115"/>
      <c r="H447" s="116"/>
      <c r="I447" s="116" t="s">
        <v>388</v>
      </c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116"/>
      <c r="AB447" s="116"/>
      <c r="AC447" s="116"/>
      <c r="AD447" s="116"/>
      <c r="AE447" s="116"/>
      <c r="AF447" s="119"/>
      <c r="AG447" s="252"/>
      <c r="AH447" s="252"/>
      <c r="AI447" s="252"/>
      <c r="AJ447" s="252"/>
      <c r="AK447" s="252"/>
      <c r="AL447" s="252"/>
      <c r="AM447" s="252"/>
      <c r="AN447" s="252"/>
      <c r="AO447" s="252"/>
      <c r="AP447" s="252"/>
      <c r="AQ447" s="252"/>
      <c r="AR447" s="252"/>
      <c r="AS447" s="252"/>
      <c r="AT447" s="252"/>
      <c r="AU447" s="252"/>
      <c r="AV447" s="252"/>
      <c r="AW447" s="252"/>
      <c r="AX447" s="252"/>
      <c r="AY447" s="252"/>
      <c r="AZ447" s="252"/>
      <c r="BA447" s="252"/>
      <c r="BB447" s="252"/>
      <c r="BC447" s="252"/>
      <c r="BD447" s="252"/>
      <c r="BE447" s="253"/>
      <c r="BF447" s="40"/>
    </row>
    <row r="448" spans="1:58" ht="15.75" customHeight="1">
      <c r="A448" s="36"/>
      <c r="B448" s="110"/>
      <c r="C448" s="395"/>
      <c r="D448" s="373"/>
      <c r="E448" s="373"/>
      <c r="F448" s="382"/>
      <c r="G448" s="115" t="s">
        <v>312</v>
      </c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116"/>
      <c r="AB448" s="116"/>
      <c r="AC448" s="116"/>
      <c r="AD448" s="116"/>
      <c r="AE448" s="116"/>
      <c r="AF448" s="119"/>
      <c r="AG448" s="252"/>
      <c r="AH448" s="252"/>
      <c r="AI448" s="252"/>
      <c r="AJ448" s="252"/>
      <c r="AK448" s="252"/>
      <c r="AL448" s="252"/>
      <c r="AM448" s="252"/>
      <c r="AN448" s="252"/>
      <c r="AO448" s="252"/>
      <c r="AP448" s="252"/>
      <c r="AQ448" s="252"/>
      <c r="AR448" s="252"/>
      <c r="AS448" s="252"/>
      <c r="AT448" s="252"/>
      <c r="AU448" s="252"/>
      <c r="AV448" s="252"/>
      <c r="AW448" s="252"/>
      <c r="AX448" s="252"/>
      <c r="AY448" s="252"/>
      <c r="AZ448" s="252"/>
      <c r="BA448" s="252"/>
      <c r="BB448" s="252"/>
      <c r="BC448" s="252"/>
      <c r="BD448" s="252"/>
      <c r="BE448" s="253"/>
      <c r="BF448" s="40"/>
    </row>
    <row r="449" spans="1:58" ht="15.75" customHeight="1">
      <c r="A449" s="36"/>
      <c r="B449" s="110"/>
      <c r="C449" s="395"/>
      <c r="D449" s="373"/>
      <c r="E449" s="373"/>
      <c r="F449" s="382"/>
      <c r="G449" s="115" t="s">
        <v>74</v>
      </c>
      <c r="H449" s="116"/>
      <c r="I449" s="116" t="s">
        <v>313</v>
      </c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  <c r="AB449" s="116"/>
      <c r="AC449" s="116"/>
      <c r="AD449" s="116"/>
      <c r="AE449" s="116"/>
      <c r="AF449" s="119"/>
      <c r="AG449" s="252"/>
      <c r="AH449" s="252"/>
      <c r="AI449" s="252"/>
      <c r="AJ449" s="252"/>
      <c r="AK449" s="252"/>
      <c r="AL449" s="252"/>
      <c r="AM449" s="252"/>
      <c r="AN449" s="252"/>
      <c r="AO449" s="252"/>
      <c r="AP449" s="252"/>
      <c r="AQ449" s="252"/>
      <c r="AR449" s="252"/>
      <c r="AS449" s="252"/>
      <c r="AT449" s="252"/>
      <c r="AU449" s="252"/>
      <c r="AV449" s="252"/>
      <c r="AW449" s="252"/>
      <c r="AX449" s="252"/>
      <c r="AY449" s="252"/>
      <c r="AZ449" s="252"/>
      <c r="BA449" s="252"/>
      <c r="BB449" s="252"/>
      <c r="BC449" s="252"/>
      <c r="BD449" s="252"/>
      <c r="BE449" s="253"/>
      <c r="BF449" s="40"/>
    </row>
    <row r="450" spans="1:58" ht="15.75" customHeight="1">
      <c r="A450" s="36"/>
      <c r="B450" s="110"/>
      <c r="C450" s="451"/>
      <c r="D450" s="376"/>
      <c r="E450" s="376"/>
      <c r="F450" s="383"/>
      <c r="G450" s="114" t="s">
        <v>314</v>
      </c>
      <c r="H450" s="114"/>
      <c r="I450" s="114" t="s">
        <v>315</v>
      </c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  <c r="AE450" s="114"/>
      <c r="AF450" s="236"/>
      <c r="AG450" s="254"/>
      <c r="AH450" s="254"/>
      <c r="AI450" s="254"/>
      <c r="AJ450" s="254"/>
      <c r="AK450" s="254"/>
      <c r="AL450" s="254"/>
      <c r="AM450" s="254"/>
      <c r="AN450" s="254"/>
      <c r="AO450" s="254"/>
      <c r="AP450" s="254"/>
      <c r="AQ450" s="254"/>
      <c r="AR450" s="254"/>
      <c r="AS450" s="254"/>
      <c r="AT450" s="254"/>
      <c r="AU450" s="254"/>
      <c r="AV450" s="254"/>
      <c r="AW450" s="254"/>
      <c r="AX450" s="254"/>
      <c r="AY450" s="254"/>
      <c r="AZ450" s="254"/>
      <c r="BA450" s="254"/>
      <c r="BB450" s="254"/>
      <c r="BC450" s="254"/>
      <c r="BD450" s="254"/>
      <c r="BE450" s="255"/>
      <c r="BF450" s="40"/>
    </row>
    <row r="451" spans="1:58" ht="15.75" customHeight="1">
      <c r="A451" s="36"/>
      <c r="B451" s="110"/>
      <c r="C451" s="396" t="s">
        <v>486</v>
      </c>
      <c r="D451" s="397"/>
      <c r="E451" s="397"/>
      <c r="F451" s="397"/>
      <c r="G451" s="96" t="s">
        <v>692</v>
      </c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7"/>
      <c r="AF451" s="492"/>
      <c r="AG451" s="379"/>
      <c r="AH451" s="379"/>
      <c r="AI451" s="379"/>
      <c r="AJ451" s="379"/>
      <c r="AK451" s="379"/>
      <c r="AL451" s="379"/>
      <c r="AM451" s="379"/>
      <c r="AN451" s="379"/>
      <c r="AO451" s="379"/>
      <c r="AP451" s="379"/>
      <c r="AQ451" s="379"/>
      <c r="AR451" s="379"/>
      <c r="AS451" s="379"/>
      <c r="AT451" s="379"/>
      <c r="AU451" s="379"/>
      <c r="AV451" s="379"/>
      <c r="AW451" s="379"/>
      <c r="AX451" s="379"/>
      <c r="AY451" s="379"/>
      <c r="AZ451" s="379"/>
      <c r="BA451" s="379"/>
      <c r="BB451" s="379"/>
      <c r="BC451" s="379"/>
      <c r="BD451" s="379"/>
      <c r="BE451" s="380"/>
      <c r="BF451" s="40"/>
    </row>
    <row r="452" spans="1:58" ht="15.75" customHeight="1">
      <c r="A452" s="36"/>
      <c r="B452" s="110"/>
      <c r="C452" s="397"/>
      <c r="D452" s="397"/>
      <c r="E452" s="397"/>
      <c r="F452" s="397"/>
      <c r="G452" s="116" t="s">
        <v>74</v>
      </c>
      <c r="H452" s="116"/>
      <c r="I452" s="116" t="s">
        <v>693</v>
      </c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  <c r="AB452" s="116"/>
      <c r="AC452" s="116"/>
      <c r="AD452" s="116"/>
      <c r="AE452" s="116"/>
      <c r="AF452" s="119"/>
      <c r="AG452" s="252"/>
      <c r="AH452" s="252"/>
      <c r="AI452" s="252"/>
      <c r="AJ452" s="252"/>
      <c r="AK452" s="252"/>
      <c r="AL452" s="252"/>
      <c r="AM452" s="252"/>
      <c r="AN452" s="252"/>
      <c r="AO452" s="252"/>
      <c r="AP452" s="252"/>
      <c r="AQ452" s="252"/>
      <c r="AR452" s="252"/>
      <c r="AS452" s="252"/>
      <c r="AT452" s="252"/>
      <c r="AU452" s="252"/>
      <c r="AV452" s="252"/>
      <c r="AW452" s="252"/>
      <c r="AX452" s="252"/>
      <c r="AY452" s="252"/>
      <c r="AZ452" s="252"/>
      <c r="BA452" s="252"/>
      <c r="BB452" s="252"/>
      <c r="BC452" s="252"/>
      <c r="BD452" s="252"/>
      <c r="BE452" s="253"/>
      <c r="BF452" s="40"/>
    </row>
    <row r="453" spans="1:58" ht="15.75" customHeight="1">
      <c r="A453" s="36"/>
      <c r="B453" s="110"/>
      <c r="C453" s="397"/>
      <c r="D453" s="397"/>
      <c r="E453" s="397"/>
      <c r="F453" s="397"/>
      <c r="G453" s="114" t="s">
        <v>314</v>
      </c>
      <c r="H453" s="114"/>
      <c r="I453" s="114" t="s">
        <v>694</v>
      </c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236"/>
      <c r="AG453" s="254"/>
      <c r="AH453" s="254"/>
      <c r="AI453" s="254"/>
      <c r="AJ453" s="254"/>
      <c r="AK453" s="254"/>
      <c r="AL453" s="254"/>
      <c r="AM453" s="254"/>
      <c r="AN453" s="254"/>
      <c r="AO453" s="254"/>
      <c r="AP453" s="254"/>
      <c r="AQ453" s="254"/>
      <c r="AR453" s="254"/>
      <c r="AS453" s="254"/>
      <c r="AT453" s="254"/>
      <c r="AU453" s="254"/>
      <c r="AV453" s="254"/>
      <c r="AW453" s="254"/>
      <c r="AX453" s="254"/>
      <c r="AY453" s="254"/>
      <c r="AZ453" s="254"/>
      <c r="BA453" s="254"/>
      <c r="BB453" s="254"/>
      <c r="BC453" s="254"/>
      <c r="BD453" s="254"/>
      <c r="BE453" s="255"/>
      <c r="BF453" s="40"/>
    </row>
    <row r="454" spans="1:58" ht="15.75" customHeight="1">
      <c r="A454" s="36"/>
      <c r="B454" s="110"/>
      <c r="C454" s="92"/>
      <c r="D454" s="51"/>
      <c r="E454" s="51"/>
      <c r="F454" s="51"/>
      <c r="G454" s="51"/>
      <c r="H454" s="51"/>
      <c r="I454" s="51"/>
      <c r="J454" s="51"/>
      <c r="K454" s="51"/>
      <c r="L454" s="92"/>
      <c r="M454" s="51"/>
      <c r="N454" s="51"/>
      <c r="O454" s="51"/>
      <c r="P454" s="51"/>
      <c r="Q454" s="51"/>
      <c r="R454" s="51"/>
      <c r="S454" s="51"/>
      <c r="T454" s="51"/>
      <c r="U454" s="93"/>
      <c r="V454" s="51"/>
      <c r="W454" s="51"/>
      <c r="X454" s="51"/>
      <c r="Y454" s="51"/>
      <c r="Z454" s="51"/>
      <c r="AA454" s="92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92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40"/>
    </row>
    <row r="455" spans="1:58" ht="15.75" customHeight="1">
      <c r="A455" s="36"/>
      <c r="B455" s="110"/>
      <c r="C455" s="398" t="s">
        <v>23</v>
      </c>
      <c r="D455" s="361"/>
      <c r="E455" s="361"/>
      <c r="F455" s="361"/>
      <c r="G455" s="362"/>
      <c r="H455" s="99" t="s">
        <v>691</v>
      </c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398" t="s">
        <v>18</v>
      </c>
      <c r="AB455" s="361"/>
      <c r="AC455" s="361"/>
      <c r="AD455" s="361"/>
      <c r="AE455" s="362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1"/>
      <c r="BF455" s="40"/>
    </row>
    <row r="456" spans="1:58" ht="15.75" customHeight="1">
      <c r="A456" s="36"/>
      <c r="B456" s="110"/>
      <c r="C456" s="384" t="s">
        <v>24</v>
      </c>
      <c r="D456" s="388"/>
      <c r="E456" s="388"/>
      <c r="F456" s="388"/>
      <c r="G456" s="388"/>
      <c r="H456" s="388"/>
      <c r="I456" s="388"/>
      <c r="J456" s="388"/>
      <c r="K456" s="389"/>
      <c r="L456" s="384" t="s">
        <v>20</v>
      </c>
      <c r="M456" s="388"/>
      <c r="N456" s="388"/>
      <c r="O456" s="388"/>
      <c r="P456" s="388"/>
      <c r="Q456" s="388"/>
      <c r="R456" s="388"/>
      <c r="S456" s="388"/>
      <c r="T456" s="389"/>
      <c r="U456" s="384" t="s">
        <v>21</v>
      </c>
      <c r="V456" s="388"/>
      <c r="W456" s="388"/>
      <c r="X456" s="388"/>
      <c r="Y456" s="388"/>
      <c r="Z456" s="388"/>
      <c r="AA456" s="398" t="s">
        <v>16</v>
      </c>
      <c r="AB456" s="361"/>
      <c r="AC456" s="361"/>
      <c r="AD456" s="361"/>
      <c r="AE456" s="361"/>
      <c r="AF456" s="361"/>
      <c r="AG456" s="361"/>
      <c r="AH456" s="361"/>
      <c r="AI456" s="361"/>
      <c r="AJ456" s="361"/>
      <c r="AK456" s="361"/>
      <c r="AL456" s="361"/>
      <c r="AM456" s="361"/>
      <c r="AN456" s="361"/>
      <c r="AO456" s="361"/>
      <c r="AP456" s="362"/>
      <c r="AQ456" s="398" t="s">
        <v>17</v>
      </c>
      <c r="AR456" s="361"/>
      <c r="AS456" s="361"/>
      <c r="AT456" s="361"/>
      <c r="AU456" s="361"/>
      <c r="AV456" s="361"/>
      <c r="AW456" s="361"/>
      <c r="AX456" s="361"/>
      <c r="AY456" s="361"/>
      <c r="AZ456" s="361"/>
      <c r="BA456" s="361"/>
      <c r="BB456" s="361"/>
      <c r="BC456" s="361"/>
      <c r="BD456" s="361"/>
      <c r="BE456" s="362"/>
      <c r="BF456" s="40"/>
    </row>
    <row r="457" spans="1:58" ht="15.75" customHeight="1">
      <c r="A457" s="36"/>
      <c r="B457" s="110"/>
      <c r="C457" s="99" t="s">
        <v>31</v>
      </c>
      <c r="D457" s="230"/>
      <c r="E457" s="230"/>
      <c r="F457" s="230"/>
      <c r="G457" s="230"/>
      <c r="H457" s="230"/>
      <c r="I457" s="230"/>
      <c r="J457" s="230"/>
      <c r="K457" s="231"/>
      <c r="L457" s="99" t="s">
        <v>572</v>
      </c>
      <c r="M457" s="230"/>
      <c r="N457" s="230"/>
      <c r="O457" s="230"/>
      <c r="P457" s="230"/>
      <c r="Q457" s="230"/>
      <c r="R457" s="230"/>
      <c r="S457" s="230"/>
      <c r="T457" s="231"/>
      <c r="U457" s="360" t="s">
        <v>32</v>
      </c>
      <c r="V457" s="361"/>
      <c r="W457" s="361"/>
      <c r="X457" s="361"/>
      <c r="Y457" s="361"/>
      <c r="Z457" s="362"/>
      <c r="AA457" s="363" t="str">
        <f>"SQL結果."&amp;C457</f>
        <v>SQL結果.商品付加ID</v>
      </c>
      <c r="AB457" s="361"/>
      <c r="AC457" s="361"/>
      <c r="AD457" s="361"/>
      <c r="AE457" s="361"/>
      <c r="AF457" s="361"/>
      <c r="AG457" s="361"/>
      <c r="AH457" s="361"/>
      <c r="AI457" s="361"/>
      <c r="AJ457" s="361"/>
      <c r="AK457" s="361"/>
      <c r="AL457" s="361"/>
      <c r="AM457" s="361"/>
      <c r="AN457" s="361"/>
      <c r="AO457" s="361"/>
      <c r="AP457" s="362"/>
      <c r="AQ457" s="363"/>
      <c r="AR457" s="361"/>
      <c r="AS457" s="361"/>
      <c r="AT457" s="361"/>
      <c r="AU457" s="361"/>
      <c r="AV457" s="361"/>
      <c r="AW457" s="361"/>
      <c r="AX457" s="361"/>
      <c r="AY457" s="361"/>
      <c r="AZ457" s="361"/>
      <c r="BA457" s="361"/>
      <c r="BB457" s="361"/>
      <c r="BC457" s="361"/>
      <c r="BD457" s="361"/>
      <c r="BE457" s="362"/>
      <c r="BF457" s="40"/>
    </row>
    <row r="458" spans="1:58" ht="15.75" customHeight="1">
      <c r="A458" s="36"/>
      <c r="B458" s="110"/>
      <c r="C458" s="99" t="s">
        <v>33</v>
      </c>
      <c r="D458" s="230"/>
      <c r="E458" s="230"/>
      <c r="F458" s="230"/>
      <c r="G458" s="230"/>
      <c r="H458" s="230"/>
      <c r="I458" s="230"/>
      <c r="J458" s="230"/>
      <c r="K458" s="231"/>
      <c r="L458" s="99" t="s">
        <v>573</v>
      </c>
      <c r="M458" s="230"/>
      <c r="N458" s="230"/>
      <c r="O458" s="230"/>
      <c r="P458" s="230"/>
      <c r="Q458" s="230"/>
      <c r="R458" s="230"/>
      <c r="S458" s="230"/>
      <c r="T458" s="231"/>
      <c r="U458" s="360" t="s">
        <v>32</v>
      </c>
      <c r="V458" s="361"/>
      <c r="W458" s="361"/>
      <c r="X458" s="361"/>
      <c r="Y458" s="361"/>
      <c r="Z458" s="362"/>
      <c r="AA458" s="363" t="str">
        <f>"SQL結果."&amp;C458</f>
        <v>SQL結果.商品付加バージョン</v>
      </c>
      <c r="AB458" s="361"/>
      <c r="AC458" s="361"/>
      <c r="AD458" s="361"/>
      <c r="AE458" s="361"/>
      <c r="AF458" s="361"/>
      <c r="AG458" s="361"/>
      <c r="AH458" s="361"/>
      <c r="AI458" s="361"/>
      <c r="AJ458" s="361"/>
      <c r="AK458" s="361"/>
      <c r="AL458" s="361"/>
      <c r="AM458" s="361"/>
      <c r="AN458" s="361"/>
      <c r="AO458" s="361"/>
      <c r="AP458" s="362"/>
      <c r="AQ458" s="363"/>
      <c r="AR458" s="361"/>
      <c r="AS458" s="361"/>
      <c r="AT458" s="361"/>
      <c r="AU458" s="361"/>
      <c r="AV458" s="361"/>
      <c r="AW458" s="361"/>
      <c r="AX458" s="361"/>
      <c r="AY458" s="361"/>
      <c r="AZ458" s="361"/>
      <c r="BA458" s="361"/>
      <c r="BB458" s="361"/>
      <c r="BC458" s="361"/>
      <c r="BD458" s="361"/>
      <c r="BE458" s="362"/>
      <c r="BF458" s="40"/>
    </row>
    <row r="459" spans="1:58" ht="15.75" customHeight="1">
      <c r="A459" s="36"/>
      <c r="B459" s="110"/>
      <c r="C459" s="99" t="s">
        <v>695</v>
      </c>
      <c r="D459" s="230"/>
      <c r="E459" s="230"/>
      <c r="F459" s="230"/>
      <c r="G459" s="230"/>
      <c r="H459" s="230"/>
      <c r="I459" s="230"/>
      <c r="J459" s="230"/>
      <c r="K459" s="231"/>
      <c r="L459" s="99" t="s">
        <v>718</v>
      </c>
      <c r="M459" s="230"/>
      <c r="N459" s="230"/>
      <c r="O459" s="230"/>
      <c r="P459" s="230"/>
      <c r="Q459" s="230"/>
      <c r="R459" s="230"/>
      <c r="S459" s="230"/>
      <c r="T459" s="231"/>
      <c r="U459" s="360" t="s">
        <v>32</v>
      </c>
      <c r="V459" s="402"/>
      <c r="W459" s="402"/>
      <c r="X459" s="402"/>
      <c r="Y459" s="402"/>
      <c r="Z459" s="403"/>
      <c r="AA459" s="363" t="str">
        <f>"SQL結果."&amp;C459</f>
        <v>SQL結果.シリアル番号</v>
      </c>
      <c r="AB459" s="400"/>
      <c r="AC459" s="400"/>
      <c r="AD459" s="400"/>
      <c r="AE459" s="400"/>
      <c r="AF459" s="400"/>
      <c r="AG459" s="400"/>
      <c r="AH459" s="400"/>
      <c r="AI459" s="400"/>
      <c r="AJ459" s="400"/>
      <c r="AK459" s="400"/>
      <c r="AL459" s="400"/>
      <c r="AM459" s="400"/>
      <c r="AN459" s="400"/>
      <c r="AO459" s="400"/>
      <c r="AP459" s="401"/>
      <c r="AQ459" s="363"/>
      <c r="AR459" s="400"/>
      <c r="AS459" s="400"/>
      <c r="AT459" s="400"/>
      <c r="AU459" s="400"/>
      <c r="AV459" s="400"/>
      <c r="AW459" s="400"/>
      <c r="AX459" s="400"/>
      <c r="AY459" s="400"/>
      <c r="AZ459" s="400"/>
      <c r="BA459" s="400"/>
      <c r="BB459" s="400"/>
      <c r="BC459" s="400"/>
      <c r="BD459" s="400"/>
      <c r="BE459" s="401"/>
      <c r="BF459" s="40"/>
    </row>
    <row r="460" spans="1:58" ht="15.75" customHeight="1">
      <c r="A460" s="36"/>
      <c r="B460" s="110"/>
      <c r="C460" s="99" t="s">
        <v>657</v>
      </c>
      <c r="D460" s="230"/>
      <c r="E460" s="230"/>
      <c r="F460" s="230"/>
      <c r="G460" s="230"/>
      <c r="H460" s="230"/>
      <c r="I460" s="230"/>
      <c r="J460" s="230"/>
      <c r="K460" s="231"/>
      <c r="L460" s="99" t="s">
        <v>660</v>
      </c>
      <c r="M460" s="230"/>
      <c r="N460" s="230"/>
      <c r="O460" s="230"/>
      <c r="P460" s="230"/>
      <c r="Q460" s="230"/>
      <c r="R460" s="230"/>
      <c r="S460" s="230"/>
      <c r="T460" s="231"/>
      <c r="U460" s="360" t="s">
        <v>688</v>
      </c>
      <c r="V460" s="361"/>
      <c r="W460" s="361"/>
      <c r="X460" s="361"/>
      <c r="Y460" s="361"/>
      <c r="Z460" s="362"/>
      <c r="AA460" s="363" t="str">
        <f t="shared" ref="AA460:AA491" si="11">"SQL結果."&amp;C460</f>
        <v>SQL結果.選択フラグ</v>
      </c>
      <c r="AB460" s="361"/>
      <c r="AC460" s="361"/>
      <c r="AD460" s="361"/>
      <c r="AE460" s="361"/>
      <c r="AF460" s="361"/>
      <c r="AG460" s="361"/>
      <c r="AH460" s="361"/>
      <c r="AI460" s="361"/>
      <c r="AJ460" s="361"/>
      <c r="AK460" s="361"/>
      <c r="AL460" s="361"/>
      <c r="AM460" s="361"/>
      <c r="AN460" s="361"/>
      <c r="AO460" s="361"/>
      <c r="AP460" s="362"/>
      <c r="AQ460" s="363"/>
      <c r="AR460" s="361"/>
      <c r="AS460" s="361"/>
      <c r="AT460" s="361"/>
      <c r="AU460" s="361"/>
      <c r="AV460" s="361"/>
      <c r="AW460" s="361"/>
      <c r="AX460" s="361"/>
      <c r="AY460" s="361"/>
      <c r="AZ460" s="361"/>
      <c r="BA460" s="361"/>
      <c r="BB460" s="361"/>
      <c r="BC460" s="361"/>
      <c r="BD460" s="361"/>
      <c r="BE460" s="362"/>
      <c r="BF460" s="40"/>
    </row>
    <row r="461" spans="1:58" ht="15.75" customHeight="1">
      <c r="A461" s="36"/>
      <c r="B461" s="110"/>
      <c r="C461" s="99" t="s">
        <v>52</v>
      </c>
      <c r="D461" s="230"/>
      <c r="E461" s="230"/>
      <c r="F461" s="230"/>
      <c r="G461" s="230"/>
      <c r="H461" s="230"/>
      <c r="I461" s="230"/>
      <c r="J461" s="230"/>
      <c r="K461" s="231"/>
      <c r="L461" s="99" t="s">
        <v>661</v>
      </c>
      <c r="M461" s="230"/>
      <c r="N461" s="230"/>
      <c r="O461" s="230"/>
      <c r="P461" s="230"/>
      <c r="Q461" s="230"/>
      <c r="R461" s="230"/>
      <c r="S461" s="230"/>
      <c r="T461" s="231"/>
      <c r="U461" s="360" t="s">
        <v>26</v>
      </c>
      <c r="V461" s="361"/>
      <c r="W461" s="361"/>
      <c r="X461" s="361"/>
      <c r="Y461" s="361"/>
      <c r="Z461" s="362"/>
      <c r="AA461" s="363" t="str">
        <f t="shared" si="11"/>
        <v>SQL結果.標準約款コード</v>
      </c>
      <c r="AB461" s="361"/>
      <c r="AC461" s="361"/>
      <c r="AD461" s="361"/>
      <c r="AE461" s="361"/>
      <c r="AF461" s="361"/>
      <c r="AG461" s="361"/>
      <c r="AH461" s="361"/>
      <c r="AI461" s="361"/>
      <c r="AJ461" s="361"/>
      <c r="AK461" s="361"/>
      <c r="AL461" s="361"/>
      <c r="AM461" s="361"/>
      <c r="AN461" s="361"/>
      <c r="AO461" s="361"/>
      <c r="AP461" s="362"/>
      <c r="AQ461" s="363"/>
      <c r="AR461" s="361"/>
      <c r="AS461" s="361"/>
      <c r="AT461" s="361"/>
      <c r="AU461" s="361"/>
      <c r="AV461" s="361"/>
      <c r="AW461" s="361"/>
      <c r="AX461" s="361"/>
      <c r="AY461" s="361"/>
      <c r="AZ461" s="361"/>
      <c r="BA461" s="361"/>
      <c r="BB461" s="361"/>
      <c r="BC461" s="361"/>
      <c r="BD461" s="361"/>
      <c r="BE461" s="362"/>
      <c r="BF461" s="40"/>
    </row>
    <row r="462" spans="1:58" ht="15.75" customHeight="1">
      <c r="A462" s="36"/>
      <c r="B462" s="110"/>
      <c r="C462" s="99" t="s">
        <v>53</v>
      </c>
      <c r="D462" s="230"/>
      <c r="E462" s="230"/>
      <c r="F462" s="230"/>
      <c r="G462" s="230"/>
      <c r="H462" s="230"/>
      <c r="I462" s="230"/>
      <c r="J462" s="230"/>
      <c r="K462" s="231"/>
      <c r="L462" s="99" t="s">
        <v>662</v>
      </c>
      <c r="M462" s="230"/>
      <c r="N462" s="230"/>
      <c r="O462" s="230"/>
      <c r="P462" s="230"/>
      <c r="Q462" s="230"/>
      <c r="R462" s="230"/>
      <c r="S462" s="230"/>
      <c r="T462" s="231"/>
      <c r="U462" s="360" t="s">
        <v>26</v>
      </c>
      <c r="V462" s="361"/>
      <c r="W462" s="361"/>
      <c r="X462" s="361"/>
      <c r="Y462" s="361"/>
      <c r="Z462" s="362"/>
      <c r="AA462" s="363" t="str">
        <f t="shared" si="11"/>
        <v>SQL結果.該当約款コード</v>
      </c>
      <c r="AB462" s="361"/>
      <c r="AC462" s="361"/>
      <c r="AD462" s="361"/>
      <c r="AE462" s="361"/>
      <c r="AF462" s="361"/>
      <c r="AG462" s="361"/>
      <c r="AH462" s="361"/>
      <c r="AI462" s="361"/>
      <c r="AJ462" s="361"/>
      <c r="AK462" s="361"/>
      <c r="AL462" s="361"/>
      <c r="AM462" s="361"/>
      <c r="AN462" s="361"/>
      <c r="AO462" s="361"/>
      <c r="AP462" s="362"/>
      <c r="AQ462" s="363"/>
      <c r="AR462" s="361"/>
      <c r="AS462" s="361"/>
      <c r="AT462" s="361"/>
      <c r="AU462" s="361"/>
      <c r="AV462" s="361"/>
      <c r="AW462" s="361"/>
      <c r="AX462" s="361"/>
      <c r="AY462" s="361"/>
      <c r="AZ462" s="361"/>
      <c r="BA462" s="361"/>
      <c r="BB462" s="361"/>
      <c r="BC462" s="361"/>
      <c r="BD462" s="361"/>
      <c r="BE462" s="362"/>
      <c r="BF462" s="40"/>
    </row>
    <row r="463" spans="1:58" ht="15.75" customHeight="1">
      <c r="A463" s="36"/>
      <c r="B463" s="110"/>
      <c r="C463" s="99" t="s">
        <v>658</v>
      </c>
      <c r="D463" s="230"/>
      <c r="E463" s="230"/>
      <c r="F463" s="230"/>
      <c r="G463" s="230"/>
      <c r="H463" s="230"/>
      <c r="I463" s="230"/>
      <c r="J463" s="230"/>
      <c r="K463" s="231"/>
      <c r="L463" s="99" t="s">
        <v>663</v>
      </c>
      <c r="M463" s="230"/>
      <c r="N463" s="230"/>
      <c r="O463" s="230"/>
      <c r="P463" s="230"/>
      <c r="Q463" s="230"/>
      <c r="R463" s="230"/>
      <c r="S463" s="230"/>
      <c r="T463" s="231"/>
      <c r="U463" s="360" t="s">
        <v>26</v>
      </c>
      <c r="V463" s="361"/>
      <c r="W463" s="361"/>
      <c r="X463" s="361"/>
      <c r="Y463" s="361"/>
      <c r="Z463" s="362"/>
      <c r="AA463" s="363" t="str">
        <f t="shared" si="11"/>
        <v>SQL結果.該当約款バージョン</v>
      </c>
      <c r="AB463" s="361"/>
      <c r="AC463" s="361"/>
      <c r="AD463" s="361"/>
      <c r="AE463" s="361"/>
      <c r="AF463" s="361"/>
      <c r="AG463" s="361"/>
      <c r="AH463" s="361"/>
      <c r="AI463" s="361"/>
      <c r="AJ463" s="361"/>
      <c r="AK463" s="361"/>
      <c r="AL463" s="361"/>
      <c r="AM463" s="361"/>
      <c r="AN463" s="361"/>
      <c r="AO463" s="361"/>
      <c r="AP463" s="362"/>
      <c r="AQ463" s="363"/>
      <c r="AR463" s="361"/>
      <c r="AS463" s="361"/>
      <c r="AT463" s="361"/>
      <c r="AU463" s="361"/>
      <c r="AV463" s="361"/>
      <c r="AW463" s="361"/>
      <c r="AX463" s="361"/>
      <c r="AY463" s="361"/>
      <c r="AZ463" s="361"/>
      <c r="BA463" s="361"/>
      <c r="BB463" s="361"/>
      <c r="BC463" s="361"/>
      <c r="BD463" s="361"/>
      <c r="BE463" s="362"/>
      <c r="BF463" s="40"/>
    </row>
    <row r="464" spans="1:58" ht="15.75" customHeight="1">
      <c r="A464" s="36"/>
      <c r="B464" s="110"/>
      <c r="C464" s="99" t="s">
        <v>659</v>
      </c>
      <c r="D464" s="230"/>
      <c r="E464" s="230"/>
      <c r="F464" s="230"/>
      <c r="G464" s="230"/>
      <c r="H464" s="230"/>
      <c r="I464" s="230"/>
      <c r="J464" s="230"/>
      <c r="K464" s="231"/>
      <c r="L464" s="99" t="s">
        <v>664</v>
      </c>
      <c r="M464" s="230"/>
      <c r="N464" s="230"/>
      <c r="O464" s="230"/>
      <c r="P464" s="230"/>
      <c r="Q464" s="230"/>
      <c r="R464" s="230"/>
      <c r="S464" s="230"/>
      <c r="T464" s="231"/>
      <c r="U464" s="360" t="s">
        <v>26</v>
      </c>
      <c r="V464" s="361"/>
      <c r="W464" s="361"/>
      <c r="X464" s="361"/>
      <c r="Y464" s="361"/>
      <c r="Z464" s="362"/>
      <c r="AA464" s="363" t="str">
        <f t="shared" si="11"/>
        <v>SQL結果.約款名称</v>
      </c>
      <c r="AB464" s="361"/>
      <c r="AC464" s="361"/>
      <c r="AD464" s="361"/>
      <c r="AE464" s="361"/>
      <c r="AF464" s="361"/>
      <c r="AG464" s="361"/>
      <c r="AH464" s="361"/>
      <c r="AI464" s="361"/>
      <c r="AJ464" s="361"/>
      <c r="AK464" s="361"/>
      <c r="AL464" s="361"/>
      <c r="AM464" s="361"/>
      <c r="AN464" s="361"/>
      <c r="AO464" s="361"/>
      <c r="AP464" s="362"/>
      <c r="AQ464" s="363"/>
      <c r="AR464" s="361"/>
      <c r="AS464" s="361"/>
      <c r="AT464" s="361"/>
      <c r="AU464" s="361"/>
      <c r="AV464" s="361"/>
      <c r="AW464" s="361"/>
      <c r="AX464" s="361"/>
      <c r="AY464" s="361"/>
      <c r="AZ464" s="361"/>
      <c r="BA464" s="361"/>
      <c r="BB464" s="361"/>
      <c r="BC464" s="361"/>
      <c r="BD464" s="361"/>
      <c r="BE464" s="362"/>
      <c r="BF464" s="40"/>
    </row>
    <row r="465" spans="1:58" ht="15.75" customHeight="1">
      <c r="A465" s="36"/>
      <c r="B465" s="110"/>
      <c r="C465" s="99" t="s">
        <v>696</v>
      </c>
      <c r="D465" s="230"/>
      <c r="E465" s="230"/>
      <c r="F465" s="230"/>
      <c r="G465" s="230"/>
      <c r="H465" s="230"/>
      <c r="I465" s="230"/>
      <c r="J465" s="230"/>
      <c r="K465" s="231"/>
      <c r="L465" s="99" t="s">
        <v>719</v>
      </c>
      <c r="M465" s="230"/>
      <c r="N465" s="230"/>
      <c r="O465" s="230"/>
      <c r="P465" s="230"/>
      <c r="Q465" s="230"/>
      <c r="R465" s="230"/>
      <c r="S465" s="230"/>
      <c r="T465" s="231"/>
      <c r="U465" s="360" t="s">
        <v>26</v>
      </c>
      <c r="V465" s="361"/>
      <c r="W465" s="361"/>
      <c r="X465" s="361"/>
      <c r="Y465" s="361"/>
      <c r="Z465" s="362"/>
      <c r="AA465" s="363" t="str">
        <f t="shared" ref="AA465:AA483" si="12">"SQL結果."&amp;C465</f>
        <v>SQL結果.付加区分</v>
      </c>
      <c r="AB465" s="361"/>
      <c r="AC465" s="361"/>
      <c r="AD465" s="361"/>
      <c r="AE465" s="361"/>
      <c r="AF465" s="361"/>
      <c r="AG465" s="361"/>
      <c r="AH465" s="361"/>
      <c r="AI465" s="361"/>
      <c r="AJ465" s="361"/>
      <c r="AK465" s="361"/>
      <c r="AL465" s="361"/>
      <c r="AM465" s="361"/>
      <c r="AN465" s="361"/>
      <c r="AO465" s="361"/>
      <c r="AP465" s="362"/>
      <c r="AQ465" s="222"/>
      <c r="AR465" s="230"/>
      <c r="AS465" s="230"/>
      <c r="AT465" s="230"/>
      <c r="AU465" s="230"/>
      <c r="AV465" s="230"/>
      <c r="AW465" s="230"/>
      <c r="AX465" s="230"/>
      <c r="AY465" s="230"/>
      <c r="AZ465" s="230"/>
      <c r="BA465" s="230"/>
      <c r="BB465" s="230"/>
      <c r="BC465" s="230"/>
      <c r="BD465" s="230"/>
      <c r="BE465" s="231"/>
      <c r="BF465" s="40"/>
    </row>
    <row r="466" spans="1:58" ht="15.75" customHeight="1">
      <c r="A466" s="36"/>
      <c r="B466" s="110"/>
      <c r="C466" s="99" t="s">
        <v>804</v>
      </c>
      <c r="D466" s="230"/>
      <c r="E466" s="230"/>
      <c r="F466" s="230"/>
      <c r="G466" s="230"/>
      <c r="H466" s="230"/>
      <c r="I466" s="230"/>
      <c r="J466" s="230"/>
      <c r="K466" s="231"/>
      <c r="L466" s="99" t="s">
        <v>825</v>
      </c>
      <c r="M466" s="230"/>
      <c r="N466" s="230"/>
      <c r="O466" s="230"/>
      <c r="P466" s="230"/>
      <c r="Q466" s="230"/>
      <c r="R466" s="230"/>
      <c r="S466" s="230"/>
      <c r="T466" s="231"/>
      <c r="U466" s="360" t="s">
        <v>26</v>
      </c>
      <c r="V466" s="361"/>
      <c r="W466" s="361"/>
      <c r="X466" s="361"/>
      <c r="Y466" s="361"/>
      <c r="Z466" s="362"/>
      <c r="AA466" s="363" t="str">
        <f t="shared" si="12"/>
        <v>SQL結果.付加区分名称</v>
      </c>
      <c r="AB466" s="361"/>
      <c r="AC466" s="361"/>
      <c r="AD466" s="361"/>
      <c r="AE466" s="361"/>
      <c r="AF466" s="361"/>
      <c r="AG466" s="361"/>
      <c r="AH466" s="361"/>
      <c r="AI466" s="361"/>
      <c r="AJ466" s="361"/>
      <c r="AK466" s="361"/>
      <c r="AL466" s="361"/>
      <c r="AM466" s="361"/>
      <c r="AN466" s="361"/>
      <c r="AO466" s="361"/>
      <c r="AP466" s="362"/>
      <c r="AQ466" s="222"/>
      <c r="AR466" s="230"/>
      <c r="AS466" s="230"/>
      <c r="AT466" s="230"/>
      <c r="AU466" s="230"/>
      <c r="AV466" s="230"/>
      <c r="AW466" s="230"/>
      <c r="AX466" s="230"/>
      <c r="AY466" s="230"/>
      <c r="AZ466" s="230"/>
      <c r="BA466" s="230"/>
      <c r="BB466" s="230"/>
      <c r="BC466" s="230"/>
      <c r="BD466" s="230"/>
      <c r="BE466" s="231"/>
      <c r="BF466" s="40"/>
    </row>
    <row r="467" spans="1:58" ht="15.75" customHeight="1">
      <c r="A467" s="36"/>
      <c r="B467" s="110"/>
      <c r="C467" s="99" t="s">
        <v>805</v>
      </c>
      <c r="D467" s="230"/>
      <c r="E467" s="230"/>
      <c r="F467" s="230"/>
      <c r="G467" s="230"/>
      <c r="H467" s="230"/>
      <c r="I467" s="230"/>
      <c r="J467" s="230"/>
      <c r="K467" s="231"/>
      <c r="L467" s="99" t="s">
        <v>826</v>
      </c>
      <c r="M467" s="230"/>
      <c r="N467" s="230"/>
      <c r="O467" s="230"/>
      <c r="P467" s="230"/>
      <c r="Q467" s="230"/>
      <c r="R467" s="230"/>
      <c r="S467" s="230"/>
      <c r="T467" s="231"/>
      <c r="U467" s="360" t="s">
        <v>26</v>
      </c>
      <c r="V467" s="361"/>
      <c r="W467" s="361"/>
      <c r="X467" s="361"/>
      <c r="Y467" s="361"/>
      <c r="Z467" s="362"/>
      <c r="AA467" s="363" t="str">
        <f t="shared" si="12"/>
        <v>SQL結果.付加区分単位</v>
      </c>
      <c r="AB467" s="361"/>
      <c r="AC467" s="361"/>
      <c r="AD467" s="361"/>
      <c r="AE467" s="361"/>
      <c r="AF467" s="361"/>
      <c r="AG467" s="361"/>
      <c r="AH467" s="361"/>
      <c r="AI467" s="361"/>
      <c r="AJ467" s="361"/>
      <c r="AK467" s="361"/>
      <c r="AL467" s="361"/>
      <c r="AM467" s="361"/>
      <c r="AN467" s="361"/>
      <c r="AO467" s="361"/>
      <c r="AP467" s="362"/>
      <c r="AQ467" s="222"/>
      <c r="AR467" s="230"/>
      <c r="AS467" s="230"/>
      <c r="AT467" s="230"/>
      <c r="AU467" s="230"/>
      <c r="AV467" s="230"/>
      <c r="AW467" s="230"/>
      <c r="AX467" s="230"/>
      <c r="AY467" s="230"/>
      <c r="AZ467" s="230"/>
      <c r="BA467" s="230"/>
      <c r="BB467" s="230"/>
      <c r="BC467" s="230"/>
      <c r="BD467" s="230"/>
      <c r="BE467" s="231"/>
      <c r="BF467" s="40"/>
    </row>
    <row r="468" spans="1:58" ht="15.75" customHeight="1">
      <c r="A468" s="36"/>
      <c r="B468" s="110"/>
      <c r="C468" s="99" t="s">
        <v>123</v>
      </c>
      <c r="D468" s="230"/>
      <c r="E468" s="230"/>
      <c r="F468" s="230"/>
      <c r="G468" s="230"/>
      <c r="H468" s="230"/>
      <c r="I468" s="230"/>
      <c r="J468" s="230"/>
      <c r="K468" s="231"/>
      <c r="L468" s="99" t="s">
        <v>682</v>
      </c>
      <c r="M468" s="230"/>
      <c r="N468" s="230"/>
      <c r="O468" s="230"/>
      <c r="P468" s="230"/>
      <c r="Q468" s="230"/>
      <c r="R468" s="230"/>
      <c r="S468" s="230"/>
      <c r="T468" s="231"/>
      <c r="U468" s="360" t="s">
        <v>26</v>
      </c>
      <c r="V468" s="361"/>
      <c r="W468" s="361"/>
      <c r="X468" s="361"/>
      <c r="Y468" s="361"/>
      <c r="Z468" s="362"/>
      <c r="AA468" s="363" t="str">
        <f t="shared" si="12"/>
        <v>SQL結果.保障範囲型区分</v>
      </c>
      <c r="AB468" s="361"/>
      <c r="AC468" s="361"/>
      <c r="AD468" s="361"/>
      <c r="AE468" s="361"/>
      <c r="AF468" s="361"/>
      <c r="AG468" s="361"/>
      <c r="AH468" s="361"/>
      <c r="AI468" s="361"/>
      <c r="AJ468" s="361"/>
      <c r="AK468" s="361"/>
      <c r="AL468" s="361"/>
      <c r="AM468" s="361"/>
      <c r="AN468" s="361"/>
      <c r="AO468" s="361"/>
      <c r="AP468" s="362"/>
      <c r="AQ468" s="222"/>
      <c r="AR468" s="230"/>
      <c r="AS468" s="230"/>
      <c r="AT468" s="230"/>
      <c r="AU468" s="230"/>
      <c r="AV468" s="230"/>
      <c r="AW468" s="230"/>
      <c r="AX468" s="230"/>
      <c r="AY468" s="230"/>
      <c r="AZ468" s="230"/>
      <c r="BA468" s="230"/>
      <c r="BB468" s="230"/>
      <c r="BC468" s="230"/>
      <c r="BD468" s="230"/>
      <c r="BE468" s="231"/>
      <c r="BF468" s="40"/>
    </row>
    <row r="469" spans="1:58" ht="15.75" customHeight="1">
      <c r="A469" s="36"/>
      <c r="B469" s="110"/>
      <c r="C469" s="99" t="s">
        <v>780</v>
      </c>
      <c r="D469" s="230"/>
      <c r="E469" s="230"/>
      <c r="F469" s="230"/>
      <c r="G469" s="230"/>
      <c r="H469" s="230"/>
      <c r="I469" s="230"/>
      <c r="J469" s="230"/>
      <c r="K469" s="231"/>
      <c r="L469" s="99" t="s">
        <v>798</v>
      </c>
      <c r="M469" s="230"/>
      <c r="N469" s="230"/>
      <c r="O469" s="230"/>
      <c r="P469" s="230"/>
      <c r="Q469" s="230"/>
      <c r="R469" s="230"/>
      <c r="S469" s="230"/>
      <c r="T469" s="231"/>
      <c r="U469" s="360" t="s">
        <v>26</v>
      </c>
      <c r="V469" s="361"/>
      <c r="W469" s="361"/>
      <c r="X469" s="361"/>
      <c r="Y469" s="361"/>
      <c r="Z469" s="362"/>
      <c r="AA469" s="363" t="str">
        <f t="shared" si="12"/>
        <v>SQL結果.保障範囲型区分名称</v>
      </c>
      <c r="AB469" s="361"/>
      <c r="AC469" s="361"/>
      <c r="AD469" s="361"/>
      <c r="AE469" s="361"/>
      <c r="AF469" s="361"/>
      <c r="AG469" s="361"/>
      <c r="AH469" s="361"/>
      <c r="AI469" s="361"/>
      <c r="AJ469" s="361"/>
      <c r="AK469" s="361"/>
      <c r="AL469" s="361"/>
      <c r="AM469" s="361"/>
      <c r="AN469" s="361"/>
      <c r="AO469" s="361"/>
      <c r="AP469" s="362"/>
      <c r="AQ469" s="222"/>
      <c r="AR469" s="230"/>
      <c r="AS469" s="230"/>
      <c r="AT469" s="230"/>
      <c r="AU469" s="230"/>
      <c r="AV469" s="230"/>
      <c r="AW469" s="230"/>
      <c r="AX469" s="230"/>
      <c r="AY469" s="230"/>
      <c r="AZ469" s="230"/>
      <c r="BA469" s="230"/>
      <c r="BB469" s="230"/>
      <c r="BC469" s="230"/>
      <c r="BD469" s="230"/>
      <c r="BE469" s="231"/>
      <c r="BF469" s="40"/>
    </row>
    <row r="470" spans="1:58" ht="15.75" customHeight="1">
      <c r="A470" s="36"/>
      <c r="B470" s="110"/>
      <c r="C470" s="99" t="s">
        <v>781</v>
      </c>
      <c r="D470" s="230"/>
      <c r="E470" s="230"/>
      <c r="F470" s="230"/>
      <c r="G470" s="230"/>
      <c r="H470" s="230"/>
      <c r="I470" s="230"/>
      <c r="J470" s="230"/>
      <c r="K470" s="231"/>
      <c r="L470" s="99" t="s">
        <v>799</v>
      </c>
      <c r="M470" s="230"/>
      <c r="N470" s="230"/>
      <c r="O470" s="230"/>
      <c r="P470" s="230"/>
      <c r="Q470" s="230"/>
      <c r="R470" s="230"/>
      <c r="S470" s="230"/>
      <c r="T470" s="231"/>
      <c r="U470" s="360" t="s">
        <v>26</v>
      </c>
      <c r="V470" s="361"/>
      <c r="W470" s="361"/>
      <c r="X470" s="361"/>
      <c r="Y470" s="361"/>
      <c r="Z470" s="362"/>
      <c r="AA470" s="363" t="str">
        <f t="shared" si="12"/>
        <v>SQL結果.保障範囲型区分単位</v>
      </c>
      <c r="AB470" s="361"/>
      <c r="AC470" s="361"/>
      <c r="AD470" s="361"/>
      <c r="AE470" s="361"/>
      <c r="AF470" s="361"/>
      <c r="AG470" s="361"/>
      <c r="AH470" s="361"/>
      <c r="AI470" s="361"/>
      <c r="AJ470" s="361"/>
      <c r="AK470" s="361"/>
      <c r="AL470" s="361"/>
      <c r="AM470" s="361"/>
      <c r="AN470" s="361"/>
      <c r="AO470" s="361"/>
      <c r="AP470" s="362"/>
      <c r="AQ470" s="222"/>
      <c r="AR470" s="230"/>
      <c r="AS470" s="230"/>
      <c r="AT470" s="230"/>
      <c r="AU470" s="230"/>
      <c r="AV470" s="230"/>
      <c r="AW470" s="230"/>
      <c r="AX470" s="230"/>
      <c r="AY470" s="230"/>
      <c r="AZ470" s="230"/>
      <c r="BA470" s="230"/>
      <c r="BB470" s="230"/>
      <c r="BC470" s="230"/>
      <c r="BD470" s="230"/>
      <c r="BE470" s="231"/>
      <c r="BF470" s="40"/>
    </row>
    <row r="471" spans="1:58" ht="15.75" customHeight="1">
      <c r="A471" s="36"/>
      <c r="B471" s="110"/>
      <c r="C471" s="99" t="s">
        <v>125</v>
      </c>
      <c r="D471" s="230"/>
      <c r="E471" s="230"/>
      <c r="F471" s="230"/>
      <c r="G471" s="230"/>
      <c r="H471" s="230"/>
      <c r="I471" s="230"/>
      <c r="J471" s="230"/>
      <c r="K471" s="231"/>
      <c r="L471" s="99" t="s">
        <v>683</v>
      </c>
      <c r="M471" s="230"/>
      <c r="N471" s="230"/>
      <c r="O471" s="230"/>
      <c r="P471" s="230"/>
      <c r="Q471" s="230"/>
      <c r="R471" s="230"/>
      <c r="S471" s="230"/>
      <c r="T471" s="231"/>
      <c r="U471" s="360" t="s">
        <v>26</v>
      </c>
      <c r="V471" s="361"/>
      <c r="W471" s="361"/>
      <c r="X471" s="361"/>
      <c r="Y471" s="361"/>
      <c r="Z471" s="362"/>
      <c r="AA471" s="363" t="str">
        <f t="shared" si="12"/>
        <v>SQL結果.保険料払込免除特約種類</v>
      </c>
      <c r="AB471" s="361"/>
      <c r="AC471" s="361"/>
      <c r="AD471" s="361"/>
      <c r="AE471" s="361"/>
      <c r="AF471" s="361"/>
      <c r="AG471" s="361"/>
      <c r="AH471" s="361"/>
      <c r="AI471" s="361"/>
      <c r="AJ471" s="361"/>
      <c r="AK471" s="361"/>
      <c r="AL471" s="361"/>
      <c r="AM471" s="361"/>
      <c r="AN471" s="361"/>
      <c r="AO471" s="361"/>
      <c r="AP471" s="362"/>
      <c r="AQ471" s="222"/>
      <c r="AR471" s="230"/>
      <c r="AS471" s="230"/>
      <c r="AT471" s="230"/>
      <c r="AU471" s="230"/>
      <c r="AV471" s="230"/>
      <c r="AW471" s="230"/>
      <c r="AX471" s="230"/>
      <c r="AY471" s="230"/>
      <c r="AZ471" s="230"/>
      <c r="BA471" s="230"/>
      <c r="BB471" s="230"/>
      <c r="BC471" s="230"/>
      <c r="BD471" s="230"/>
      <c r="BE471" s="231"/>
      <c r="BF471" s="40"/>
    </row>
    <row r="472" spans="1:58" ht="15.75" customHeight="1">
      <c r="A472" s="36"/>
      <c r="B472" s="110"/>
      <c r="C472" s="99" t="s">
        <v>784</v>
      </c>
      <c r="D472" s="230"/>
      <c r="E472" s="230"/>
      <c r="F472" s="230"/>
      <c r="G472" s="230"/>
      <c r="H472" s="230"/>
      <c r="I472" s="230"/>
      <c r="J472" s="230"/>
      <c r="K472" s="231"/>
      <c r="L472" s="99" t="s">
        <v>802</v>
      </c>
      <c r="M472" s="230"/>
      <c r="N472" s="230"/>
      <c r="O472" s="230"/>
      <c r="P472" s="230"/>
      <c r="Q472" s="230"/>
      <c r="R472" s="230"/>
      <c r="S472" s="230"/>
      <c r="T472" s="231"/>
      <c r="U472" s="360" t="s">
        <v>26</v>
      </c>
      <c r="V472" s="361"/>
      <c r="W472" s="361"/>
      <c r="X472" s="361"/>
      <c r="Y472" s="361"/>
      <c r="Z472" s="362"/>
      <c r="AA472" s="363" t="str">
        <f t="shared" si="12"/>
        <v>SQL結果.保険料払込免除特約種類名称</v>
      </c>
      <c r="AB472" s="361"/>
      <c r="AC472" s="361"/>
      <c r="AD472" s="361"/>
      <c r="AE472" s="361"/>
      <c r="AF472" s="361"/>
      <c r="AG472" s="361"/>
      <c r="AH472" s="361"/>
      <c r="AI472" s="361"/>
      <c r="AJ472" s="361"/>
      <c r="AK472" s="361"/>
      <c r="AL472" s="361"/>
      <c r="AM472" s="361"/>
      <c r="AN472" s="361"/>
      <c r="AO472" s="361"/>
      <c r="AP472" s="362"/>
      <c r="AQ472" s="222"/>
      <c r="AR472" s="230"/>
      <c r="AS472" s="230"/>
      <c r="AT472" s="230"/>
      <c r="AU472" s="230"/>
      <c r="AV472" s="230"/>
      <c r="AW472" s="230"/>
      <c r="AX472" s="230"/>
      <c r="AY472" s="230"/>
      <c r="AZ472" s="230"/>
      <c r="BA472" s="230"/>
      <c r="BB472" s="230"/>
      <c r="BC472" s="230"/>
      <c r="BD472" s="230"/>
      <c r="BE472" s="231"/>
      <c r="BF472" s="40"/>
    </row>
    <row r="473" spans="1:58" ht="15.75" customHeight="1">
      <c r="A473" s="36"/>
      <c r="B473" s="110"/>
      <c r="C473" s="99" t="s">
        <v>785</v>
      </c>
      <c r="D473" s="230"/>
      <c r="E473" s="230"/>
      <c r="F473" s="230"/>
      <c r="G473" s="230"/>
      <c r="H473" s="230"/>
      <c r="I473" s="230"/>
      <c r="J473" s="230"/>
      <c r="K473" s="231"/>
      <c r="L473" s="99" t="s">
        <v>803</v>
      </c>
      <c r="M473" s="230"/>
      <c r="N473" s="230"/>
      <c r="O473" s="230"/>
      <c r="P473" s="230"/>
      <c r="Q473" s="230"/>
      <c r="R473" s="230"/>
      <c r="S473" s="230"/>
      <c r="T473" s="231"/>
      <c r="U473" s="360" t="s">
        <v>26</v>
      </c>
      <c r="V473" s="361"/>
      <c r="W473" s="361"/>
      <c r="X473" s="361"/>
      <c r="Y473" s="361"/>
      <c r="Z473" s="362"/>
      <c r="AA473" s="363" t="str">
        <f t="shared" si="12"/>
        <v>SQL結果.保険料払込免除特約種類単位</v>
      </c>
      <c r="AB473" s="361"/>
      <c r="AC473" s="361"/>
      <c r="AD473" s="361"/>
      <c r="AE473" s="361"/>
      <c r="AF473" s="361"/>
      <c r="AG473" s="361"/>
      <c r="AH473" s="361"/>
      <c r="AI473" s="361"/>
      <c r="AJ473" s="361"/>
      <c r="AK473" s="361"/>
      <c r="AL473" s="361"/>
      <c r="AM473" s="361"/>
      <c r="AN473" s="361"/>
      <c r="AO473" s="361"/>
      <c r="AP473" s="362"/>
      <c r="AQ473" s="222"/>
      <c r="AR473" s="230"/>
      <c r="AS473" s="230"/>
      <c r="AT473" s="230"/>
      <c r="AU473" s="230"/>
      <c r="AV473" s="230"/>
      <c r="AW473" s="230"/>
      <c r="AX473" s="230"/>
      <c r="AY473" s="230"/>
      <c r="AZ473" s="230"/>
      <c r="BA473" s="230"/>
      <c r="BB473" s="230"/>
      <c r="BC473" s="230"/>
      <c r="BD473" s="230"/>
      <c r="BE473" s="231"/>
      <c r="BF473" s="40"/>
    </row>
    <row r="474" spans="1:58" ht="15.75" customHeight="1">
      <c r="A474" s="36"/>
      <c r="B474" s="110"/>
      <c r="C474" s="99" t="s">
        <v>109</v>
      </c>
      <c r="D474" s="230"/>
      <c r="E474" s="230"/>
      <c r="F474" s="230"/>
      <c r="G474" s="230"/>
      <c r="H474" s="230"/>
      <c r="I474" s="230"/>
      <c r="J474" s="230"/>
      <c r="K474" s="231"/>
      <c r="L474" s="99" t="s">
        <v>666</v>
      </c>
      <c r="M474" s="230"/>
      <c r="N474" s="230"/>
      <c r="O474" s="230"/>
      <c r="P474" s="230"/>
      <c r="Q474" s="230"/>
      <c r="R474" s="230"/>
      <c r="S474" s="230"/>
      <c r="T474" s="231"/>
      <c r="U474" s="360" t="s">
        <v>26</v>
      </c>
      <c r="V474" s="361"/>
      <c r="W474" s="361"/>
      <c r="X474" s="361"/>
      <c r="Y474" s="361"/>
      <c r="Z474" s="362"/>
      <c r="AA474" s="363" t="str">
        <f t="shared" si="12"/>
        <v>SQL結果.保険期間種別</v>
      </c>
      <c r="AB474" s="361"/>
      <c r="AC474" s="361"/>
      <c r="AD474" s="361"/>
      <c r="AE474" s="361"/>
      <c r="AF474" s="361"/>
      <c r="AG474" s="361"/>
      <c r="AH474" s="361"/>
      <c r="AI474" s="361"/>
      <c r="AJ474" s="361"/>
      <c r="AK474" s="361"/>
      <c r="AL474" s="361"/>
      <c r="AM474" s="361"/>
      <c r="AN474" s="361"/>
      <c r="AO474" s="361"/>
      <c r="AP474" s="362"/>
      <c r="AQ474" s="222"/>
      <c r="AR474" s="230"/>
      <c r="AS474" s="230"/>
      <c r="AT474" s="230"/>
      <c r="AU474" s="230"/>
      <c r="AV474" s="230"/>
      <c r="AW474" s="230"/>
      <c r="AX474" s="230"/>
      <c r="AY474" s="230"/>
      <c r="AZ474" s="230"/>
      <c r="BA474" s="230"/>
      <c r="BB474" s="230"/>
      <c r="BC474" s="230"/>
      <c r="BD474" s="230"/>
      <c r="BE474" s="231"/>
      <c r="BF474" s="40"/>
    </row>
    <row r="475" spans="1:58" ht="15.75" customHeight="1">
      <c r="A475" s="36"/>
      <c r="B475" s="110"/>
      <c r="C475" s="99" t="s">
        <v>110</v>
      </c>
      <c r="D475" s="230"/>
      <c r="E475" s="230"/>
      <c r="F475" s="230"/>
      <c r="G475" s="230"/>
      <c r="H475" s="230"/>
      <c r="I475" s="230"/>
      <c r="J475" s="230"/>
      <c r="K475" s="231"/>
      <c r="L475" s="99" t="s">
        <v>667</v>
      </c>
      <c r="M475" s="230"/>
      <c r="N475" s="230"/>
      <c r="O475" s="230"/>
      <c r="P475" s="230"/>
      <c r="Q475" s="230"/>
      <c r="R475" s="230"/>
      <c r="S475" s="230"/>
      <c r="T475" s="231"/>
      <c r="U475" s="360" t="s">
        <v>26</v>
      </c>
      <c r="V475" s="361"/>
      <c r="W475" s="361"/>
      <c r="X475" s="361"/>
      <c r="Y475" s="361"/>
      <c r="Z475" s="362"/>
      <c r="AA475" s="363" t="str">
        <f t="shared" si="12"/>
        <v>SQL結果.保険期間</v>
      </c>
      <c r="AB475" s="361"/>
      <c r="AC475" s="361"/>
      <c r="AD475" s="361"/>
      <c r="AE475" s="361"/>
      <c r="AF475" s="361"/>
      <c r="AG475" s="361"/>
      <c r="AH475" s="361"/>
      <c r="AI475" s="361"/>
      <c r="AJ475" s="361"/>
      <c r="AK475" s="361"/>
      <c r="AL475" s="361"/>
      <c r="AM475" s="361"/>
      <c r="AN475" s="361"/>
      <c r="AO475" s="361"/>
      <c r="AP475" s="362"/>
      <c r="AQ475" s="222"/>
      <c r="AR475" s="230"/>
      <c r="AS475" s="230"/>
      <c r="AT475" s="230"/>
      <c r="AU475" s="230"/>
      <c r="AV475" s="230"/>
      <c r="AW475" s="230"/>
      <c r="AX475" s="230"/>
      <c r="AY475" s="230"/>
      <c r="AZ475" s="230"/>
      <c r="BA475" s="230"/>
      <c r="BB475" s="230"/>
      <c r="BC475" s="230"/>
      <c r="BD475" s="230"/>
      <c r="BE475" s="231"/>
      <c r="BF475" s="40"/>
    </row>
    <row r="476" spans="1:58" ht="15.75" customHeight="1">
      <c r="A476" s="36"/>
      <c r="B476" s="110"/>
      <c r="C476" s="99" t="s">
        <v>744</v>
      </c>
      <c r="D476" s="230"/>
      <c r="E476" s="230"/>
      <c r="F476" s="230"/>
      <c r="G476" s="230"/>
      <c r="H476" s="230"/>
      <c r="I476" s="230"/>
      <c r="J476" s="230"/>
      <c r="K476" s="231"/>
      <c r="L476" s="99" t="s">
        <v>746</v>
      </c>
      <c r="M476" s="230"/>
      <c r="N476" s="230"/>
      <c r="O476" s="230"/>
      <c r="P476" s="230"/>
      <c r="Q476" s="230"/>
      <c r="R476" s="230"/>
      <c r="S476" s="230"/>
      <c r="T476" s="231"/>
      <c r="U476" s="360" t="s">
        <v>26</v>
      </c>
      <c r="V476" s="361"/>
      <c r="W476" s="361"/>
      <c r="X476" s="361"/>
      <c r="Y476" s="361"/>
      <c r="Z476" s="362"/>
      <c r="AA476" s="363" t="str">
        <f t="shared" si="12"/>
        <v>SQL結果.保険期間名称</v>
      </c>
      <c r="AB476" s="361"/>
      <c r="AC476" s="361"/>
      <c r="AD476" s="361"/>
      <c r="AE476" s="361"/>
      <c r="AF476" s="361"/>
      <c r="AG476" s="361"/>
      <c r="AH476" s="361"/>
      <c r="AI476" s="361"/>
      <c r="AJ476" s="361"/>
      <c r="AK476" s="361"/>
      <c r="AL476" s="361"/>
      <c r="AM476" s="361"/>
      <c r="AN476" s="361"/>
      <c r="AO476" s="361"/>
      <c r="AP476" s="362"/>
      <c r="AQ476" s="222"/>
      <c r="AR476" s="230"/>
      <c r="AS476" s="230"/>
      <c r="AT476" s="230"/>
      <c r="AU476" s="230"/>
      <c r="AV476" s="230"/>
      <c r="AW476" s="230"/>
      <c r="AX476" s="230"/>
      <c r="AY476" s="230"/>
      <c r="AZ476" s="230"/>
      <c r="BA476" s="230"/>
      <c r="BB476" s="230"/>
      <c r="BC476" s="230"/>
      <c r="BD476" s="230"/>
      <c r="BE476" s="231"/>
      <c r="BF476" s="40"/>
    </row>
    <row r="477" spans="1:58" ht="15.75" customHeight="1">
      <c r="A477" s="36"/>
      <c r="B477" s="110"/>
      <c r="C477" s="99" t="s">
        <v>745</v>
      </c>
      <c r="D477" s="230"/>
      <c r="E477" s="230"/>
      <c r="F477" s="230"/>
      <c r="G477" s="230"/>
      <c r="H477" s="230"/>
      <c r="I477" s="230"/>
      <c r="J477" s="230"/>
      <c r="K477" s="231"/>
      <c r="L477" s="99" t="s">
        <v>747</v>
      </c>
      <c r="M477" s="230"/>
      <c r="N477" s="230"/>
      <c r="O477" s="230"/>
      <c r="P477" s="230"/>
      <c r="Q477" s="230"/>
      <c r="R477" s="230"/>
      <c r="S477" s="230"/>
      <c r="T477" s="231"/>
      <c r="U477" s="360" t="s">
        <v>26</v>
      </c>
      <c r="V477" s="361"/>
      <c r="W477" s="361"/>
      <c r="X477" s="361"/>
      <c r="Y477" s="361"/>
      <c r="Z477" s="362"/>
      <c r="AA477" s="363" t="str">
        <f t="shared" si="12"/>
        <v>SQL結果.保険期間単位</v>
      </c>
      <c r="AB477" s="361"/>
      <c r="AC477" s="361"/>
      <c r="AD477" s="361"/>
      <c r="AE477" s="361"/>
      <c r="AF477" s="361"/>
      <c r="AG477" s="361"/>
      <c r="AH477" s="361"/>
      <c r="AI477" s="361"/>
      <c r="AJ477" s="361"/>
      <c r="AK477" s="361"/>
      <c r="AL477" s="361"/>
      <c r="AM477" s="361"/>
      <c r="AN477" s="361"/>
      <c r="AO477" s="361"/>
      <c r="AP477" s="362"/>
      <c r="AQ477" s="222"/>
      <c r="AR477" s="230"/>
      <c r="AS477" s="230"/>
      <c r="AT477" s="230"/>
      <c r="AU477" s="230"/>
      <c r="AV477" s="230"/>
      <c r="AW477" s="230"/>
      <c r="AX477" s="230"/>
      <c r="AY477" s="230"/>
      <c r="AZ477" s="230"/>
      <c r="BA477" s="230"/>
      <c r="BB477" s="230"/>
      <c r="BC477" s="230"/>
      <c r="BD477" s="230"/>
      <c r="BE477" s="231"/>
      <c r="BF477" s="40"/>
    </row>
    <row r="478" spans="1:58" ht="15.75" customHeight="1">
      <c r="A478" s="36"/>
      <c r="B478" s="110"/>
      <c r="C478" s="99" t="s">
        <v>111</v>
      </c>
      <c r="D478" s="230"/>
      <c r="E478" s="230"/>
      <c r="F478" s="230"/>
      <c r="G478" s="230"/>
      <c r="H478" s="230"/>
      <c r="I478" s="230"/>
      <c r="J478" s="230"/>
      <c r="K478" s="231"/>
      <c r="L478" s="99" t="s">
        <v>668</v>
      </c>
      <c r="M478" s="230"/>
      <c r="N478" s="230"/>
      <c r="O478" s="230"/>
      <c r="P478" s="230"/>
      <c r="Q478" s="230"/>
      <c r="R478" s="230"/>
      <c r="S478" s="230"/>
      <c r="T478" s="231"/>
      <c r="U478" s="360" t="s">
        <v>26</v>
      </c>
      <c r="V478" s="361"/>
      <c r="W478" s="361"/>
      <c r="X478" s="361"/>
      <c r="Y478" s="361"/>
      <c r="Z478" s="362"/>
      <c r="AA478" s="363" t="str">
        <f t="shared" si="12"/>
        <v>SQL結果.給付金額（保険金額）</v>
      </c>
      <c r="AB478" s="361"/>
      <c r="AC478" s="361"/>
      <c r="AD478" s="361"/>
      <c r="AE478" s="361"/>
      <c r="AF478" s="361"/>
      <c r="AG478" s="361"/>
      <c r="AH478" s="361"/>
      <c r="AI478" s="361"/>
      <c r="AJ478" s="361"/>
      <c r="AK478" s="361"/>
      <c r="AL478" s="361"/>
      <c r="AM478" s="361"/>
      <c r="AN478" s="361"/>
      <c r="AO478" s="361"/>
      <c r="AP478" s="362"/>
      <c r="AQ478" s="222"/>
      <c r="AR478" s="230"/>
      <c r="AS478" s="230"/>
      <c r="AT478" s="230"/>
      <c r="AU478" s="230"/>
      <c r="AV478" s="230"/>
      <c r="AW478" s="230"/>
      <c r="AX478" s="230"/>
      <c r="AY478" s="230"/>
      <c r="AZ478" s="230"/>
      <c r="BA478" s="230"/>
      <c r="BB478" s="230"/>
      <c r="BC478" s="230"/>
      <c r="BD478" s="230"/>
      <c r="BE478" s="231"/>
      <c r="BF478" s="40"/>
    </row>
    <row r="479" spans="1:58" ht="15.75" customHeight="1">
      <c r="A479" s="36"/>
      <c r="B479" s="110"/>
      <c r="C479" s="99" t="s">
        <v>768</v>
      </c>
      <c r="D479" s="230"/>
      <c r="E479" s="230"/>
      <c r="F479" s="230"/>
      <c r="G479" s="230"/>
      <c r="H479" s="230"/>
      <c r="I479" s="230"/>
      <c r="J479" s="230"/>
      <c r="K479" s="231"/>
      <c r="L479" s="99" t="s">
        <v>786</v>
      </c>
      <c r="M479" s="230"/>
      <c r="N479" s="230"/>
      <c r="O479" s="230"/>
      <c r="P479" s="230"/>
      <c r="Q479" s="230"/>
      <c r="R479" s="230"/>
      <c r="S479" s="230"/>
      <c r="T479" s="231"/>
      <c r="U479" s="360" t="s">
        <v>26</v>
      </c>
      <c r="V479" s="361"/>
      <c r="W479" s="361"/>
      <c r="X479" s="361"/>
      <c r="Y479" s="361"/>
      <c r="Z479" s="362"/>
      <c r="AA479" s="363" t="str">
        <f t="shared" si="12"/>
        <v>SQL結果.給付金額（保険金額）名称</v>
      </c>
      <c r="AB479" s="361"/>
      <c r="AC479" s="361"/>
      <c r="AD479" s="361"/>
      <c r="AE479" s="361"/>
      <c r="AF479" s="361"/>
      <c r="AG479" s="361"/>
      <c r="AH479" s="361"/>
      <c r="AI479" s="361"/>
      <c r="AJ479" s="361"/>
      <c r="AK479" s="361"/>
      <c r="AL479" s="361"/>
      <c r="AM479" s="361"/>
      <c r="AN479" s="361"/>
      <c r="AO479" s="361"/>
      <c r="AP479" s="362"/>
      <c r="AQ479" s="222"/>
      <c r="AR479" s="230"/>
      <c r="AS479" s="230"/>
      <c r="AT479" s="230"/>
      <c r="AU479" s="230"/>
      <c r="AV479" s="230"/>
      <c r="AW479" s="230"/>
      <c r="AX479" s="230"/>
      <c r="AY479" s="230"/>
      <c r="AZ479" s="230"/>
      <c r="BA479" s="230"/>
      <c r="BB479" s="230"/>
      <c r="BC479" s="230"/>
      <c r="BD479" s="230"/>
      <c r="BE479" s="231"/>
      <c r="BF479" s="40"/>
    </row>
    <row r="480" spans="1:58" ht="15.75" customHeight="1">
      <c r="A480" s="36"/>
      <c r="B480" s="110"/>
      <c r="C480" s="99" t="s">
        <v>769</v>
      </c>
      <c r="D480" s="230"/>
      <c r="E480" s="230"/>
      <c r="F480" s="230"/>
      <c r="G480" s="230"/>
      <c r="H480" s="230"/>
      <c r="I480" s="230"/>
      <c r="J480" s="230"/>
      <c r="K480" s="231"/>
      <c r="L480" s="99" t="s">
        <v>787</v>
      </c>
      <c r="M480" s="230"/>
      <c r="N480" s="230"/>
      <c r="O480" s="230"/>
      <c r="P480" s="230"/>
      <c r="Q480" s="230"/>
      <c r="R480" s="230"/>
      <c r="S480" s="230"/>
      <c r="T480" s="231"/>
      <c r="U480" s="360" t="s">
        <v>26</v>
      </c>
      <c r="V480" s="361"/>
      <c r="W480" s="361"/>
      <c r="X480" s="361"/>
      <c r="Y480" s="361"/>
      <c r="Z480" s="362"/>
      <c r="AA480" s="363" t="str">
        <f t="shared" si="12"/>
        <v>SQL結果.給付金額（保険金額）単位</v>
      </c>
      <c r="AB480" s="361"/>
      <c r="AC480" s="361"/>
      <c r="AD480" s="361"/>
      <c r="AE480" s="361"/>
      <c r="AF480" s="361"/>
      <c r="AG480" s="361"/>
      <c r="AH480" s="361"/>
      <c r="AI480" s="361"/>
      <c r="AJ480" s="361"/>
      <c r="AK480" s="361"/>
      <c r="AL480" s="361"/>
      <c r="AM480" s="361"/>
      <c r="AN480" s="361"/>
      <c r="AO480" s="361"/>
      <c r="AP480" s="362"/>
      <c r="AQ480" s="222"/>
      <c r="AR480" s="230"/>
      <c r="AS480" s="230"/>
      <c r="AT480" s="230"/>
      <c r="AU480" s="230"/>
      <c r="AV480" s="230"/>
      <c r="AW480" s="230"/>
      <c r="AX480" s="230"/>
      <c r="AY480" s="230"/>
      <c r="AZ480" s="230"/>
      <c r="BA480" s="230"/>
      <c r="BB480" s="230"/>
      <c r="BC480" s="230"/>
      <c r="BD480" s="230"/>
      <c r="BE480" s="231"/>
      <c r="BF480" s="40"/>
    </row>
    <row r="481" spans="1:58" ht="15.75" customHeight="1">
      <c r="A481" s="36"/>
      <c r="B481" s="110"/>
      <c r="C481" s="99" t="s">
        <v>112</v>
      </c>
      <c r="D481" s="230"/>
      <c r="E481" s="230"/>
      <c r="F481" s="230"/>
      <c r="G481" s="230"/>
      <c r="H481" s="230"/>
      <c r="I481" s="230"/>
      <c r="J481" s="230"/>
      <c r="K481" s="231"/>
      <c r="L481" s="99" t="s">
        <v>669</v>
      </c>
      <c r="M481" s="230"/>
      <c r="N481" s="230"/>
      <c r="O481" s="230"/>
      <c r="P481" s="230"/>
      <c r="Q481" s="230"/>
      <c r="R481" s="230"/>
      <c r="S481" s="230"/>
      <c r="T481" s="231"/>
      <c r="U481" s="360" t="s">
        <v>26</v>
      </c>
      <c r="V481" s="361"/>
      <c r="W481" s="361"/>
      <c r="X481" s="361"/>
      <c r="Y481" s="361"/>
      <c r="Z481" s="362"/>
      <c r="AA481" s="363" t="str">
        <f t="shared" si="12"/>
        <v>SQL結果.払込期間種別</v>
      </c>
      <c r="AB481" s="361"/>
      <c r="AC481" s="361"/>
      <c r="AD481" s="361"/>
      <c r="AE481" s="361"/>
      <c r="AF481" s="361"/>
      <c r="AG481" s="361"/>
      <c r="AH481" s="361"/>
      <c r="AI481" s="361"/>
      <c r="AJ481" s="361"/>
      <c r="AK481" s="361"/>
      <c r="AL481" s="361"/>
      <c r="AM481" s="361"/>
      <c r="AN481" s="361"/>
      <c r="AO481" s="361"/>
      <c r="AP481" s="362"/>
      <c r="AQ481" s="222"/>
      <c r="AR481" s="230"/>
      <c r="AS481" s="230"/>
      <c r="AT481" s="230"/>
      <c r="AU481" s="230"/>
      <c r="AV481" s="230"/>
      <c r="AW481" s="230"/>
      <c r="AX481" s="230"/>
      <c r="AY481" s="230"/>
      <c r="AZ481" s="230"/>
      <c r="BA481" s="230"/>
      <c r="BB481" s="230"/>
      <c r="BC481" s="230"/>
      <c r="BD481" s="230"/>
      <c r="BE481" s="231"/>
      <c r="BF481" s="40"/>
    </row>
    <row r="482" spans="1:58" ht="15.75" customHeight="1">
      <c r="A482" s="36"/>
      <c r="B482" s="110"/>
      <c r="C482" s="99" t="s">
        <v>113</v>
      </c>
      <c r="D482" s="230"/>
      <c r="E482" s="230"/>
      <c r="F482" s="230"/>
      <c r="G482" s="230"/>
      <c r="H482" s="230"/>
      <c r="I482" s="230"/>
      <c r="J482" s="230"/>
      <c r="K482" s="231"/>
      <c r="L482" s="99" t="s">
        <v>670</v>
      </c>
      <c r="M482" s="230"/>
      <c r="N482" s="230"/>
      <c r="O482" s="230"/>
      <c r="P482" s="230"/>
      <c r="Q482" s="230"/>
      <c r="R482" s="230"/>
      <c r="S482" s="230"/>
      <c r="T482" s="231"/>
      <c r="U482" s="360" t="s">
        <v>26</v>
      </c>
      <c r="V482" s="361"/>
      <c r="W482" s="361"/>
      <c r="X482" s="361"/>
      <c r="Y482" s="361"/>
      <c r="Z482" s="362"/>
      <c r="AA482" s="363" t="str">
        <f t="shared" si="12"/>
        <v>SQL結果.払込期間</v>
      </c>
      <c r="AB482" s="361"/>
      <c r="AC482" s="361"/>
      <c r="AD482" s="361"/>
      <c r="AE482" s="361"/>
      <c r="AF482" s="361"/>
      <c r="AG482" s="361"/>
      <c r="AH482" s="361"/>
      <c r="AI482" s="361"/>
      <c r="AJ482" s="361"/>
      <c r="AK482" s="361"/>
      <c r="AL482" s="361"/>
      <c r="AM482" s="361"/>
      <c r="AN482" s="361"/>
      <c r="AO482" s="361"/>
      <c r="AP482" s="362"/>
      <c r="AQ482" s="222"/>
      <c r="AR482" s="230"/>
      <c r="AS482" s="230"/>
      <c r="AT482" s="230"/>
      <c r="AU482" s="230"/>
      <c r="AV482" s="230"/>
      <c r="AW482" s="230"/>
      <c r="AX482" s="230"/>
      <c r="AY482" s="230"/>
      <c r="AZ482" s="230"/>
      <c r="BA482" s="230"/>
      <c r="BB482" s="230"/>
      <c r="BC482" s="230"/>
      <c r="BD482" s="230"/>
      <c r="BE482" s="231"/>
      <c r="BF482" s="40"/>
    </row>
    <row r="483" spans="1:58" ht="15.75" customHeight="1">
      <c r="A483" s="36"/>
      <c r="B483" s="110"/>
      <c r="C483" s="99" t="s">
        <v>770</v>
      </c>
      <c r="D483" s="230"/>
      <c r="E483" s="230"/>
      <c r="F483" s="230"/>
      <c r="G483" s="230"/>
      <c r="H483" s="230"/>
      <c r="I483" s="230"/>
      <c r="J483" s="230"/>
      <c r="K483" s="231"/>
      <c r="L483" s="99" t="s">
        <v>788</v>
      </c>
      <c r="M483" s="230"/>
      <c r="N483" s="230"/>
      <c r="O483" s="230"/>
      <c r="P483" s="230"/>
      <c r="Q483" s="230"/>
      <c r="R483" s="230"/>
      <c r="S483" s="230"/>
      <c r="T483" s="231"/>
      <c r="U483" s="360" t="s">
        <v>26</v>
      </c>
      <c r="V483" s="361"/>
      <c r="W483" s="361"/>
      <c r="X483" s="361"/>
      <c r="Y483" s="361"/>
      <c r="Z483" s="362"/>
      <c r="AA483" s="363" t="str">
        <f t="shared" si="12"/>
        <v>SQL結果.払込期間名称</v>
      </c>
      <c r="AB483" s="361"/>
      <c r="AC483" s="361"/>
      <c r="AD483" s="361"/>
      <c r="AE483" s="361"/>
      <c r="AF483" s="361"/>
      <c r="AG483" s="361"/>
      <c r="AH483" s="361"/>
      <c r="AI483" s="361"/>
      <c r="AJ483" s="361"/>
      <c r="AK483" s="361"/>
      <c r="AL483" s="361"/>
      <c r="AM483" s="361"/>
      <c r="AN483" s="361"/>
      <c r="AO483" s="361"/>
      <c r="AP483" s="362"/>
      <c r="AQ483" s="222"/>
      <c r="AR483" s="230"/>
      <c r="AS483" s="230"/>
      <c r="AT483" s="230"/>
      <c r="AU483" s="230"/>
      <c r="AV483" s="230"/>
      <c r="AW483" s="230"/>
      <c r="AX483" s="230"/>
      <c r="AY483" s="230"/>
      <c r="AZ483" s="230"/>
      <c r="BA483" s="230"/>
      <c r="BB483" s="230"/>
      <c r="BC483" s="230"/>
      <c r="BD483" s="230"/>
      <c r="BE483" s="231"/>
      <c r="BF483" s="40"/>
    </row>
    <row r="484" spans="1:58" ht="15.75" customHeight="1">
      <c r="A484" s="36"/>
      <c r="B484" s="110"/>
      <c r="C484" s="99" t="s">
        <v>771</v>
      </c>
      <c r="D484" s="230"/>
      <c r="E484" s="230"/>
      <c r="F484" s="230"/>
      <c r="G484" s="230"/>
      <c r="H484" s="230"/>
      <c r="I484" s="230"/>
      <c r="J484" s="230"/>
      <c r="K484" s="231"/>
      <c r="L484" s="99" t="s">
        <v>789</v>
      </c>
      <c r="M484" s="230"/>
      <c r="N484" s="230"/>
      <c r="O484" s="230"/>
      <c r="P484" s="230"/>
      <c r="Q484" s="230"/>
      <c r="R484" s="230"/>
      <c r="S484" s="230"/>
      <c r="T484" s="231"/>
      <c r="U484" s="360" t="s">
        <v>26</v>
      </c>
      <c r="V484" s="361"/>
      <c r="W484" s="361"/>
      <c r="X484" s="361"/>
      <c r="Y484" s="361"/>
      <c r="Z484" s="362"/>
      <c r="AA484" s="363" t="str">
        <f t="shared" si="11"/>
        <v>SQL結果.払込期間単位</v>
      </c>
      <c r="AB484" s="361"/>
      <c r="AC484" s="361"/>
      <c r="AD484" s="361"/>
      <c r="AE484" s="361"/>
      <c r="AF484" s="361"/>
      <c r="AG484" s="361"/>
      <c r="AH484" s="361"/>
      <c r="AI484" s="361"/>
      <c r="AJ484" s="361"/>
      <c r="AK484" s="361"/>
      <c r="AL484" s="361"/>
      <c r="AM484" s="361"/>
      <c r="AN484" s="361"/>
      <c r="AO484" s="361"/>
      <c r="AP484" s="362"/>
      <c r="AQ484" s="363"/>
      <c r="AR484" s="361"/>
      <c r="AS484" s="361"/>
      <c r="AT484" s="361"/>
      <c r="AU484" s="361"/>
      <c r="AV484" s="361"/>
      <c r="AW484" s="361"/>
      <c r="AX484" s="361"/>
      <c r="AY484" s="361"/>
      <c r="AZ484" s="361"/>
      <c r="BA484" s="361"/>
      <c r="BB484" s="361"/>
      <c r="BC484" s="361"/>
      <c r="BD484" s="361"/>
      <c r="BE484" s="362"/>
      <c r="BF484" s="40"/>
    </row>
    <row r="485" spans="1:58" ht="15.75" customHeight="1">
      <c r="A485" s="36"/>
      <c r="B485" s="110"/>
      <c r="C485" s="99" t="s">
        <v>116</v>
      </c>
      <c r="D485" s="230"/>
      <c r="E485" s="230"/>
      <c r="F485" s="230"/>
      <c r="G485" s="230"/>
      <c r="H485" s="230"/>
      <c r="I485" s="230"/>
      <c r="J485" s="230"/>
      <c r="K485" s="231"/>
      <c r="L485" s="99" t="s">
        <v>673</v>
      </c>
      <c r="M485" s="230"/>
      <c r="N485" s="230"/>
      <c r="O485" s="230"/>
      <c r="P485" s="230"/>
      <c r="Q485" s="230"/>
      <c r="R485" s="230"/>
      <c r="S485" s="230"/>
      <c r="T485" s="231"/>
      <c r="U485" s="360" t="s">
        <v>26</v>
      </c>
      <c r="V485" s="361"/>
      <c r="W485" s="361"/>
      <c r="X485" s="361"/>
      <c r="Y485" s="361"/>
      <c r="Z485" s="362"/>
      <c r="AA485" s="363" t="str">
        <f t="shared" si="11"/>
        <v>SQL結果.保険料</v>
      </c>
      <c r="AB485" s="361"/>
      <c r="AC485" s="361"/>
      <c r="AD485" s="361"/>
      <c r="AE485" s="361"/>
      <c r="AF485" s="361"/>
      <c r="AG485" s="361"/>
      <c r="AH485" s="361"/>
      <c r="AI485" s="361"/>
      <c r="AJ485" s="361"/>
      <c r="AK485" s="361"/>
      <c r="AL485" s="361"/>
      <c r="AM485" s="361"/>
      <c r="AN485" s="361"/>
      <c r="AO485" s="361"/>
      <c r="AP485" s="362"/>
      <c r="AQ485" s="363"/>
      <c r="AR485" s="361"/>
      <c r="AS485" s="361"/>
      <c r="AT485" s="361"/>
      <c r="AU485" s="361"/>
      <c r="AV485" s="361"/>
      <c r="AW485" s="361"/>
      <c r="AX485" s="361"/>
      <c r="AY485" s="361"/>
      <c r="AZ485" s="361"/>
      <c r="BA485" s="361"/>
      <c r="BB485" s="361"/>
      <c r="BC485" s="361"/>
      <c r="BD485" s="361"/>
      <c r="BE485" s="362"/>
      <c r="BF485" s="40"/>
    </row>
    <row r="486" spans="1:58" ht="15.75" customHeight="1">
      <c r="A486" s="36"/>
      <c r="B486" s="110"/>
      <c r="C486" s="99" t="s">
        <v>119</v>
      </c>
      <c r="D486" s="230"/>
      <c r="E486" s="230"/>
      <c r="F486" s="230"/>
      <c r="G486" s="230"/>
      <c r="H486" s="230"/>
      <c r="I486" s="230"/>
      <c r="J486" s="230"/>
      <c r="K486" s="231"/>
      <c r="L486" s="99" t="s">
        <v>677</v>
      </c>
      <c r="M486" s="230"/>
      <c r="N486" s="230"/>
      <c r="O486" s="230"/>
      <c r="P486" s="230"/>
      <c r="Q486" s="230"/>
      <c r="R486" s="230"/>
      <c r="S486" s="230"/>
      <c r="T486" s="231"/>
      <c r="U486" s="360" t="s">
        <v>26</v>
      </c>
      <c r="V486" s="361"/>
      <c r="W486" s="361"/>
      <c r="X486" s="361"/>
      <c r="Y486" s="361"/>
      <c r="Z486" s="362"/>
      <c r="AA486" s="363" t="str">
        <f t="shared" si="11"/>
        <v>SQL結果.入院給付金支払限度日数型区分</v>
      </c>
      <c r="AB486" s="361"/>
      <c r="AC486" s="361"/>
      <c r="AD486" s="361"/>
      <c r="AE486" s="361"/>
      <c r="AF486" s="361"/>
      <c r="AG486" s="361"/>
      <c r="AH486" s="361"/>
      <c r="AI486" s="361"/>
      <c r="AJ486" s="361"/>
      <c r="AK486" s="361"/>
      <c r="AL486" s="361"/>
      <c r="AM486" s="361"/>
      <c r="AN486" s="361"/>
      <c r="AO486" s="361"/>
      <c r="AP486" s="362"/>
      <c r="AQ486" s="363"/>
      <c r="AR486" s="361"/>
      <c r="AS486" s="361"/>
      <c r="AT486" s="361"/>
      <c r="AU486" s="361"/>
      <c r="AV486" s="361"/>
      <c r="AW486" s="361"/>
      <c r="AX486" s="361"/>
      <c r="AY486" s="361"/>
      <c r="AZ486" s="361"/>
      <c r="BA486" s="361"/>
      <c r="BB486" s="361"/>
      <c r="BC486" s="361"/>
      <c r="BD486" s="361"/>
      <c r="BE486" s="362"/>
      <c r="BF486" s="40"/>
    </row>
    <row r="487" spans="1:58" ht="15.75" customHeight="1">
      <c r="A487" s="36"/>
      <c r="B487" s="110"/>
      <c r="C487" s="99" t="s">
        <v>774</v>
      </c>
      <c r="D487" s="230"/>
      <c r="E487" s="230"/>
      <c r="F487" s="230"/>
      <c r="G487" s="230"/>
      <c r="H487" s="230"/>
      <c r="I487" s="230"/>
      <c r="J487" s="230"/>
      <c r="K487" s="231"/>
      <c r="L487" s="99" t="s">
        <v>792</v>
      </c>
      <c r="M487" s="230"/>
      <c r="N487" s="230"/>
      <c r="O487" s="230"/>
      <c r="P487" s="230"/>
      <c r="Q487" s="230"/>
      <c r="R487" s="230"/>
      <c r="S487" s="230"/>
      <c r="T487" s="231"/>
      <c r="U487" s="360" t="s">
        <v>26</v>
      </c>
      <c r="V487" s="361"/>
      <c r="W487" s="361"/>
      <c r="X487" s="361"/>
      <c r="Y487" s="361"/>
      <c r="Z487" s="362"/>
      <c r="AA487" s="363" t="str">
        <f t="shared" si="11"/>
        <v>SQL結果.入院給付金支払限度日数型区分名称</v>
      </c>
      <c r="AB487" s="361"/>
      <c r="AC487" s="361"/>
      <c r="AD487" s="361"/>
      <c r="AE487" s="361"/>
      <c r="AF487" s="361"/>
      <c r="AG487" s="361"/>
      <c r="AH487" s="361"/>
      <c r="AI487" s="361"/>
      <c r="AJ487" s="361"/>
      <c r="AK487" s="361"/>
      <c r="AL487" s="361"/>
      <c r="AM487" s="361"/>
      <c r="AN487" s="361"/>
      <c r="AO487" s="361"/>
      <c r="AP487" s="362"/>
      <c r="AQ487" s="363"/>
      <c r="AR487" s="361"/>
      <c r="AS487" s="361"/>
      <c r="AT487" s="361"/>
      <c r="AU487" s="361"/>
      <c r="AV487" s="361"/>
      <c r="AW487" s="361"/>
      <c r="AX487" s="361"/>
      <c r="AY487" s="361"/>
      <c r="AZ487" s="361"/>
      <c r="BA487" s="361"/>
      <c r="BB487" s="361"/>
      <c r="BC487" s="361"/>
      <c r="BD487" s="361"/>
      <c r="BE487" s="362"/>
      <c r="BF487" s="40"/>
    </row>
    <row r="488" spans="1:58" ht="15.75" customHeight="1">
      <c r="A488" s="36"/>
      <c r="B488" s="110"/>
      <c r="C488" s="99" t="s">
        <v>775</v>
      </c>
      <c r="D488" s="230"/>
      <c r="E488" s="230"/>
      <c r="F488" s="230"/>
      <c r="G488" s="230"/>
      <c r="H488" s="230"/>
      <c r="I488" s="230"/>
      <c r="J488" s="230"/>
      <c r="K488" s="231"/>
      <c r="L488" s="99" t="s">
        <v>793</v>
      </c>
      <c r="M488" s="230"/>
      <c r="N488" s="230"/>
      <c r="O488" s="230"/>
      <c r="P488" s="230"/>
      <c r="Q488" s="230"/>
      <c r="R488" s="230"/>
      <c r="S488" s="230"/>
      <c r="T488" s="231"/>
      <c r="U488" s="360" t="s">
        <v>26</v>
      </c>
      <c r="V488" s="361"/>
      <c r="W488" s="361"/>
      <c r="X488" s="361"/>
      <c r="Y488" s="361"/>
      <c r="Z488" s="362"/>
      <c r="AA488" s="363" t="str">
        <f t="shared" si="11"/>
        <v>SQL結果.入院給付金支払限度日数型区分単位</v>
      </c>
      <c r="AB488" s="361"/>
      <c r="AC488" s="361"/>
      <c r="AD488" s="361"/>
      <c r="AE488" s="361"/>
      <c r="AF488" s="361"/>
      <c r="AG488" s="361"/>
      <c r="AH488" s="361"/>
      <c r="AI488" s="361"/>
      <c r="AJ488" s="361"/>
      <c r="AK488" s="361"/>
      <c r="AL488" s="361"/>
      <c r="AM488" s="361"/>
      <c r="AN488" s="361"/>
      <c r="AO488" s="361"/>
      <c r="AP488" s="362"/>
      <c r="AQ488" s="363"/>
      <c r="AR488" s="361"/>
      <c r="AS488" s="361"/>
      <c r="AT488" s="361"/>
      <c r="AU488" s="361"/>
      <c r="AV488" s="361"/>
      <c r="AW488" s="361"/>
      <c r="AX488" s="361"/>
      <c r="AY488" s="361"/>
      <c r="AZ488" s="361"/>
      <c r="BA488" s="361"/>
      <c r="BB488" s="361"/>
      <c r="BC488" s="361"/>
      <c r="BD488" s="361"/>
      <c r="BE488" s="362"/>
      <c r="BF488" s="40"/>
    </row>
    <row r="489" spans="1:58" ht="15.75" customHeight="1">
      <c r="A489" s="36"/>
      <c r="B489" s="110"/>
      <c r="C489" s="99" t="s">
        <v>124</v>
      </c>
      <c r="D489" s="230"/>
      <c r="E489" s="230"/>
      <c r="F489" s="230"/>
      <c r="G489" s="230"/>
      <c r="H489" s="230"/>
      <c r="I489" s="230"/>
      <c r="J489" s="230"/>
      <c r="K489" s="231"/>
      <c r="L489" s="99" t="s">
        <v>665</v>
      </c>
      <c r="M489" s="230"/>
      <c r="N489" s="230"/>
      <c r="O489" s="230"/>
      <c r="P489" s="230"/>
      <c r="Q489" s="230"/>
      <c r="R489" s="230"/>
      <c r="S489" s="230"/>
      <c r="T489" s="231"/>
      <c r="U489" s="360" t="s">
        <v>26</v>
      </c>
      <c r="V489" s="361"/>
      <c r="W489" s="361"/>
      <c r="X489" s="361"/>
      <c r="Y489" s="361"/>
      <c r="Z489" s="362"/>
      <c r="AA489" s="363" t="str">
        <f t="shared" si="11"/>
        <v>SQL結果.初回給付金支払倍率型区分</v>
      </c>
      <c r="AB489" s="361"/>
      <c r="AC489" s="361"/>
      <c r="AD489" s="361"/>
      <c r="AE489" s="361"/>
      <c r="AF489" s="361"/>
      <c r="AG489" s="361"/>
      <c r="AH489" s="361"/>
      <c r="AI489" s="361"/>
      <c r="AJ489" s="361"/>
      <c r="AK489" s="361"/>
      <c r="AL489" s="361"/>
      <c r="AM489" s="361"/>
      <c r="AN489" s="361"/>
      <c r="AO489" s="361"/>
      <c r="AP489" s="362"/>
      <c r="AQ489" s="363"/>
      <c r="AR489" s="361"/>
      <c r="AS489" s="361"/>
      <c r="AT489" s="361"/>
      <c r="AU489" s="361"/>
      <c r="AV489" s="361"/>
      <c r="AW489" s="361"/>
      <c r="AX489" s="361"/>
      <c r="AY489" s="361"/>
      <c r="AZ489" s="361"/>
      <c r="BA489" s="361"/>
      <c r="BB489" s="361"/>
      <c r="BC489" s="361"/>
      <c r="BD489" s="361"/>
      <c r="BE489" s="362"/>
      <c r="BF489" s="40"/>
    </row>
    <row r="490" spans="1:58" ht="15.75" customHeight="1">
      <c r="A490" s="36"/>
      <c r="B490" s="110"/>
      <c r="C490" s="99" t="s">
        <v>738</v>
      </c>
      <c r="D490" s="230"/>
      <c r="E490" s="230"/>
      <c r="F490" s="230"/>
      <c r="G490" s="230"/>
      <c r="H490" s="230"/>
      <c r="I490" s="230"/>
      <c r="J490" s="230"/>
      <c r="K490" s="231"/>
      <c r="L490" s="99" t="s">
        <v>740</v>
      </c>
      <c r="M490" s="230"/>
      <c r="N490" s="230"/>
      <c r="O490" s="230"/>
      <c r="P490" s="230"/>
      <c r="Q490" s="230"/>
      <c r="R490" s="230"/>
      <c r="S490" s="230"/>
      <c r="T490" s="231"/>
      <c r="U490" s="360" t="s">
        <v>26</v>
      </c>
      <c r="V490" s="361"/>
      <c r="W490" s="361"/>
      <c r="X490" s="361"/>
      <c r="Y490" s="361"/>
      <c r="Z490" s="362"/>
      <c r="AA490" s="363" t="str">
        <f t="shared" si="11"/>
        <v>SQL結果.初回給付金支払倍率型区分名称</v>
      </c>
      <c r="AB490" s="361"/>
      <c r="AC490" s="361"/>
      <c r="AD490" s="361"/>
      <c r="AE490" s="361"/>
      <c r="AF490" s="361"/>
      <c r="AG490" s="361"/>
      <c r="AH490" s="361"/>
      <c r="AI490" s="361"/>
      <c r="AJ490" s="361"/>
      <c r="AK490" s="361"/>
      <c r="AL490" s="361"/>
      <c r="AM490" s="361"/>
      <c r="AN490" s="361"/>
      <c r="AO490" s="361"/>
      <c r="AP490" s="362"/>
      <c r="AQ490" s="363"/>
      <c r="AR490" s="361"/>
      <c r="AS490" s="361"/>
      <c r="AT490" s="361"/>
      <c r="AU490" s="361"/>
      <c r="AV490" s="361"/>
      <c r="AW490" s="361"/>
      <c r="AX490" s="361"/>
      <c r="AY490" s="361"/>
      <c r="AZ490" s="361"/>
      <c r="BA490" s="361"/>
      <c r="BB490" s="361"/>
      <c r="BC490" s="361"/>
      <c r="BD490" s="361"/>
      <c r="BE490" s="362"/>
      <c r="BF490" s="40"/>
    </row>
    <row r="491" spans="1:58" ht="15.75" customHeight="1">
      <c r="A491" s="36"/>
      <c r="B491" s="110"/>
      <c r="C491" s="99" t="s">
        <v>739</v>
      </c>
      <c r="D491" s="230"/>
      <c r="E491" s="230"/>
      <c r="F491" s="230"/>
      <c r="G491" s="230"/>
      <c r="H491" s="230"/>
      <c r="I491" s="230"/>
      <c r="J491" s="230"/>
      <c r="K491" s="231"/>
      <c r="L491" s="99" t="s">
        <v>741</v>
      </c>
      <c r="M491" s="230"/>
      <c r="N491" s="230"/>
      <c r="O491" s="230"/>
      <c r="P491" s="230"/>
      <c r="Q491" s="230"/>
      <c r="R491" s="230"/>
      <c r="S491" s="230"/>
      <c r="T491" s="231"/>
      <c r="U491" s="360" t="s">
        <v>26</v>
      </c>
      <c r="V491" s="361"/>
      <c r="W491" s="361"/>
      <c r="X491" s="361"/>
      <c r="Y491" s="361"/>
      <c r="Z491" s="362"/>
      <c r="AA491" s="363" t="str">
        <f t="shared" si="11"/>
        <v>SQL結果.初回給付金支払倍率型区分単位</v>
      </c>
      <c r="AB491" s="361"/>
      <c r="AC491" s="361"/>
      <c r="AD491" s="361"/>
      <c r="AE491" s="361"/>
      <c r="AF491" s="361"/>
      <c r="AG491" s="361"/>
      <c r="AH491" s="361"/>
      <c r="AI491" s="361"/>
      <c r="AJ491" s="361"/>
      <c r="AK491" s="361"/>
      <c r="AL491" s="361"/>
      <c r="AM491" s="361"/>
      <c r="AN491" s="361"/>
      <c r="AO491" s="361"/>
      <c r="AP491" s="362"/>
      <c r="AQ491" s="363"/>
      <c r="AR491" s="361"/>
      <c r="AS491" s="361"/>
      <c r="AT491" s="361"/>
      <c r="AU491" s="361"/>
      <c r="AV491" s="361"/>
      <c r="AW491" s="361"/>
      <c r="AX491" s="361"/>
      <c r="AY491" s="361"/>
      <c r="AZ491" s="361"/>
      <c r="BA491" s="361"/>
      <c r="BB491" s="361"/>
      <c r="BC491" s="361"/>
      <c r="BD491" s="361"/>
      <c r="BE491" s="362"/>
      <c r="BF491" s="40"/>
    </row>
    <row r="492" spans="1:58" ht="15.75" customHeight="1">
      <c r="A492" s="36"/>
      <c r="B492" s="110"/>
      <c r="C492" s="99" t="s">
        <v>128</v>
      </c>
      <c r="D492" s="230"/>
      <c r="E492" s="230"/>
      <c r="F492" s="230"/>
      <c r="G492" s="230"/>
      <c r="H492" s="230"/>
      <c r="I492" s="230"/>
      <c r="J492" s="230"/>
      <c r="K492" s="231"/>
      <c r="L492" s="99" t="s">
        <v>686</v>
      </c>
      <c r="M492" s="230"/>
      <c r="N492" s="230"/>
      <c r="O492" s="230"/>
      <c r="P492" s="230"/>
      <c r="Q492" s="230"/>
      <c r="R492" s="230"/>
      <c r="S492" s="230"/>
      <c r="T492" s="231"/>
      <c r="U492" s="360" t="s">
        <v>26</v>
      </c>
      <c r="V492" s="361"/>
      <c r="W492" s="361"/>
      <c r="X492" s="361"/>
      <c r="Y492" s="361"/>
      <c r="Z492" s="362"/>
      <c r="AA492" s="363" t="str">
        <f t="shared" ref="AA492:AA496" si="13">"SQL結果."&amp;C492</f>
        <v>SQL結果.一部一時払給付金額（保険金額）</v>
      </c>
      <c r="AB492" s="361"/>
      <c r="AC492" s="361"/>
      <c r="AD492" s="361"/>
      <c r="AE492" s="361"/>
      <c r="AF492" s="361"/>
      <c r="AG492" s="361"/>
      <c r="AH492" s="361"/>
      <c r="AI492" s="361"/>
      <c r="AJ492" s="361"/>
      <c r="AK492" s="361"/>
      <c r="AL492" s="361"/>
      <c r="AM492" s="361"/>
      <c r="AN492" s="361"/>
      <c r="AO492" s="361"/>
      <c r="AP492" s="362"/>
      <c r="AQ492" s="363"/>
      <c r="AR492" s="361"/>
      <c r="AS492" s="361"/>
      <c r="AT492" s="361"/>
      <c r="AU492" s="361"/>
      <c r="AV492" s="361"/>
      <c r="AW492" s="361"/>
      <c r="AX492" s="361"/>
      <c r="AY492" s="361"/>
      <c r="AZ492" s="361"/>
      <c r="BA492" s="361"/>
      <c r="BB492" s="361"/>
      <c r="BC492" s="361"/>
      <c r="BD492" s="361"/>
      <c r="BE492" s="362"/>
      <c r="BF492" s="40"/>
    </row>
    <row r="493" spans="1:58" ht="15.75" customHeight="1">
      <c r="A493" s="36"/>
      <c r="B493" s="110"/>
      <c r="C493" s="99" t="s">
        <v>117</v>
      </c>
      <c r="D493" s="230"/>
      <c r="E493" s="230"/>
      <c r="F493" s="230"/>
      <c r="G493" s="230"/>
      <c r="H493" s="230"/>
      <c r="I493" s="230"/>
      <c r="J493" s="230"/>
      <c r="K493" s="231"/>
      <c r="L493" s="99" t="s">
        <v>674</v>
      </c>
      <c r="M493" s="230"/>
      <c r="N493" s="230"/>
      <c r="O493" s="230"/>
      <c r="P493" s="230"/>
      <c r="Q493" s="230"/>
      <c r="R493" s="230"/>
      <c r="S493" s="230"/>
      <c r="T493" s="231"/>
      <c r="U493" s="360" t="s">
        <v>26</v>
      </c>
      <c r="V493" s="361"/>
      <c r="W493" s="361"/>
      <c r="X493" s="361"/>
      <c r="Y493" s="361"/>
      <c r="Z493" s="362"/>
      <c r="AA493" s="363" t="str">
        <f t="shared" si="13"/>
        <v>SQL結果.危険選択方法</v>
      </c>
      <c r="AB493" s="361"/>
      <c r="AC493" s="361"/>
      <c r="AD493" s="361"/>
      <c r="AE493" s="361"/>
      <c r="AF493" s="361"/>
      <c r="AG493" s="361"/>
      <c r="AH493" s="361"/>
      <c r="AI493" s="361"/>
      <c r="AJ493" s="361"/>
      <c r="AK493" s="361"/>
      <c r="AL493" s="361"/>
      <c r="AM493" s="361"/>
      <c r="AN493" s="361"/>
      <c r="AO493" s="361"/>
      <c r="AP493" s="362"/>
      <c r="AQ493" s="363"/>
      <c r="AR493" s="361"/>
      <c r="AS493" s="361"/>
      <c r="AT493" s="361"/>
      <c r="AU493" s="361"/>
      <c r="AV493" s="361"/>
      <c r="AW493" s="361"/>
      <c r="AX493" s="361"/>
      <c r="AY493" s="361"/>
      <c r="AZ493" s="361"/>
      <c r="BA493" s="361"/>
      <c r="BB493" s="361"/>
      <c r="BC493" s="361"/>
      <c r="BD493" s="361"/>
      <c r="BE493" s="362"/>
      <c r="BF493" s="40"/>
    </row>
    <row r="494" spans="1:58" ht="15.75" customHeight="1">
      <c r="A494" s="36"/>
      <c r="B494" s="110"/>
      <c r="C494" s="99" t="s">
        <v>121</v>
      </c>
      <c r="D494" s="230"/>
      <c r="E494" s="230"/>
      <c r="F494" s="230"/>
      <c r="G494" s="230"/>
      <c r="H494" s="230"/>
      <c r="I494" s="230"/>
      <c r="J494" s="230"/>
      <c r="K494" s="231"/>
      <c r="L494" s="99" t="s">
        <v>679</v>
      </c>
      <c r="M494" s="230"/>
      <c r="N494" s="230"/>
      <c r="O494" s="230"/>
      <c r="P494" s="230"/>
      <c r="Q494" s="230"/>
      <c r="R494" s="230"/>
      <c r="S494" s="230"/>
      <c r="T494" s="231"/>
      <c r="U494" s="360" t="s">
        <v>26</v>
      </c>
      <c r="V494" s="361"/>
      <c r="W494" s="361"/>
      <c r="X494" s="361"/>
      <c r="Y494" s="361"/>
      <c r="Z494" s="362"/>
      <c r="AA494" s="363" t="str">
        <f t="shared" si="13"/>
        <v>SQL結果.特定疾病支払日数無制限特則</v>
      </c>
      <c r="AB494" s="361"/>
      <c r="AC494" s="361"/>
      <c r="AD494" s="361"/>
      <c r="AE494" s="361"/>
      <c r="AF494" s="361"/>
      <c r="AG494" s="361"/>
      <c r="AH494" s="361"/>
      <c r="AI494" s="361"/>
      <c r="AJ494" s="361"/>
      <c r="AK494" s="361"/>
      <c r="AL494" s="361"/>
      <c r="AM494" s="361"/>
      <c r="AN494" s="361"/>
      <c r="AO494" s="361"/>
      <c r="AP494" s="362"/>
      <c r="AQ494" s="363"/>
      <c r="AR494" s="361"/>
      <c r="AS494" s="361"/>
      <c r="AT494" s="361"/>
      <c r="AU494" s="361"/>
      <c r="AV494" s="361"/>
      <c r="AW494" s="361"/>
      <c r="AX494" s="361"/>
      <c r="AY494" s="361"/>
      <c r="AZ494" s="361"/>
      <c r="BA494" s="361"/>
      <c r="BB494" s="361"/>
      <c r="BC494" s="361"/>
      <c r="BD494" s="361"/>
      <c r="BE494" s="362"/>
      <c r="BF494" s="40"/>
    </row>
    <row r="495" spans="1:58" ht="15.75" customHeight="1">
      <c r="A495" s="36"/>
      <c r="B495" s="110"/>
      <c r="C495" s="99" t="s">
        <v>778</v>
      </c>
      <c r="D495" s="230"/>
      <c r="E495" s="230"/>
      <c r="F495" s="230"/>
      <c r="G495" s="230"/>
      <c r="H495" s="230"/>
      <c r="I495" s="230"/>
      <c r="J495" s="230"/>
      <c r="K495" s="231"/>
      <c r="L495" s="99" t="s">
        <v>796</v>
      </c>
      <c r="M495" s="230"/>
      <c r="N495" s="230"/>
      <c r="O495" s="230"/>
      <c r="P495" s="230"/>
      <c r="Q495" s="230"/>
      <c r="R495" s="230"/>
      <c r="S495" s="230"/>
      <c r="T495" s="231"/>
      <c r="U495" s="360" t="s">
        <v>26</v>
      </c>
      <c r="V495" s="361"/>
      <c r="W495" s="361"/>
      <c r="X495" s="361"/>
      <c r="Y495" s="361"/>
      <c r="Z495" s="362"/>
      <c r="AA495" s="363" t="str">
        <f t="shared" si="13"/>
        <v>SQL結果.特定疾病支払日数無制限特則名称</v>
      </c>
      <c r="AB495" s="361"/>
      <c r="AC495" s="361"/>
      <c r="AD495" s="361"/>
      <c r="AE495" s="361"/>
      <c r="AF495" s="361"/>
      <c r="AG495" s="361"/>
      <c r="AH495" s="361"/>
      <c r="AI495" s="361"/>
      <c r="AJ495" s="361"/>
      <c r="AK495" s="361"/>
      <c r="AL495" s="361"/>
      <c r="AM495" s="361"/>
      <c r="AN495" s="361"/>
      <c r="AO495" s="361"/>
      <c r="AP495" s="362"/>
      <c r="AQ495" s="363"/>
      <c r="AR495" s="361"/>
      <c r="AS495" s="361"/>
      <c r="AT495" s="361"/>
      <c r="AU495" s="361"/>
      <c r="AV495" s="361"/>
      <c r="AW495" s="361"/>
      <c r="AX495" s="361"/>
      <c r="AY495" s="361"/>
      <c r="AZ495" s="361"/>
      <c r="BA495" s="361"/>
      <c r="BB495" s="361"/>
      <c r="BC495" s="361"/>
      <c r="BD495" s="361"/>
      <c r="BE495" s="362"/>
      <c r="BF495" s="40"/>
    </row>
    <row r="496" spans="1:58" ht="15.75" customHeight="1">
      <c r="A496" s="36"/>
      <c r="B496" s="110"/>
      <c r="C496" s="99" t="s">
        <v>779</v>
      </c>
      <c r="D496" s="230"/>
      <c r="E496" s="230"/>
      <c r="F496" s="230"/>
      <c r="G496" s="230"/>
      <c r="H496" s="230"/>
      <c r="I496" s="230"/>
      <c r="J496" s="230"/>
      <c r="K496" s="231"/>
      <c r="L496" s="99" t="s">
        <v>797</v>
      </c>
      <c r="M496" s="230"/>
      <c r="N496" s="230"/>
      <c r="O496" s="230"/>
      <c r="P496" s="230"/>
      <c r="Q496" s="230"/>
      <c r="R496" s="230"/>
      <c r="S496" s="230"/>
      <c r="T496" s="231"/>
      <c r="U496" s="360" t="s">
        <v>26</v>
      </c>
      <c r="V496" s="361"/>
      <c r="W496" s="361"/>
      <c r="X496" s="361"/>
      <c r="Y496" s="361"/>
      <c r="Z496" s="362"/>
      <c r="AA496" s="363" t="str">
        <f t="shared" si="13"/>
        <v>SQL結果.特定疾病支払日数無制限特則単位</v>
      </c>
      <c r="AB496" s="361"/>
      <c r="AC496" s="361"/>
      <c r="AD496" s="361"/>
      <c r="AE496" s="361"/>
      <c r="AF496" s="361"/>
      <c r="AG496" s="361"/>
      <c r="AH496" s="361"/>
      <c r="AI496" s="361"/>
      <c r="AJ496" s="361"/>
      <c r="AK496" s="361"/>
      <c r="AL496" s="361"/>
      <c r="AM496" s="361"/>
      <c r="AN496" s="361"/>
      <c r="AO496" s="361"/>
      <c r="AP496" s="362"/>
      <c r="AQ496" s="363"/>
      <c r="AR496" s="361"/>
      <c r="AS496" s="361"/>
      <c r="AT496" s="361"/>
      <c r="AU496" s="361"/>
      <c r="AV496" s="361"/>
      <c r="AW496" s="361"/>
      <c r="AX496" s="361"/>
      <c r="AY496" s="361"/>
      <c r="AZ496" s="361"/>
      <c r="BA496" s="361"/>
      <c r="BB496" s="361"/>
      <c r="BC496" s="361"/>
      <c r="BD496" s="361"/>
      <c r="BE496" s="362"/>
      <c r="BF496" s="40"/>
    </row>
    <row r="497" spans="1:58" ht="15.75" customHeight="1">
      <c r="A497" s="36"/>
      <c r="B497" s="110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55"/>
      <c r="V497" s="55"/>
      <c r="W497" s="55"/>
      <c r="X497" s="55"/>
      <c r="Y497" s="55"/>
      <c r="Z497" s="55"/>
      <c r="AA497" s="102"/>
      <c r="AB497" s="102"/>
      <c r="AC497" s="102"/>
      <c r="AD497" s="102"/>
      <c r="AE497" s="102"/>
      <c r="AF497" s="102"/>
      <c r="AG497" s="102"/>
      <c r="AH497" s="102"/>
      <c r="AI497" s="102"/>
      <c r="AJ497" s="102"/>
      <c r="AK497" s="102"/>
      <c r="AL497" s="102"/>
      <c r="AM497" s="102"/>
      <c r="AN497" s="102"/>
      <c r="AO497" s="102"/>
      <c r="AP497" s="102"/>
      <c r="AQ497" s="102"/>
      <c r="AR497" s="102"/>
      <c r="AS497" s="102"/>
      <c r="AT497" s="102"/>
      <c r="AU497" s="102"/>
      <c r="AV497" s="102"/>
      <c r="AW497" s="102"/>
      <c r="AX497" s="102"/>
      <c r="AY497" s="102"/>
      <c r="AZ497" s="102"/>
      <c r="BA497" s="102"/>
      <c r="BB497" s="102"/>
      <c r="BC497" s="102"/>
      <c r="BD497" s="102"/>
      <c r="BE497" s="102"/>
      <c r="BF497" s="40"/>
    </row>
    <row r="498" spans="1:58" ht="15.75" customHeight="1">
      <c r="A498" s="36"/>
      <c r="B498" s="110" t="s">
        <v>951</v>
      </c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55"/>
      <c r="V498" s="55"/>
      <c r="W498" s="55"/>
      <c r="X498" s="55"/>
      <c r="Y498" s="55"/>
      <c r="Z498" s="55"/>
      <c r="AA498" s="102"/>
      <c r="AB498" s="102"/>
      <c r="AC498" s="102"/>
      <c r="AD498" s="102"/>
      <c r="AE498" s="102"/>
      <c r="AF498" s="102"/>
      <c r="AG498" s="102"/>
      <c r="AH498" s="102"/>
      <c r="AI498" s="102"/>
      <c r="AJ498" s="102"/>
      <c r="AK498" s="102"/>
      <c r="AL498" s="102"/>
      <c r="AM498" s="102"/>
      <c r="AN498" s="102"/>
      <c r="AO498" s="102"/>
      <c r="AP498" s="102"/>
      <c r="AQ498" s="102"/>
      <c r="AR498" s="102"/>
      <c r="AS498" s="102"/>
      <c r="AT498" s="102"/>
      <c r="AU498" s="102"/>
      <c r="AV498" s="102"/>
      <c r="AW498" s="102"/>
      <c r="AX498" s="102"/>
      <c r="AY498" s="102"/>
      <c r="AZ498" s="102"/>
      <c r="BA498" s="102"/>
      <c r="BB498" s="102"/>
      <c r="BC498" s="102"/>
      <c r="BD498" s="102"/>
      <c r="BE498" s="102"/>
      <c r="BF498" s="40"/>
    </row>
    <row r="499" spans="1:58" ht="15.75" customHeight="1">
      <c r="A499" s="36"/>
      <c r="C499" s="29" t="s">
        <v>334</v>
      </c>
      <c r="F499" s="91" t="s">
        <v>380</v>
      </c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3"/>
      <c r="V499" s="93"/>
      <c r="W499" s="93"/>
      <c r="X499" s="93"/>
      <c r="Y499" s="93"/>
      <c r="Z499" s="93"/>
      <c r="AA499" s="91"/>
      <c r="AB499" s="91"/>
      <c r="AC499" s="91"/>
      <c r="AD499" s="91"/>
      <c r="AE499" s="91"/>
      <c r="AF499" s="91"/>
      <c r="AG499" s="91"/>
      <c r="AH499" s="91"/>
      <c r="AI499" s="91"/>
      <c r="AJ499" s="91"/>
      <c r="AK499" s="91"/>
      <c r="AL499" s="91"/>
      <c r="AM499" s="91"/>
      <c r="AN499" s="91"/>
      <c r="AO499" s="91"/>
      <c r="AP499" s="91"/>
      <c r="AQ499" s="92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40"/>
    </row>
    <row r="500" spans="1:58" ht="15.75" customHeight="1">
      <c r="A500" s="36"/>
      <c r="C500" s="91" t="s">
        <v>333</v>
      </c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3"/>
      <c r="V500" s="93"/>
      <c r="W500" s="93"/>
      <c r="X500" s="93"/>
      <c r="Y500" s="93"/>
      <c r="Z500" s="93"/>
      <c r="AA500" s="91"/>
      <c r="AB500" s="91"/>
      <c r="AC500" s="91"/>
      <c r="AD500" s="91"/>
      <c r="AE500" s="91"/>
      <c r="AF500" s="91"/>
      <c r="AG500" s="91"/>
      <c r="AH500" s="91"/>
      <c r="AI500" s="91"/>
      <c r="AJ500" s="91"/>
      <c r="AK500" s="91"/>
      <c r="AL500" s="91"/>
      <c r="AM500" s="91"/>
      <c r="AN500" s="91"/>
      <c r="AO500" s="91"/>
      <c r="AP500" s="91"/>
      <c r="AQ500" s="92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40"/>
    </row>
    <row r="501" spans="1:58" ht="15.75" customHeight="1">
      <c r="A501" s="36"/>
      <c r="C501" s="348" t="s">
        <v>381</v>
      </c>
      <c r="D501" s="349"/>
      <c r="E501" s="349"/>
      <c r="F501" s="349"/>
      <c r="G501" s="349"/>
      <c r="H501" s="349"/>
      <c r="I501" s="349"/>
      <c r="J501" s="349"/>
      <c r="K501" s="349"/>
      <c r="L501" s="349"/>
      <c r="M501" s="348" t="s">
        <v>375</v>
      </c>
      <c r="N501" s="349"/>
      <c r="O501" s="349"/>
      <c r="P501" s="349"/>
      <c r="Q501" s="349"/>
      <c r="R501" s="349"/>
      <c r="S501" s="349"/>
      <c r="T501" s="349"/>
      <c r="U501" s="349"/>
      <c r="V501" s="349"/>
      <c r="W501" s="349"/>
      <c r="X501" s="349"/>
      <c r="Y501" s="349"/>
      <c r="Z501" s="349"/>
      <c r="AA501" s="349"/>
      <c r="AB501" s="349"/>
      <c r="AC501" s="349"/>
      <c r="AD501" s="350"/>
      <c r="AE501" s="348" t="s">
        <v>921</v>
      </c>
      <c r="AF501" s="349"/>
      <c r="AG501" s="349"/>
      <c r="AH501" s="349"/>
      <c r="AI501" s="349"/>
      <c r="AJ501" s="349"/>
      <c r="AK501" s="349"/>
      <c r="AL501" s="349"/>
      <c r="AM501" s="349"/>
      <c r="AN501" s="350"/>
      <c r="AO501" s="348" t="s">
        <v>926</v>
      </c>
      <c r="AP501" s="349"/>
      <c r="AQ501" s="349"/>
      <c r="AR501" s="349"/>
      <c r="AS501" s="349"/>
      <c r="AT501" s="349"/>
      <c r="AU501" s="349"/>
      <c r="AV501" s="349"/>
      <c r="AW501" s="349"/>
      <c r="AX501" s="350"/>
      <c r="BF501" s="40"/>
    </row>
    <row r="502" spans="1:58" ht="15.75" customHeight="1">
      <c r="A502" s="36"/>
      <c r="C502" s="174" t="s">
        <v>382</v>
      </c>
      <c r="D502" s="260"/>
      <c r="E502" s="260"/>
      <c r="F502" s="175"/>
      <c r="G502" s="175"/>
      <c r="H502" s="175"/>
      <c r="I502" s="175"/>
      <c r="J502" s="175"/>
      <c r="K502" s="175"/>
      <c r="L502" s="175"/>
      <c r="M502" s="241" t="s">
        <v>911</v>
      </c>
      <c r="N502" s="260"/>
      <c r="O502" s="260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  <c r="AA502" s="175"/>
      <c r="AB502" s="175"/>
      <c r="AC502" s="175"/>
      <c r="AD502" s="176"/>
      <c r="AE502" s="174" t="s">
        <v>920</v>
      </c>
      <c r="AF502" s="280"/>
      <c r="AG502" s="280"/>
      <c r="AH502" s="280"/>
      <c r="AI502" s="280"/>
      <c r="AJ502" s="280"/>
      <c r="AK502" s="280"/>
      <c r="AL502" s="280"/>
      <c r="AM502" s="280"/>
      <c r="AN502" s="281"/>
      <c r="AO502" s="174" t="s">
        <v>927</v>
      </c>
      <c r="AP502" s="280"/>
      <c r="AQ502" s="280"/>
      <c r="AR502" s="280"/>
      <c r="AS502" s="280"/>
      <c r="AT502" s="280"/>
      <c r="AU502" s="280"/>
      <c r="AV502" s="280"/>
      <c r="AW502" s="280"/>
      <c r="AX502" s="281"/>
      <c r="BF502" s="40"/>
    </row>
    <row r="503" spans="1:58" ht="15.75" customHeight="1">
      <c r="A503" s="36"/>
      <c r="C503" s="177" t="s">
        <v>383</v>
      </c>
      <c r="D503" s="261"/>
      <c r="E503" s="261"/>
      <c r="F503" s="178"/>
      <c r="G503" s="178"/>
      <c r="H503" s="178"/>
      <c r="I503" s="178"/>
      <c r="J503" s="178"/>
      <c r="K503" s="178"/>
      <c r="L503" s="178"/>
      <c r="M503" s="242" t="s">
        <v>912</v>
      </c>
      <c r="N503" s="261"/>
      <c r="O503" s="261"/>
      <c r="P503" s="178"/>
      <c r="Q503" s="178"/>
      <c r="R503" s="178"/>
      <c r="S503" s="178"/>
      <c r="T503" s="178"/>
      <c r="U503" s="178"/>
      <c r="V503" s="178"/>
      <c r="W503" s="178"/>
      <c r="X503" s="178"/>
      <c r="Y503" s="178"/>
      <c r="Z503" s="178"/>
      <c r="AA503" s="178"/>
      <c r="AB503" s="178"/>
      <c r="AC503" s="178"/>
      <c r="AD503" s="179"/>
      <c r="AE503" s="177" t="s">
        <v>922</v>
      </c>
      <c r="AF503" s="282"/>
      <c r="AG503" s="282"/>
      <c r="AH503" s="282"/>
      <c r="AI503" s="282"/>
      <c r="AJ503" s="282"/>
      <c r="AK503" s="282"/>
      <c r="AL503" s="282"/>
      <c r="AM503" s="282"/>
      <c r="AN503" s="283"/>
      <c r="AO503" s="177" t="s">
        <v>929</v>
      </c>
      <c r="AP503" s="282"/>
      <c r="AQ503" s="282"/>
      <c r="AR503" s="282"/>
      <c r="AS503" s="282"/>
      <c r="AT503" s="282"/>
      <c r="AU503" s="282"/>
      <c r="AV503" s="282"/>
      <c r="AW503" s="282"/>
      <c r="AX503" s="283"/>
      <c r="BF503" s="40"/>
    </row>
    <row r="504" spans="1:58" ht="15.75" customHeight="1">
      <c r="A504" s="36"/>
      <c r="C504" s="177" t="s">
        <v>384</v>
      </c>
      <c r="D504" s="261"/>
      <c r="E504" s="261"/>
      <c r="F504" s="178"/>
      <c r="G504" s="178"/>
      <c r="H504" s="178"/>
      <c r="I504" s="178"/>
      <c r="J504" s="178"/>
      <c r="K504" s="178"/>
      <c r="L504" s="178"/>
      <c r="M504" s="180" t="s">
        <v>910</v>
      </c>
      <c r="N504" s="261"/>
      <c r="O504" s="261"/>
      <c r="P504" s="178"/>
      <c r="Q504" s="178"/>
      <c r="R504" s="178"/>
      <c r="S504" s="178"/>
      <c r="T504" s="178"/>
      <c r="U504" s="178"/>
      <c r="V504" s="178"/>
      <c r="W504" s="178"/>
      <c r="X504" s="178"/>
      <c r="Y504" s="178"/>
      <c r="Z504" s="178"/>
      <c r="AA504" s="178"/>
      <c r="AB504" s="178"/>
      <c r="AC504" s="178"/>
      <c r="AD504" s="179"/>
      <c r="AE504" s="180" t="s">
        <v>923</v>
      </c>
      <c r="AF504" s="284"/>
      <c r="AG504" s="284"/>
      <c r="AH504" s="284"/>
      <c r="AI504" s="284"/>
      <c r="AJ504" s="284"/>
      <c r="AK504" s="284"/>
      <c r="AL504" s="284"/>
      <c r="AM504" s="284"/>
      <c r="AN504" s="285"/>
      <c r="AO504" s="180" t="s">
        <v>930</v>
      </c>
      <c r="AP504" s="284"/>
      <c r="AQ504" s="284"/>
      <c r="AR504" s="284"/>
      <c r="AS504" s="284"/>
      <c r="AT504" s="284"/>
      <c r="AU504" s="284"/>
      <c r="AV504" s="284"/>
      <c r="AW504" s="284"/>
      <c r="AX504" s="285"/>
      <c r="BF504" s="40"/>
    </row>
    <row r="505" spans="1:58" ht="15.75" customHeight="1">
      <c r="A505" s="36"/>
      <c r="C505" s="177" t="s">
        <v>906</v>
      </c>
      <c r="D505" s="261"/>
      <c r="E505" s="261"/>
      <c r="F505" s="178"/>
      <c r="G505" s="178"/>
      <c r="H505" s="178"/>
      <c r="I505" s="178"/>
      <c r="J505" s="178"/>
      <c r="K505" s="178"/>
      <c r="L505" s="178"/>
      <c r="M505" s="180" t="s">
        <v>851</v>
      </c>
      <c r="N505" s="262"/>
      <c r="O505" s="262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  <c r="AA505" s="181"/>
      <c r="AB505" s="181"/>
      <c r="AC505" s="181"/>
      <c r="AD505" s="182"/>
      <c r="AE505" s="177" t="s">
        <v>924</v>
      </c>
      <c r="AF505" s="282"/>
      <c r="AG505" s="282"/>
      <c r="AH505" s="282"/>
      <c r="AI505" s="282"/>
      <c r="AJ505" s="282"/>
      <c r="AK505" s="282"/>
      <c r="AL505" s="282"/>
      <c r="AM505" s="282"/>
      <c r="AN505" s="283"/>
      <c r="AO505" s="177" t="s">
        <v>906</v>
      </c>
      <c r="AP505" s="282"/>
      <c r="AQ505" s="282"/>
      <c r="AR505" s="282"/>
      <c r="AS505" s="282"/>
      <c r="AT505" s="282"/>
      <c r="AU505" s="282"/>
      <c r="AV505" s="282"/>
      <c r="AW505" s="282"/>
      <c r="AX505" s="283"/>
      <c r="BF505" s="40"/>
    </row>
    <row r="506" spans="1:58" ht="15.75" customHeight="1">
      <c r="A506" s="36"/>
      <c r="C506" s="173" t="s">
        <v>385</v>
      </c>
      <c r="D506" s="263"/>
      <c r="E506" s="114"/>
      <c r="F506" s="114"/>
      <c r="G506" s="114"/>
      <c r="H506" s="114"/>
      <c r="I506" s="114"/>
      <c r="J506" s="114"/>
      <c r="K506" s="114"/>
      <c r="L506" s="114"/>
      <c r="M506" s="173" t="s">
        <v>488</v>
      </c>
      <c r="N506" s="263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94"/>
      <c r="AE506" s="286" t="s">
        <v>925</v>
      </c>
      <c r="AF506" s="278"/>
      <c r="AG506" s="278"/>
      <c r="AH506" s="278"/>
      <c r="AI506" s="278"/>
      <c r="AJ506" s="278"/>
      <c r="AK506" s="278"/>
      <c r="AL506" s="278"/>
      <c r="AM506" s="278"/>
      <c r="AN506" s="279"/>
      <c r="AO506" s="286" t="s">
        <v>928</v>
      </c>
      <c r="AP506" s="278"/>
      <c r="AQ506" s="278"/>
      <c r="AR506" s="278"/>
      <c r="AS506" s="278"/>
      <c r="AT506" s="278"/>
      <c r="AU506" s="278"/>
      <c r="AV506" s="278"/>
      <c r="AW506" s="278"/>
      <c r="AX506" s="279"/>
      <c r="BF506" s="40"/>
    </row>
    <row r="507" spans="1:58" ht="15.75" customHeight="1">
      <c r="A507" s="36"/>
      <c r="C507" s="200" t="s">
        <v>909</v>
      </c>
      <c r="D507" s="38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200"/>
      <c r="V507" s="38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91"/>
      <c r="AJ507" s="91"/>
      <c r="AK507" s="91"/>
      <c r="AL507" s="91"/>
      <c r="AM507" s="91"/>
      <c r="AN507" s="91"/>
      <c r="AO507" s="91"/>
      <c r="AP507" s="91"/>
      <c r="AQ507" s="92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40"/>
    </row>
    <row r="508" spans="1:58" ht="15.75" customHeight="1">
      <c r="A508" s="36"/>
      <c r="B508" s="29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3"/>
      <c r="V508" s="93"/>
      <c r="W508" s="93"/>
      <c r="X508" s="93"/>
      <c r="Y508" s="93"/>
      <c r="Z508" s="93"/>
      <c r="AA508" s="91"/>
      <c r="AB508" s="91"/>
      <c r="AC508" s="91"/>
      <c r="AD508" s="91"/>
      <c r="AE508" s="91"/>
      <c r="AF508" s="91"/>
      <c r="AG508" s="91"/>
      <c r="AH508" s="91"/>
      <c r="AI508" s="91"/>
      <c r="AJ508" s="91"/>
      <c r="AK508" s="91"/>
      <c r="AL508" s="91"/>
      <c r="AM508" s="91"/>
      <c r="AN508" s="91"/>
      <c r="AO508" s="91"/>
      <c r="AP508" s="91"/>
      <c r="AQ508" s="92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40"/>
    </row>
    <row r="509" spans="1:58" ht="15.75" customHeight="1">
      <c r="A509" s="36"/>
      <c r="C509" s="29" t="s">
        <v>335</v>
      </c>
      <c r="D509" s="91"/>
      <c r="E509" s="91"/>
      <c r="F509" s="91" t="s">
        <v>386</v>
      </c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3"/>
      <c r="V509" s="93"/>
      <c r="W509" s="93"/>
      <c r="X509" s="93"/>
      <c r="Y509" s="93"/>
      <c r="Z509" s="93"/>
      <c r="AA509" s="91"/>
      <c r="AB509" s="91"/>
      <c r="AC509" s="91"/>
      <c r="AD509" s="91"/>
      <c r="AE509" s="91"/>
      <c r="AF509" s="91"/>
      <c r="AG509" s="91"/>
      <c r="AH509" s="91"/>
      <c r="AI509" s="91"/>
      <c r="AJ509" s="91"/>
      <c r="AK509" s="91"/>
      <c r="AL509" s="91"/>
      <c r="AM509" s="91"/>
      <c r="AN509" s="91"/>
      <c r="AO509" s="91"/>
      <c r="AP509" s="91"/>
      <c r="AQ509" s="92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40"/>
    </row>
    <row r="510" spans="1:58" ht="15.75" customHeight="1">
      <c r="A510" s="36"/>
      <c r="B510" s="29"/>
      <c r="C510" s="384" t="s">
        <v>15</v>
      </c>
      <c r="D510" s="385"/>
      <c r="E510" s="385"/>
      <c r="F510" s="385"/>
      <c r="G510" s="386"/>
      <c r="H510" s="386"/>
      <c r="I510" s="386"/>
      <c r="J510" s="386"/>
      <c r="K510" s="386"/>
      <c r="L510" s="386"/>
      <c r="M510" s="386"/>
      <c r="N510" s="386"/>
      <c r="O510" s="386"/>
      <c r="P510" s="386"/>
      <c r="Q510" s="386"/>
      <c r="R510" s="386"/>
      <c r="S510" s="386"/>
      <c r="T510" s="386"/>
      <c r="U510" s="386"/>
      <c r="V510" s="386"/>
      <c r="W510" s="386"/>
      <c r="X510" s="386"/>
      <c r="Y510" s="386"/>
      <c r="Z510" s="386"/>
      <c r="AA510" s="386"/>
      <c r="AB510" s="386"/>
      <c r="AC510" s="386"/>
      <c r="AD510" s="386"/>
      <c r="AE510" s="387"/>
      <c r="AF510" s="384" t="s">
        <v>16</v>
      </c>
      <c r="AG510" s="388"/>
      <c r="AH510" s="388"/>
      <c r="AI510" s="388"/>
      <c r="AJ510" s="388"/>
      <c r="AK510" s="388"/>
      <c r="AL510" s="388"/>
      <c r="AM510" s="388"/>
      <c r="AN510" s="388"/>
      <c r="AO510" s="388"/>
      <c r="AP510" s="388"/>
      <c r="AQ510" s="388"/>
      <c r="AR510" s="389"/>
      <c r="AS510" s="384" t="s">
        <v>17</v>
      </c>
      <c r="AT510" s="388"/>
      <c r="AU510" s="388"/>
      <c r="AV510" s="388"/>
      <c r="AW510" s="388"/>
      <c r="AX510" s="388"/>
      <c r="AY510" s="388"/>
      <c r="AZ510" s="388"/>
      <c r="BA510" s="388"/>
      <c r="BB510" s="388"/>
      <c r="BC510" s="388"/>
      <c r="BD510" s="388"/>
      <c r="BE510" s="389"/>
      <c r="BF510" s="40"/>
    </row>
    <row r="511" spans="1:58" ht="15.75" customHeight="1">
      <c r="A511" s="36"/>
      <c r="B511" s="29"/>
      <c r="C511" s="370" t="s">
        <v>487</v>
      </c>
      <c r="D511" s="343"/>
      <c r="E511" s="343"/>
      <c r="F511" s="371"/>
      <c r="G511" s="151" t="s">
        <v>305</v>
      </c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  <c r="AE511" s="118"/>
      <c r="AF511" s="378"/>
      <c r="AG511" s="379"/>
      <c r="AH511" s="379"/>
      <c r="AI511" s="379"/>
      <c r="AJ511" s="379"/>
      <c r="AK511" s="379"/>
      <c r="AL511" s="379"/>
      <c r="AM511" s="379"/>
      <c r="AN511" s="379"/>
      <c r="AO511" s="379"/>
      <c r="AP511" s="379"/>
      <c r="AQ511" s="379"/>
      <c r="AR511" s="379"/>
      <c r="AS511" s="379"/>
      <c r="AT511" s="379"/>
      <c r="AU511" s="379"/>
      <c r="AV511" s="379"/>
      <c r="AW511" s="379"/>
      <c r="AX511" s="379"/>
      <c r="AY511" s="379"/>
      <c r="AZ511" s="379"/>
      <c r="BA511" s="379"/>
      <c r="BB511" s="379"/>
      <c r="BC511" s="379"/>
      <c r="BD511" s="379"/>
      <c r="BE511" s="380"/>
      <c r="BF511" s="40"/>
    </row>
    <row r="512" spans="1:58" ht="15.75" customHeight="1">
      <c r="A512" s="36"/>
      <c r="B512" s="29"/>
      <c r="C512" s="372"/>
      <c r="D512" s="373"/>
      <c r="E512" s="373"/>
      <c r="F512" s="374"/>
      <c r="G512" s="109"/>
      <c r="H512" s="116"/>
      <c r="I512" s="116" t="s">
        <v>352</v>
      </c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  <c r="AC512" s="116"/>
      <c r="AD512" s="116"/>
      <c r="AE512" s="116"/>
      <c r="AF512" s="149"/>
      <c r="AG512" s="252"/>
      <c r="AH512" s="252"/>
      <c r="AI512" s="252"/>
      <c r="AJ512" s="252"/>
      <c r="AK512" s="252"/>
      <c r="AL512" s="252"/>
      <c r="AM512" s="252"/>
      <c r="AN512" s="252"/>
      <c r="AO512" s="252"/>
      <c r="AP512" s="252"/>
      <c r="AQ512" s="252"/>
      <c r="AR512" s="252"/>
      <c r="AS512" s="252"/>
      <c r="AT512" s="252"/>
      <c r="AU512" s="252"/>
      <c r="AV512" s="252"/>
      <c r="AW512" s="252"/>
      <c r="AX512" s="252"/>
      <c r="AY512" s="252"/>
      <c r="AZ512" s="252"/>
      <c r="BA512" s="252"/>
      <c r="BB512" s="252"/>
      <c r="BC512" s="252"/>
      <c r="BD512" s="252"/>
      <c r="BE512" s="264"/>
      <c r="BF512" s="40"/>
    </row>
    <row r="513" spans="1:58" ht="15.75" customHeight="1">
      <c r="A513" s="36"/>
      <c r="B513" s="29"/>
      <c r="C513" s="372"/>
      <c r="D513" s="373"/>
      <c r="E513" s="373"/>
      <c r="F513" s="374"/>
      <c r="G513" s="109"/>
      <c r="H513" s="116"/>
      <c r="I513" s="116" t="s">
        <v>353</v>
      </c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  <c r="AA513" s="116"/>
      <c r="AB513" s="116"/>
      <c r="AC513" s="116"/>
      <c r="AD513" s="116"/>
      <c r="AE513" s="116"/>
      <c r="AF513" s="149"/>
      <c r="AG513" s="252"/>
      <c r="AH513" s="252"/>
      <c r="AI513" s="252"/>
      <c r="AJ513" s="252"/>
      <c r="AK513" s="252"/>
      <c r="AL513" s="252"/>
      <c r="AM513" s="252"/>
      <c r="AN513" s="252"/>
      <c r="AO513" s="252"/>
      <c r="AP513" s="252"/>
      <c r="AQ513" s="252"/>
      <c r="AR513" s="252"/>
      <c r="AS513" s="252"/>
      <c r="AT513" s="252"/>
      <c r="AU513" s="252"/>
      <c r="AV513" s="252"/>
      <c r="AW513" s="252"/>
      <c r="AX513" s="252"/>
      <c r="AY513" s="252"/>
      <c r="AZ513" s="252"/>
      <c r="BA513" s="252"/>
      <c r="BB513" s="252"/>
      <c r="BC513" s="252"/>
      <c r="BD513" s="252"/>
      <c r="BE513" s="264"/>
      <c r="BF513" s="40"/>
    </row>
    <row r="514" spans="1:58" ht="15.75" customHeight="1">
      <c r="A514" s="36"/>
      <c r="B514" s="29"/>
      <c r="C514" s="372"/>
      <c r="D514" s="373"/>
      <c r="E514" s="373"/>
      <c r="F514" s="374"/>
      <c r="G514" s="91"/>
      <c r="H514" s="91"/>
      <c r="I514" s="91" t="s">
        <v>354</v>
      </c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148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265"/>
      <c r="BF514" s="40"/>
    </row>
    <row r="515" spans="1:58" ht="15.75" customHeight="1">
      <c r="A515" s="36"/>
      <c r="B515" s="29"/>
      <c r="C515" s="372"/>
      <c r="D515" s="373"/>
      <c r="E515" s="373"/>
      <c r="F515" s="374"/>
      <c r="G515" s="116"/>
      <c r="H515" s="116"/>
      <c r="I515" s="116" t="s">
        <v>355</v>
      </c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  <c r="AA515" s="116"/>
      <c r="AB515" s="116"/>
      <c r="AC515" s="116"/>
      <c r="AD515" s="116"/>
      <c r="AE515" s="116"/>
      <c r="AF515" s="149"/>
      <c r="AG515" s="252"/>
      <c r="AH515" s="252"/>
      <c r="AI515" s="252"/>
      <c r="AJ515" s="252"/>
      <c r="AK515" s="252"/>
      <c r="AL515" s="252"/>
      <c r="AM515" s="252"/>
      <c r="AN515" s="252"/>
      <c r="AO515" s="252"/>
      <c r="AP515" s="252"/>
      <c r="AQ515" s="252"/>
      <c r="AR515" s="252"/>
      <c r="AS515" s="252"/>
      <c r="AT515" s="252"/>
      <c r="AU515" s="252"/>
      <c r="AV515" s="252"/>
      <c r="AW515" s="252"/>
      <c r="AX515" s="252"/>
      <c r="AY515" s="252"/>
      <c r="AZ515" s="252"/>
      <c r="BA515" s="252"/>
      <c r="BB515" s="252"/>
      <c r="BC515" s="252"/>
      <c r="BD515" s="252"/>
      <c r="BE515" s="264"/>
      <c r="BF515" s="40"/>
    </row>
    <row r="516" spans="1:58" ht="15.75" customHeight="1">
      <c r="A516" s="36"/>
      <c r="B516" s="29"/>
      <c r="C516" s="375"/>
      <c r="D516" s="376"/>
      <c r="E516" s="376"/>
      <c r="F516" s="377"/>
      <c r="G516" s="91"/>
      <c r="H516" s="91"/>
      <c r="I516" s="91" t="s">
        <v>356</v>
      </c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  <c r="AF516" s="150"/>
      <c r="AG516" s="254"/>
      <c r="AH516" s="254"/>
      <c r="AI516" s="254"/>
      <c r="AJ516" s="254"/>
      <c r="AK516" s="254"/>
      <c r="AL516" s="254"/>
      <c r="AM516" s="254"/>
      <c r="AN516" s="254"/>
      <c r="AO516" s="254"/>
      <c r="AP516" s="254"/>
      <c r="AQ516" s="254"/>
      <c r="AR516" s="254"/>
      <c r="AS516" s="254"/>
      <c r="AT516" s="254"/>
      <c r="AU516" s="254"/>
      <c r="AV516" s="254"/>
      <c r="AW516" s="254"/>
      <c r="AX516" s="254"/>
      <c r="AY516" s="254"/>
      <c r="AZ516" s="254"/>
      <c r="BA516" s="254"/>
      <c r="BB516" s="254"/>
      <c r="BC516" s="254"/>
      <c r="BD516" s="254"/>
      <c r="BE516" s="256"/>
      <c r="BF516" s="40"/>
    </row>
    <row r="517" spans="1:58" ht="15.75" customHeight="1">
      <c r="A517" s="36"/>
      <c r="B517" s="29"/>
      <c r="C517" s="381" t="s">
        <v>25</v>
      </c>
      <c r="D517" s="343"/>
      <c r="E517" s="343"/>
      <c r="F517" s="344"/>
      <c r="G517" s="42" t="s">
        <v>61</v>
      </c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234" t="s">
        <v>365</v>
      </c>
      <c r="AG517" s="266"/>
      <c r="AH517" s="266"/>
      <c r="AI517" s="266"/>
      <c r="AJ517" s="266"/>
      <c r="AK517" s="266"/>
      <c r="AL517" s="266"/>
      <c r="AM517" s="266"/>
      <c r="AN517" s="266"/>
      <c r="AO517" s="266"/>
      <c r="AP517" s="266"/>
      <c r="AQ517" s="266"/>
      <c r="AR517" s="266"/>
      <c r="AS517" s="266"/>
      <c r="AT517" s="266"/>
      <c r="AU517" s="266"/>
      <c r="AV517" s="266"/>
      <c r="AW517" s="266"/>
      <c r="AX517" s="266"/>
      <c r="AY517" s="266"/>
      <c r="AZ517" s="266"/>
      <c r="BA517" s="266"/>
      <c r="BB517" s="266"/>
      <c r="BC517" s="266"/>
      <c r="BD517" s="266"/>
      <c r="BE517" s="267"/>
      <c r="BF517" s="40"/>
    </row>
    <row r="518" spans="1:58" ht="15.75" customHeight="1">
      <c r="A518" s="36"/>
      <c r="B518" s="29"/>
      <c r="C518" s="372"/>
      <c r="D518" s="373"/>
      <c r="E518" s="373"/>
      <c r="F518" s="382"/>
      <c r="G518" s="115" t="s">
        <v>62</v>
      </c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  <c r="AA518" s="116"/>
      <c r="AB518" s="116"/>
      <c r="AC518" s="116"/>
      <c r="AD518" s="116"/>
      <c r="AE518" s="116"/>
      <c r="AF518" s="119" t="s">
        <v>366</v>
      </c>
      <c r="AG518" s="252"/>
      <c r="AH518" s="252"/>
      <c r="AI518" s="252"/>
      <c r="AJ518" s="252"/>
      <c r="AK518" s="252"/>
      <c r="AL518" s="252"/>
      <c r="AM518" s="252"/>
      <c r="AN518" s="252"/>
      <c r="AO518" s="252"/>
      <c r="AP518" s="252"/>
      <c r="AQ518" s="252"/>
      <c r="AR518" s="252"/>
      <c r="AS518" s="252"/>
      <c r="AT518" s="252"/>
      <c r="AU518" s="252"/>
      <c r="AV518" s="252"/>
      <c r="AW518" s="252"/>
      <c r="AX518" s="252"/>
      <c r="AY518" s="252"/>
      <c r="AZ518" s="252"/>
      <c r="BA518" s="252"/>
      <c r="BB518" s="252"/>
      <c r="BC518" s="252"/>
      <c r="BD518" s="252"/>
      <c r="BE518" s="264"/>
      <c r="BF518" s="40"/>
    </row>
    <row r="519" spans="1:58" ht="15.75" customHeight="1">
      <c r="A519" s="36"/>
      <c r="B519" s="29"/>
      <c r="C519" s="372"/>
      <c r="D519" s="373"/>
      <c r="E519" s="373"/>
      <c r="F519" s="382"/>
      <c r="G519" s="115" t="s">
        <v>306</v>
      </c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  <c r="AA519" s="116"/>
      <c r="AB519" s="116"/>
      <c r="AC519" s="116"/>
      <c r="AD519" s="116"/>
      <c r="AE519" s="116"/>
      <c r="AF519" s="119" t="s">
        <v>570</v>
      </c>
      <c r="AG519" s="252"/>
      <c r="AH519" s="252"/>
      <c r="AI519" s="252"/>
      <c r="AJ519" s="252"/>
      <c r="AK519" s="252"/>
      <c r="AL519" s="252"/>
      <c r="AM519" s="252"/>
      <c r="AN519" s="252"/>
      <c r="AO519" s="252"/>
      <c r="AP519" s="252"/>
      <c r="AQ519" s="252"/>
      <c r="AR519" s="252"/>
      <c r="AS519" s="252"/>
      <c r="AT519" s="252"/>
      <c r="AU519" s="252"/>
      <c r="AV519" s="252"/>
      <c r="AW519" s="252"/>
      <c r="AX519" s="252"/>
      <c r="AY519" s="252"/>
      <c r="AZ519" s="252"/>
      <c r="BA519" s="252"/>
      <c r="BB519" s="252"/>
      <c r="BC519" s="252"/>
      <c r="BD519" s="252"/>
      <c r="BE519" s="264"/>
      <c r="BF519" s="40"/>
    </row>
    <row r="520" spans="1:58" ht="15.75" customHeight="1">
      <c r="A520" s="36"/>
      <c r="B520" s="29"/>
      <c r="C520" s="372"/>
      <c r="D520" s="373"/>
      <c r="E520" s="373"/>
      <c r="F520" s="382"/>
      <c r="G520" s="115" t="s">
        <v>307</v>
      </c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  <c r="AA520" s="116"/>
      <c r="AB520" s="116"/>
      <c r="AC520" s="116"/>
      <c r="AD520" s="116"/>
      <c r="AE520" s="116"/>
      <c r="AF520" s="119" t="s">
        <v>443</v>
      </c>
      <c r="AG520" s="252"/>
      <c r="AH520" s="252"/>
      <c r="AI520" s="252"/>
      <c r="AJ520" s="252"/>
      <c r="AK520" s="252"/>
      <c r="AL520" s="252"/>
      <c r="AM520" s="252"/>
      <c r="AN520" s="252"/>
      <c r="AO520" s="252"/>
      <c r="AP520" s="252"/>
      <c r="AQ520" s="252"/>
      <c r="AR520" s="252"/>
      <c r="AS520" s="252"/>
      <c r="AT520" s="252"/>
      <c r="AU520" s="252"/>
      <c r="AV520" s="252"/>
      <c r="AW520" s="252"/>
      <c r="AX520" s="252"/>
      <c r="AY520" s="252"/>
      <c r="AZ520" s="252"/>
      <c r="BA520" s="252"/>
      <c r="BB520" s="252"/>
      <c r="BC520" s="252"/>
      <c r="BD520" s="252"/>
      <c r="BE520" s="264"/>
      <c r="BF520" s="40"/>
    </row>
    <row r="521" spans="1:58" ht="15.75" customHeight="1">
      <c r="A521" s="36"/>
      <c r="B521" s="29"/>
      <c r="C521" s="375"/>
      <c r="D521" s="376"/>
      <c r="E521" s="376"/>
      <c r="F521" s="383"/>
      <c r="G521" s="114" t="s">
        <v>308</v>
      </c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  <c r="AE521" s="114"/>
      <c r="AF521" s="236" t="s">
        <v>85</v>
      </c>
      <c r="AG521" s="254"/>
      <c r="AH521" s="254"/>
      <c r="AI521" s="254"/>
      <c r="AJ521" s="254"/>
      <c r="AK521" s="254"/>
      <c r="AL521" s="254"/>
      <c r="AM521" s="254"/>
      <c r="AN521" s="254"/>
      <c r="AO521" s="254"/>
      <c r="AP521" s="254"/>
      <c r="AQ521" s="254"/>
      <c r="AR521" s="254"/>
      <c r="AS521" s="254"/>
      <c r="AT521" s="254"/>
      <c r="AU521" s="254"/>
      <c r="AV521" s="254"/>
      <c r="AW521" s="254"/>
      <c r="AX521" s="254"/>
      <c r="AY521" s="254"/>
      <c r="AZ521" s="254"/>
      <c r="BA521" s="254"/>
      <c r="BB521" s="254"/>
      <c r="BC521" s="254"/>
      <c r="BD521" s="254"/>
      <c r="BE521" s="256"/>
      <c r="BF521" s="40"/>
    </row>
    <row r="522" spans="1:58" ht="15.75" customHeight="1">
      <c r="A522" s="36"/>
      <c r="B522" s="29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3"/>
      <c r="V522" s="93"/>
      <c r="W522" s="93"/>
      <c r="X522" s="93"/>
      <c r="Y522" s="93"/>
      <c r="Z522" s="93"/>
      <c r="AA522" s="91"/>
      <c r="AB522" s="91"/>
      <c r="AC522" s="91"/>
      <c r="AD522" s="91"/>
      <c r="AE522" s="91"/>
      <c r="AF522" s="91"/>
      <c r="AG522" s="91"/>
      <c r="AH522" s="91"/>
      <c r="AI522" s="91"/>
      <c r="AJ522" s="91"/>
      <c r="AK522" s="91"/>
      <c r="AL522" s="91"/>
      <c r="AM522" s="91"/>
      <c r="AN522" s="91"/>
      <c r="AO522" s="91"/>
      <c r="AP522" s="91"/>
      <c r="AQ522" s="92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40"/>
    </row>
    <row r="523" spans="1:58" ht="15.75" customHeight="1">
      <c r="A523" s="36"/>
      <c r="B523" s="29"/>
      <c r="C523" s="91" t="s">
        <v>945</v>
      </c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3"/>
      <c r="V523" s="93"/>
      <c r="W523" s="93"/>
      <c r="X523" s="93"/>
      <c r="Y523" s="93"/>
      <c r="Z523" s="93"/>
      <c r="AA523" s="91"/>
      <c r="AB523" s="91"/>
      <c r="BF523" s="40"/>
    </row>
    <row r="524" spans="1:58" ht="15.75" customHeight="1">
      <c r="A524" s="36"/>
      <c r="B524" s="29"/>
      <c r="C524" s="91" t="s">
        <v>561</v>
      </c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3"/>
      <c r="V524" s="93"/>
      <c r="W524" s="93"/>
      <c r="X524" s="93"/>
      <c r="Y524" s="93"/>
      <c r="Z524" s="93"/>
      <c r="AA524" s="91"/>
      <c r="AB524" s="91"/>
      <c r="AC524" s="91"/>
      <c r="AD524" s="91"/>
      <c r="AE524" s="91"/>
      <c r="AF524" s="91"/>
      <c r="AG524" s="91"/>
      <c r="AH524" s="91"/>
      <c r="AI524" s="91"/>
      <c r="AJ524" s="91"/>
      <c r="AK524" s="91"/>
      <c r="AL524" s="91"/>
      <c r="AM524" s="91"/>
      <c r="AN524" s="91"/>
      <c r="AO524" s="91"/>
      <c r="AP524" s="91"/>
      <c r="AQ524" s="92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40"/>
    </row>
    <row r="525" spans="1:58" ht="15.75" customHeight="1">
      <c r="A525" s="36"/>
      <c r="B525" s="29"/>
      <c r="C525" s="348" t="s">
        <v>562</v>
      </c>
      <c r="D525" s="349"/>
      <c r="E525" s="349"/>
      <c r="F525" s="349"/>
      <c r="G525" s="349"/>
      <c r="H525" s="349"/>
      <c r="I525" s="349"/>
      <c r="J525" s="349"/>
      <c r="K525" s="349"/>
      <c r="L525" s="349"/>
      <c r="M525" s="349"/>
      <c r="N525" s="349"/>
      <c r="O525" s="349"/>
      <c r="P525" s="349"/>
      <c r="Q525" s="349"/>
      <c r="R525" s="349"/>
      <c r="S525" s="349"/>
      <c r="T525" s="350"/>
      <c r="U525" s="397" t="s">
        <v>564</v>
      </c>
      <c r="V525" s="397"/>
      <c r="W525" s="397"/>
      <c r="X525" s="397"/>
      <c r="Y525" s="397"/>
      <c r="Z525" s="397"/>
      <c r="AA525" s="397"/>
      <c r="AB525" s="397"/>
      <c r="AC525" s="397"/>
      <c r="AD525" s="397"/>
      <c r="AE525" s="397"/>
      <c r="AF525" s="397"/>
      <c r="AG525" s="397"/>
      <c r="AH525" s="397"/>
      <c r="AI525" s="397"/>
      <c r="AJ525" s="397"/>
      <c r="AK525" s="397"/>
      <c r="AL525" s="397"/>
      <c r="AM525" s="397"/>
      <c r="AN525" s="397"/>
      <c r="AO525" s="397"/>
      <c r="AP525" s="397"/>
      <c r="AQ525" s="397"/>
      <c r="AR525" s="397"/>
      <c r="AS525" s="397"/>
      <c r="AT525" s="397"/>
      <c r="AU525" s="397"/>
      <c r="AV525" s="397"/>
      <c r="AW525" s="397"/>
      <c r="AX525" s="397"/>
      <c r="AY525" s="397"/>
      <c r="AZ525" s="397"/>
      <c r="BA525" s="397"/>
      <c r="BB525" s="397"/>
      <c r="BC525" s="397"/>
      <c r="BD525" s="397"/>
      <c r="BE525" s="397"/>
      <c r="BF525" s="40"/>
    </row>
    <row r="526" spans="1:58" ht="15.75" customHeight="1">
      <c r="A526" s="36"/>
      <c r="B526" s="29"/>
      <c r="C526" s="174" t="s">
        <v>563</v>
      </c>
      <c r="D526" s="260"/>
      <c r="E526" s="260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6"/>
      <c r="U526" s="390" t="s">
        <v>565</v>
      </c>
      <c r="V526" s="390"/>
      <c r="W526" s="390"/>
      <c r="X526" s="390"/>
      <c r="Y526" s="390"/>
      <c r="Z526" s="390"/>
      <c r="AA526" s="390"/>
      <c r="AB526" s="390"/>
      <c r="AC526" s="390"/>
      <c r="AD526" s="390"/>
      <c r="AE526" s="390"/>
      <c r="AF526" s="390"/>
      <c r="AG526" s="390"/>
      <c r="AH526" s="390"/>
      <c r="AI526" s="390"/>
      <c r="AJ526" s="390"/>
      <c r="AK526" s="390"/>
      <c r="AL526" s="390"/>
      <c r="AM526" s="390"/>
      <c r="AN526" s="390"/>
      <c r="AO526" s="390"/>
      <c r="AP526" s="390"/>
      <c r="AQ526" s="390"/>
      <c r="AR526" s="390"/>
      <c r="AS526" s="390"/>
      <c r="AT526" s="390"/>
      <c r="AU526" s="390"/>
      <c r="AV526" s="390"/>
      <c r="AW526" s="390"/>
      <c r="AX526" s="390"/>
      <c r="AY526" s="390"/>
      <c r="AZ526" s="390"/>
      <c r="BA526" s="390"/>
      <c r="BB526" s="390"/>
      <c r="BC526" s="390"/>
      <c r="BD526" s="390"/>
      <c r="BE526" s="390"/>
      <c r="BF526" s="40"/>
    </row>
    <row r="527" spans="1:58" ht="15.75" customHeight="1">
      <c r="A527" s="36"/>
      <c r="B527" s="29"/>
      <c r="C527" s="177" t="s">
        <v>566</v>
      </c>
      <c r="D527" s="261"/>
      <c r="E527" s="261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9"/>
      <c r="U527" s="391" t="s">
        <v>570</v>
      </c>
      <c r="V527" s="391"/>
      <c r="W527" s="391"/>
      <c r="X527" s="391"/>
      <c r="Y527" s="391"/>
      <c r="Z527" s="391"/>
      <c r="AA527" s="391"/>
      <c r="AB527" s="391"/>
      <c r="AC527" s="391"/>
      <c r="AD527" s="391"/>
      <c r="AE527" s="391"/>
      <c r="AF527" s="391"/>
      <c r="AG527" s="391"/>
      <c r="AH527" s="391"/>
      <c r="AI527" s="391"/>
      <c r="AJ527" s="391"/>
      <c r="AK527" s="391"/>
      <c r="AL527" s="391"/>
      <c r="AM527" s="391"/>
      <c r="AN527" s="391"/>
      <c r="AO527" s="391"/>
      <c r="AP527" s="391"/>
      <c r="AQ527" s="391"/>
      <c r="AR527" s="391"/>
      <c r="AS527" s="391"/>
      <c r="AT527" s="391"/>
      <c r="AU527" s="391"/>
      <c r="AV527" s="391"/>
      <c r="AW527" s="391"/>
      <c r="AX527" s="391"/>
      <c r="AY527" s="391"/>
      <c r="AZ527" s="391"/>
      <c r="BA527" s="391"/>
      <c r="BB527" s="391"/>
      <c r="BC527" s="391"/>
      <c r="BD527" s="391"/>
      <c r="BE527" s="391"/>
      <c r="BF527" s="40"/>
    </row>
    <row r="528" spans="1:58" ht="15.75" customHeight="1">
      <c r="A528" s="36"/>
      <c r="B528" s="29"/>
      <c r="C528" s="173" t="s">
        <v>567</v>
      </c>
      <c r="D528" s="263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94"/>
      <c r="U528" s="392" t="s">
        <v>569</v>
      </c>
      <c r="V528" s="392"/>
      <c r="W528" s="392"/>
      <c r="X528" s="392"/>
      <c r="Y528" s="392"/>
      <c r="Z528" s="392"/>
      <c r="AA528" s="392"/>
      <c r="AB528" s="392"/>
      <c r="AC528" s="392"/>
      <c r="AD528" s="392"/>
      <c r="AE528" s="392"/>
      <c r="AF528" s="392"/>
      <c r="AG528" s="392"/>
      <c r="AH528" s="392"/>
      <c r="AI528" s="392"/>
      <c r="AJ528" s="392"/>
      <c r="AK528" s="392"/>
      <c r="AL528" s="392"/>
      <c r="AM528" s="392"/>
      <c r="AN528" s="392"/>
      <c r="AO528" s="392"/>
      <c r="AP528" s="392"/>
      <c r="AQ528" s="392"/>
      <c r="AR528" s="392"/>
      <c r="AS528" s="392"/>
      <c r="AT528" s="392"/>
      <c r="AU528" s="392"/>
      <c r="AV528" s="392"/>
      <c r="AW528" s="392"/>
      <c r="AX528" s="392"/>
      <c r="AY528" s="392"/>
      <c r="AZ528" s="392"/>
      <c r="BA528" s="392"/>
      <c r="BB528" s="392"/>
      <c r="BC528" s="392"/>
      <c r="BD528" s="392"/>
      <c r="BE528" s="392"/>
      <c r="BF528" s="40"/>
    </row>
    <row r="529" spans="1:58" ht="15.75" customHeight="1">
      <c r="A529" s="36"/>
      <c r="B529" s="29"/>
      <c r="BF529" s="40"/>
    </row>
    <row r="530" spans="1:58" ht="15.75" customHeight="1">
      <c r="A530" s="36"/>
      <c r="B530" s="29"/>
      <c r="C530" s="91" t="s">
        <v>946</v>
      </c>
      <c r="D530" s="91"/>
      <c r="E530" s="91"/>
      <c r="F530" s="91" t="s">
        <v>852</v>
      </c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3"/>
      <c r="V530" s="93"/>
      <c r="W530" s="93"/>
      <c r="X530" s="93"/>
      <c r="Y530" s="93"/>
      <c r="Z530" s="93"/>
      <c r="AA530" s="91"/>
      <c r="AB530" s="91"/>
      <c r="AC530" s="91"/>
      <c r="AD530" s="91"/>
      <c r="AE530" s="91"/>
      <c r="AF530" s="91"/>
      <c r="AG530" s="91"/>
      <c r="AH530" s="91"/>
      <c r="AI530" s="91"/>
      <c r="AJ530" s="91"/>
      <c r="AK530" s="91"/>
      <c r="AL530" s="91"/>
      <c r="AM530" s="91"/>
      <c r="AN530" s="91"/>
      <c r="AO530" s="91"/>
      <c r="AP530" s="91"/>
      <c r="AQ530" s="92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40"/>
    </row>
    <row r="531" spans="1:58" ht="15.75" customHeight="1">
      <c r="A531" s="36"/>
      <c r="B531" s="29"/>
      <c r="C531" s="398" t="s">
        <v>15</v>
      </c>
      <c r="D531" s="361"/>
      <c r="E531" s="361"/>
      <c r="F531" s="361"/>
      <c r="G531" s="361"/>
      <c r="H531" s="361"/>
      <c r="I531" s="361"/>
      <c r="J531" s="361"/>
      <c r="K531" s="361"/>
      <c r="L531" s="361"/>
      <c r="M531" s="361"/>
      <c r="N531" s="361"/>
      <c r="O531" s="361"/>
      <c r="P531" s="361"/>
      <c r="Q531" s="361"/>
      <c r="R531" s="361"/>
      <c r="S531" s="361"/>
      <c r="T531" s="361"/>
      <c r="U531" s="361"/>
      <c r="V531" s="361"/>
      <c r="W531" s="361"/>
      <c r="X531" s="361"/>
      <c r="Y531" s="361"/>
      <c r="Z531" s="361"/>
      <c r="AA531" s="361"/>
      <c r="AB531" s="361"/>
      <c r="AC531" s="361"/>
      <c r="AD531" s="361"/>
      <c r="AE531" s="362"/>
      <c r="AF531" s="398" t="s">
        <v>16</v>
      </c>
      <c r="AG531" s="361"/>
      <c r="AH531" s="361"/>
      <c r="AI531" s="361"/>
      <c r="AJ531" s="361"/>
      <c r="AK531" s="361"/>
      <c r="AL531" s="361"/>
      <c r="AM531" s="361"/>
      <c r="AN531" s="361"/>
      <c r="AO531" s="361"/>
      <c r="AP531" s="361"/>
      <c r="AQ531" s="361"/>
      <c r="AR531" s="362"/>
      <c r="AS531" s="398" t="s">
        <v>17</v>
      </c>
      <c r="AT531" s="361"/>
      <c r="AU531" s="361"/>
      <c r="AV531" s="361"/>
      <c r="AW531" s="361"/>
      <c r="AX531" s="361"/>
      <c r="AY531" s="361"/>
      <c r="AZ531" s="361"/>
      <c r="BA531" s="361"/>
      <c r="BB531" s="361"/>
      <c r="BC531" s="361"/>
      <c r="BD531" s="361"/>
      <c r="BE531" s="362"/>
      <c r="BF531" s="40"/>
    </row>
    <row r="532" spans="1:58" ht="15.75" customHeight="1">
      <c r="A532" s="36"/>
      <c r="B532" s="29"/>
      <c r="C532" s="384" t="s">
        <v>28</v>
      </c>
      <c r="D532" s="385"/>
      <c r="E532" s="385"/>
      <c r="F532" s="450"/>
      <c r="G532" s="151" t="s">
        <v>305</v>
      </c>
      <c r="H532" s="118"/>
      <c r="I532" s="118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489"/>
      <c r="AG532" s="490"/>
      <c r="AH532" s="490"/>
      <c r="AI532" s="490"/>
      <c r="AJ532" s="490"/>
      <c r="AK532" s="490"/>
      <c r="AL532" s="490"/>
      <c r="AM532" s="490"/>
      <c r="AN532" s="490"/>
      <c r="AO532" s="490"/>
      <c r="AP532" s="490"/>
      <c r="AQ532" s="490"/>
      <c r="AR532" s="490"/>
      <c r="AS532" s="490"/>
      <c r="AT532" s="490"/>
      <c r="AU532" s="490"/>
      <c r="AV532" s="490"/>
      <c r="AW532" s="490"/>
      <c r="AX532" s="490"/>
      <c r="AY532" s="490"/>
      <c r="AZ532" s="490"/>
      <c r="BA532" s="490"/>
      <c r="BB532" s="490"/>
      <c r="BC532" s="490"/>
      <c r="BD532" s="490"/>
      <c r="BE532" s="491"/>
      <c r="BF532" s="40"/>
    </row>
    <row r="533" spans="1:58" ht="15.75" customHeight="1">
      <c r="A533" s="36"/>
      <c r="B533" s="29"/>
      <c r="C533" s="395"/>
      <c r="D533" s="373"/>
      <c r="E533" s="373"/>
      <c r="F533" s="382"/>
      <c r="G533" s="109"/>
      <c r="H533" s="116"/>
      <c r="I533" s="116" t="s">
        <v>352</v>
      </c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1"/>
      <c r="AB533" s="201"/>
      <c r="AC533" s="201"/>
      <c r="AD533" s="201"/>
      <c r="AE533" s="201"/>
      <c r="AF533" s="202"/>
      <c r="AG533" s="258"/>
      <c r="AH533" s="258"/>
      <c r="AI533" s="258"/>
      <c r="AJ533" s="258"/>
      <c r="AK533" s="258"/>
      <c r="AL533" s="258"/>
      <c r="AM533" s="258"/>
      <c r="AN533" s="258"/>
      <c r="AO533" s="258"/>
      <c r="AP533" s="258"/>
      <c r="AQ533" s="258"/>
      <c r="AR533" s="258"/>
      <c r="AS533" s="258"/>
      <c r="AT533" s="258"/>
      <c r="AU533" s="258"/>
      <c r="AV533" s="258"/>
      <c r="AW533" s="258"/>
      <c r="AX533" s="258"/>
      <c r="AY533" s="258"/>
      <c r="AZ533" s="258"/>
      <c r="BA533" s="258"/>
      <c r="BB533" s="258"/>
      <c r="BC533" s="258"/>
      <c r="BD533" s="258"/>
      <c r="BE533" s="259"/>
      <c r="BF533" s="40"/>
    </row>
    <row r="534" spans="1:58" ht="15.75" customHeight="1">
      <c r="A534" s="36"/>
      <c r="B534" s="29"/>
      <c r="C534" s="395"/>
      <c r="D534" s="373"/>
      <c r="E534" s="373"/>
      <c r="F534" s="382"/>
      <c r="G534" s="109"/>
      <c r="H534" s="116"/>
      <c r="I534" s="116" t="s">
        <v>353</v>
      </c>
      <c r="J534" s="201"/>
      <c r="K534" s="201"/>
      <c r="L534" s="201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1"/>
      <c r="Z534" s="201"/>
      <c r="AA534" s="201"/>
      <c r="AB534" s="201"/>
      <c r="AC534" s="201"/>
      <c r="AD534" s="201"/>
      <c r="AE534" s="201"/>
      <c r="AF534" s="202"/>
      <c r="AG534" s="258"/>
      <c r="AH534" s="258"/>
      <c r="AI534" s="258"/>
      <c r="AJ534" s="258"/>
      <c r="AK534" s="258"/>
      <c r="AL534" s="258"/>
      <c r="AM534" s="258"/>
      <c r="AN534" s="258"/>
      <c r="AO534" s="258"/>
      <c r="AP534" s="258"/>
      <c r="AQ534" s="258"/>
      <c r="AR534" s="258"/>
      <c r="AS534" s="258"/>
      <c r="AT534" s="258"/>
      <c r="AU534" s="258"/>
      <c r="AV534" s="258"/>
      <c r="AW534" s="258"/>
      <c r="AX534" s="258"/>
      <c r="AY534" s="258"/>
      <c r="AZ534" s="258"/>
      <c r="BA534" s="258"/>
      <c r="BB534" s="258"/>
      <c r="BC534" s="258"/>
      <c r="BD534" s="258"/>
      <c r="BE534" s="259"/>
      <c r="BF534" s="40"/>
    </row>
    <row r="535" spans="1:58" ht="15.75" customHeight="1">
      <c r="A535" s="36"/>
      <c r="B535" s="29"/>
      <c r="C535" s="395"/>
      <c r="D535" s="373"/>
      <c r="E535" s="373"/>
      <c r="F535" s="382"/>
      <c r="G535" s="91"/>
      <c r="H535" s="91"/>
      <c r="I535" s="91" t="s">
        <v>354</v>
      </c>
      <c r="J535" s="201"/>
      <c r="K535" s="201"/>
      <c r="L535" s="201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1"/>
      <c r="Z535" s="201"/>
      <c r="AA535" s="201"/>
      <c r="AB535" s="201"/>
      <c r="AC535" s="201"/>
      <c r="AD535" s="201"/>
      <c r="AE535" s="201"/>
      <c r="AF535" s="202"/>
      <c r="AG535" s="258"/>
      <c r="AH535" s="258"/>
      <c r="AI535" s="258"/>
      <c r="AJ535" s="258"/>
      <c r="AK535" s="258"/>
      <c r="AL535" s="258"/>
      <c r="AM535" s="258"/>
      <c r="AN535" s="258"/>
      <c r="AO535" s="258"/>
      <c r="AP535" s="258"/>
      <c r="AQ535" s="258"/>
      <c r="AR535" s="258"/>
      <c r="AS535" s="258"/>
      <c r="AT535" s="258"/>
      <c r="AU535" s="258"/>
      <c r="AV535" s="258"/>
      <c r="AW535" s="258"/>
      <c r="AX535" s="258"/>
      <c r="AY535" s="258"/>
      <c r="AZ535" s="258"/>
      <c r="BA535" s="258"/>
      <c r="BB535" s="258"/>
      <c r="BC535" s="258"/>
      <c r="BD535" s="258"/>
      <c r="BE535" s="259"/>
      <c r="BF535" s="40"/>
    </row>
    <row r="536" spans="1:58" ht="15.75" customHeight="1">
      <c r="A536" s="36"/>
      <c r="B536" s="29"/>
      <c r="C536" s="395"/>
      <c r="D536" s="373"/>
      <c r="E536" s="373"/>
      <c r="F536" s="382"/>
      <c r="G536" s="116"/>
      <c r="H536" s="116"/>
      <c r="I536" s="116" t="s">
        <v>355</v>
      </c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  <c r="AA536" s="201"/>
      <c r="AB536" s="201"/>
      <c r="AC536" s="201"/>
      <c r="AD536" s="201"/>
      <c r="AE536" s="201"/>
      <c r="AF536" s="202"/>
      <c r="AG536" s="258"/>
      <c r="AH536" s="258"/>
      <c r="AI536" s="258"/>
      <c r="AJ536" s="258"/>
      <c r="AK536" s="258"/>
      <c r="AL536" s="258"/>
      <c r="AM536" s="258"/>
      <c r="AN536" s="258"/>
      <c r="AO536" s="258"/>
      <c r="AP536" s="258"/>
      <c r="AQ536" s="258"/>
      <c r="AR536" s="258"/>
      <c r="AS536" s="258"/>
      <c r="AT536" s="258"/>
      <c r="AU536" s="258"/>
      <c r="AV536" s="258"/>
      <c r="AW536" s="258"/>
      <c r="AX536" s="258"/>
      <c r="AY536" s="258"/>
      <c r="AZ536" s="258"/>
      <c r="BA536" s="258"/>
      <c r="BB536" s="258"/>
      <c r="BC536" s="258"/>
      <c r="BD536" s="258"/>
      <c r="BE536" s="259"/>
      <c r="BF536" s="40"/>
    </row>
    <row r="537" spans="1:58" ht="15.75" customHeight="1">
      <c r="A537" s="36"/>
      <c r="B537" s="29"/>
      <c r="C537" s="395"/>
      <c r="D537" s="373"/>
      <c r="E537" s="373"/>
      <c r="F537" s="382"/>
      <c r="G537" s="91"/>
      <c r="H537" s="91"/>
      <c r="I537" s="91" t="s">
        <v>356</v>
      </c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  <c r="AA537" s="201"/>
      <c r="AB537" s="201"/>
      <c r="AC537" s="201"/>
      <c r="AD537" s="201"/>
      <c r="AE537" s="201"/>
      <c r="AF537" s="202"/>
      <c r="AG537" s="258"/>
      <c r="AH537" s="258"/>
      <c r="AI537" s="258"/>
      <c r="AJ537" s="258"/>
      <c r="AK537" s="258"/>
      <c r="AL537" s="258"/>
      <c r="AM537" s="258"/>
      <c r="AN537" s="258"/>
      <c r="AO537" s="258"/>
      <c r="AP537" s="258"/>
      <c r="AQ537" s="258"/>
      <c r="AR537" s="258"/>
      <c r="AS537" s="258"/>
      <c r="AT537" s="258"/>
      <c r="AU537" s="258"/>
      <c r="AV537" s="258"/>
      <c r="AW537" s="258"/>
      <c r="AX537" s="258"/>
      <c r="AY537" s="258"/>
      <c r="AZ537" s="258"/>
      <c r="BA537" s="258"/>
      <c r="BB537" s="258"/>
      <c r="BC537" s="258"/>
      <c r="BD537" s="258"/>
      <c r="BE537" s="259"/>
      <c r="BF537" s="40"/>
    </row>
    <row r="538" spans="1:58" ht="15.75" customHeight="1">
      <c r="A538" s="36"/>
      <c r="B538" s="29"/>
      <c r="C538" s="398" t="s">
        <v>29</v>
      </c>
      <c r="D538" s="361"/>
      <c r="E538" s="361"/>
      <c r="F538" s="362"/>
      <c r="G538" s="113" t="s">
        <v>305</v>
      </c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363"/>
      <c r="AG538" s="361"/>
      <c r="AH538" s="361"/>
      <c r="AI538" s="361"/>
      <c r="AJ538" s="361"/>
      <c r="AK538" s="361"/>
      <c r="AL538" s="361"/>
      <c r="AM538" s="361"/>
      <c r="AN538" s="361"/>
      <c r="AO538" s="361"/>
      <c r="AP538" s="361"/>
      <c r="AQ538" s="361"/>
      <c r="AR538" s="361"/>
      <c r="AS538" s="361"/>
      <c r="AT538" s="361"/>
      <c r="AU538" s="361"/>
      <c r="AV538" s="361"/>
      <c r="AW538" s="361"/>
      <c r="AX538" s="361"/>
      <c r="AY538" s="361"/>
      <c r="AZ538" s="361"/>
      <c r="BA538" s="361"/>
      <c r="BB538" s="361"/>
      <c r="BC538" s="361"/>
      <c r="BD538" s="361"/>
      <c r="BE538" s="362"/>
      <c r="BF538" s="40"/>
    </row>
    <row r="539" spans="1:58" ht="15.75" customHeight="1">
      <c r="A539" s="36"/>
      <c r="B539" s="29"/>
      <c r="C539" s="398" t="s">
        <v>30</v>
      </c>
      <c r="D539" s="361"/>
      <c r="E539" s="361"/>
      <c r="F539" s="362"/>
      <c r="G539" s="99" t="s">
        <v>853</v>
      </c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1"/>
      <c r="AF539" s="363" t="s">
        <v>854</v>
      </c>
      <c r="AG539" s="361"/>
      <c r="AH539" s="361"/>
      <c r="AI539" s="361"/>
      <c r="AJ539" s="361"/>
      <c r="AK539" s="361"/>
      <c r="AL539" s="361"/>
      <c r="AM539" s="361"/>
      <c r="AN539" s="361"/>
      <c r="AO539" s="361"/>
      <c r="AP539" s="361"/>
      <c r="AQ539" s="361"/>
      <c r="AR539" s="361"/>
      <c r="AS539" s="361"/>
      <c r="AT539" s="361"/>
      <c r="AU539" s="361"/>
      <c r="AV539" s="361"/>
      <c r="AW539" s="361"/>
      <c r="AX539" s="361"/>
      <c r="AY539" s="361"/>
      <c r="AZ539" s="361"/>
      <c r="BA539" s="361"/>
      <c r="BB539" s="361"/>
      <c r="BC539" s="361"/>
      <c r="BD539" s="361"/>
      <c r="BE539" s="362"/>
      <c r="BF539" s="40"/>
    </row>
    <row r="540" spans="1:58" ht="15.75" customHeight="1">
      <c r="A540" s="36"/>
      <c r="B540" s="29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  <c r="AE540" s="110"/>
      <c r="AF540" s="102"/>
      <c r="AG540" s="102"/>
      <c r="AH540" s="102"/>
      <c r="AI540" s="102"/>
      <c r="AJ540" s="102"/>
      <c r="AK540" s="102"/>
      <c r="AL540" s="102"/>
      <c r="AM540" s="102"/>
      <c r="AN540" s="102"/>
      <c r="AO540" s="102"/>
      <c r="AP540" s="102"/>
      <c r="AQ540" s="102"/>
      <c r="AR540" s="102"/>
      <c r="AS540" s="102"/>
      <c r="AT540" s="102"/>
      <c r="AU540" s="102"/>
      <c r="AV540" s="102"/>
      <c r="AW540" s="102"/>
      <c r="AX540" s="102"/>
      <c r="AY540" s="102"/>
      <c r="AZ540" s="102"/>
      <c r="BA540" s="102"/>
      <c r="BB540" s="102"/>
      <c r="BC540" s="102"/>
      <c r="BD540" s="102"/>
      <c r="BE540" s="102"/>
      <c r="BF540" s="40"/>
    </row>
    <row r="541" spans="1:58" ht="15.75" customHeight="1">
      <c r="A541" s="36"/>
      <c r="B541" s="29"/>
      <c r="C541" s="398" t="s">
        <v>23</v>
      </c>
      <c r="D541" s="361"/>
      <c r="E541" s="361"/>
      <c r="F541" s="361"/>
      <c r="G541" s="362"/>
      <c r="H541" s="99" t="s">
        <v>855</v>
      </c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398" t="s">
        <v>18</v>
      </c>
      <c r="AB541" s="361"/>
      <c r="AC541" s="361"/>
      <c r="AD541" s="361"/>
      <c r="AE541" s="362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1"/>
      <c r="BF541" s="40"/>
    </row>
    <row r="542" spans="1:58" ht="15.75" customHeight="1">
      <c r="A542" s="36"/>
      <c r="B542" s="29"/>
      <c r="C542" s="384" t="s">
        <v>24</v>
      </c>
      <c r="D542" s="388"/>
      <c r="E542" s="388"/>
      <c r="F542" s="388"/>
      <c r="G542" s="388"/>
      <c r="H542" s="388"/>
      <c r="I542" s="388"/>
      <c r="J542" s="388"/>
      <c r="K542" s="389"/>
      <c r="L542" s="384" t="s">
        <v>20</v>
      </c>
      <c r="M542" s="388"/>
      <c r="N542" s="388"/>
      <c r="O542" s="388"/>
      <c r="P542" s="388"/>
      <c r="Q542" s="388"/>
      <c r="R542" s="388"/>
      <c r="S542" s="388"/>
      <c r="T542" s="389"/>
      <c r="U542" s="384" t="s">
        <v>21</v>
      </c>
      <c r="V542" s="388"/>
      <c r="W542" s="388"/>
      <c r="X542" s="388"/>
      <c r="Y542" s="388"/>
      <c r="Z542" s="388"/>
      <c r="AA542" s="398" t="s">
        <v>16</v>
      </c>
      <c r="AB542" s="361"/>
      <c r="AC542" s="361"/>
      <c r="AD542" s="361"/>
      <c r="AE542" s="361"/>
      <c r="AF542" s="361"/>
      <c r="AG542" s="361"/>
      <c r="AH542" s="361"/>
      <c r="AI542" s="361"/>
      <c r="AJ542" s="361"/>
      <c r="AK542" s="361"/>
      <c r="AL542" s="361"/>
      <c r="AM542" s="361"/>
      <c r="AN542" s="361"/>
      <c r="AO542" s="361"/>
      <c r="AP542" s="362"/>
      <c r="AQ542" s="398" t="s">
        <v>17</v>
      </c>
      <c r="AR542" s="361"/>
      <c r="AS542" s="361"/>
      <c r="AT542" s="361"/>
      <c r="AU542" s="361"/>
      <c r="AV542" s="361"/>
      <c r="AW542" s="361"/>
      <c r="AX542" s="361"/>
      <c r="AY542" s="361"/>
      <c r="AZ542" s="361"/>
      <c r="BA542" s="361"/>
      <c r="BB542" s="361"/>
      <c r="BC542" s="361"/>
      <c r="BD542" s="361"/>
      <c r="BE542" s="362"/>
      <c r="BF542" s="40"/>
    </row>
    <row r="543" spans="1:58" ht="15.75" customHeight="1">
      <c r="A543" s="36"/>
      <c r="B543" s="29"/>
      <c r="C543" s="363" t="s">
        <v>856</v>
      </c>
      <c r="D543" s="361"/>
      <c r="E543" s="361"/>
      <c r="F543" s="361"/>
      <c r="G543" s="361"/>
      <c r="H543" s="361"/>
      <c r="I543" s="361"/>
      <c r="J543" s="361"/>
      <c r="K543" s="362"/>
      <c r="L543" s="99" t="s">
        <v>572</v>
      </c>
      <c r="M543" s="230"/>
      <c r="N543" s="230"/>
      <c r="O543" s="230"/>
      <c r="P543" s="230"/>
      <c r="Q543" s="230"/>
      <c r="R543" s="230"/>
      <c r="S543" s="230"/>
      <c r="T543" s="231"/>
      <c r="U543" s="360" t="s">
        <v>32</v>
      </c>
      <c r="V543" s="361"/>
      <c r="W543" s="361"/>
      <c r="X543" s="361"/>
      <c r="Y543" s="361"/>
      <c r="Z543" s="362"/>
      <c r="AA543" s="363" t="str">
        <f>"SQL結果."&amp;C543</f>
        <v>SQL結果.商品付加ID</v>
      </c>
      <c r="AB543" s="361"/>
      <c r="AC543" s="361"/>
      <c r="AD543" s="361"/>
      <c r="AE543" s="361"/>
      <c r="AF543" s="361"/>
      <c r="AG543" s="361"/>
      <c r="AH543" s="361"/>
      <c r="AI543" s="361"/>
      <c r="AJ543" s="361"/>
      <c r="AK543" s="361"/>
      <c r="AL543" s="361"/>
      <c r="AM543" s="361"/>
      <c r="AN543" s="361"/>
      <c r="AO543" s="361"/>
      <c r="AP543" s="362"/>
      <c r="AQ543" s="363"/>
      <c r="AR543" s="361"/>
      <c r="AS543" s="361"/>
      <c r="AT543" s="361"/>
      <c r="AU543" s="361"/>
      <c r="AV543" s="361"/>
      <c r="AW543" s="361"/>
      <c r="AX543" s="361"/>
      <c r="AY543" s="361"/>
      <c r="AZ543" s="361"/>
      <c r="BA543" s="361"/>
      <c r="BB543" s="361"/>
      <c r="BC543" s="361"/>
      <c r="BD543" s="361"/>
      <c r="BE543" s="362"/>
      <c r="BF543" s="40"/>
    </row>
    <row r="544" spans="1:58" ht="15.75" customHeight="1">
      <c r="A544" s="36"/>
      <c r="B544" s="29"/>
      <c r="C544" s="222" t="s">
        <v>857</v>
      </c>
      <c r="D544" s="230"/>
      <c r="E544" s="230"/>
      <c r="F544" s="230"/>
      <c r="G544" s="230"/>
      <c r="H544" s="230"/>
      <c r="I544" s="230"/>
      <c r="J544" s="230"/>
      <c r="K544" s="231"/>
      <c r="L544" s="222" t="s">
        <v>573</v>
      </c>
      <c r="M544" s="230"/>
      <c r="N544" s="230"/>
      <c r="O544" s="230"/>
      <c r="P544" s="230"/>
      <c r="Q544" s="230"/>
      <c r="R544" s="230"/>
      <c r="S544" s="230"/>
      <c r="T544" s="231"/>
      <c r="U544" s="360" t="s">
        <v>32</v>
      </c>
      <c r="V544" s="361"/>
      <c r="W544" s="361"/>
      <c r="X544" s="361"/>
      <c r="Y544" s="361"/>
      <c r="Z544" s="362"/>
      <c r="AA544" s="363" t="str">
        <f t="shared" ref="AA544:AA547" si="14">"SQL結果."&amp;C544</f>
        <v>SQL結果.商品付加バージョン</v>
      </c>
      <c r="AB544" s="361"/>
      <c r="AC544" s="361"/>
      <c r="AD544" s="361"/>
      <c r="AE544" s="361"/>
      <c r="AF544" s="361"/>
      <c r="AG544" s="361"/>
      <c r="AH544" s="361"/>
      <c r="AI544" s="361"/>
      <c r="AJ544" s="361"/>
      <c r="AK544" s="361"/>
      <c r="AL544" s="361"/>
      <c r="AM544" s="361"/>
      <c r="AN544" s="361"/>
      <c r="AO544" s="361"/>
      <c r="AP544" s="362"/>
      <c r="AQ544" s="222"/>
      <c r="AR544" s="230"/>
      <c r="AS544" s="230"/>
      <c r="AT544" s="230"/>
      <c r="AU544" s="230"/>
      <c r="AV544" s="230"/>
      <c r="AW544" s="230"/>
      <c r="AX544" s="230"/>
      <c r="AY544" s="230"/>
      <c r="AZ544" s="230"/>
      <c r="BA544" s="230"/>
      <c r="BB544" s="230"/>
      <c r="BC544" s="230"/>
      <c r="BD544" s="230"/>
      <c r="BE544" s="231"/>
      <c r="BF544" s="40"/>
    </row>
    <row r="545" spans="1:58" ht="15.75" customHeight="1">
      <c r="A545" s="36"/>
      <c r="B545" s="29"/>
      <c r="C545" s="222" t="s">
        <v>354</v>
      </c>
      <c r="D545" s="230"/>
      <c r="E545" s="230"/>
      <c r="F545" s="230"/>
      <c r="G545" s="230"/>
      <c r="H545" s="230"/>
      <c r="I545" s="230"/>
      <c r="J545" s="230"/>
      <c r="K545" s="231"/>
      <c r="L545" s="222" t="s">
        <v>859</v>
      </c>
      <c r="M545" s="230"/>
      <c r="N545" s="230"/>
      <c r="O545" s="230"/>
      <c r="P545" s="230"/>
      <c r="Q545" s="230"/>
      <c r="R545" s="230"/>
      <c r="S545" s="230"/>
      <c r="T545" s="231"/>
      <c r="U545" s="360" t="s">
        <v>32</v>
      </c>
      <c r="V545" s="361"/>
      <c r="W545" s="361"/>
      <c r="X545" s="361"/>
      <c r="Y545" s="361"/>
      <c r="Z545" s="362"/>
      <c r="AA545" s="363" t="str">
        <f t="shared" si="14"/>
        <v>SQL結果.ドキュメントコード</v>
      </c>
      <c r="AB545" s="361"/>
      <c r="AC545" s="361"/>
      <c r="AD545" s="361"/>
      <c r="AE545" s="361"/>
      <c r="AF545" s="361"/>
      <c r="AG545" s="361"/>
      <c r="AH545" s="361"/>
      <c r="AI545" s="361"/>
      <c r="AJ545" s="361"/>
      <c r="AK545" s="361"/>
      <c r="AL545" s="361"/>
      <c r="AM545" s="361"/>
      <c r="AN545" s="361"/>
      <c r="AO545" s="361"/>
      <c r="AP545" s="362"/>
      <c r="AQ545" s="222"/>
      <c r="AR545" s="230"/>
      <c r="AS545" s="230"/>
      <c r="AT545" s="230"/>
      <c r="AU545" s="230"/>
      <c r="AV545" s="230"/>
      <c r="AW545" s="230"/>
      <c r="AX545" s="230"/>
      <c r="AY545" s="230"/>
      <c r="AZ545" s="230"/>
      <c r="BA545" s="230"/>
      <c r="BB545" s="230"/>
      <c r="BC545" s="230"/>
      <c r="BD545" s="230"/>
      <c r="BE545" s="231"/>
      <c r="BF545" s="40"/>
    </row>
    <row r="546" spans="1:58" ht="15.75" customHeight="1">
      <c r="A546" s="36"/>
      <c r="B546" s="29"/>
      <c r="C546" s="363" t="s">
        <v>355</v>
      </c>
      <c r="D546" s="361"/>
      <c r="E546" s="361"/>
      <c r="F546" s="361"/>
      <c r="G546" s="361"/>
      <c r="H546" s="361"/>
      <c r="I546" s="361"/>
      <c r="J546" s="361"/>
      <c r="K546" s="362"/>
      <c r="L546" s="99" t="s">
        <v>860</v>
      </c>
      <c r="M546" s="230"/>
      <c r="N546" s="230"/>
      <c r="O546" s="230"/>
      <c r="P546" s="230"/>
      <c r="Q546" s="230"/>
      <c r="R546" s="230"/>
      <c r="S546" s="230"/>
      <c r="T546" s="231"/>
      <c r="U546" s="360" t="s">
        <v>862</v>
      </c>
      <c r="V546" s="361"/>
      <c r="W546" s="361"/>
      <c r="X546" s="361"/>
      <c r="Y546" s="361"/>
      <c r="Z546" s="362"/>
      <c r="AA546" s="363" t="str">
        <f t="shared" si="14"/>
        <v>SQL結果.ファイルデータ</v>
      </c>
      <c r="AB546" s="361"/>
      <c r="AC546" s="361"/>
      <c r="AD546" s="361"/>
      <c r="AE546" s="361"/>
      <c r="AF546" s="361"/>
      <c r="AG546" s="361"/>
      <c r="AH546" s="361"/>
      <c r="AI546" s="361"/>
      <c r="AJ546" s="361"/>
      <c r="AK546" s="361"/>
      <c r="AL546" s="361"/>
      <c r="AM546" s="361"/>
      <c r="AN546" s="361"/>
      <c r="AO546" s="361"/>
      <c r="AP546" s="362"/>
      <c r="AQ546" s="363"/>
      <c r="AR546" s="361"/>
      <c r="AS546" s="361"/>
      <c r="AT546" s="361"/>
      <c r="AU546" s="361"/>
      <c r="AV546" s="361"/>
      <c r="AW546" s="361"/>
      <c r="AX546" s="361"/>
      <c r="AY546" s="361"/>
      <c r="AZ546" s="361"/>
      <c r="BA546" s="361"/>
      <c r="BB546" s="361"/>
      <c r="BC546" s="361"/>
      <c r="BD546" s="361"/>
      <c r="BE546" s="362"/>
      <c r="BF546" s="40"/>
    </row>
    <row r="547" spans="1:58" ht="15.75" customHeight="1">
      <c r="A547" s="36"/>
      <c r="B547" s="29"/>
      <c r="C547" s="363" t="s">
        <v>858</v>
      </c>
      <c r="D547" s="361"/>
      <c r="E547" s="361"/>
      <c r="F547" s="361"/>
      <c r="G547" s="361"/>
      <c r="H547" s="361"/>
      <c r="I547" s="361"/>
      <c r="J547" s="361"/>
      <c r="K547" s="362"/>
      <c r="L547" s="99" t="s">
        <v>861</v>
      </c>
      <c r="M547" s="230"/>
      <c r="N547" s="230"/>
      <c r="O547" s="230"/>
      <c r="P547" s="230"/>
      <c r="Q547" s="230"/>
      <c r="R547" s="230"/>
      <c r="S547" s="230"/>
      <c r="T547" s="231"/>
      <c r="U547" s="360" t="s">
        <v>26</v>
      </c>
      <c r="V547" s="361"/>
      <c r="W547" s="361"/>
      <c r="X547" s="361"/>
      <c r="Y547" s="361"/>
      <c r="Z547" s="362"/>
      <c r="AA547" s="363" t="str">
        <f t="shared" si="14"/>
        <v>SQL結果.生成日時</v>
      </c>
      <c r="AB547" s="361"/>
      <c r="AC547" s="361"/>
      <c r="AD547" s="361"/>
      <c r="AE547" s="361"/>
      <c r="AF547" s="361"/>
      <c r="AG547" s="361"/>
      <c r="AH547" s="361"/>
      <c r="AI547" s="361"/>
      <c r="AJ547" s="361"/>
      <c r="AK547" s="361"/>
      <c r="AL547" s="361"/>
      <c r="AM547" s="361"/>
      <c r="AN547" s="361"/>
      <c r="AO547" s="361"/>
      <c r="AP547" s="362"/>
      <c r="AQ547" s="363"/>
      <c r="AR547" s="361"/>
      <c r="AS547" s="361"/>
      <c r="AT547" s="361"/>
      <c r="AU547" s="361"/>
      <c r="AV547" s="361"/>
      <c r="AW547" s="361"/>
      <c r="AX547" s="361"/>
      <c r="AY547" s="361"/>
      <c r="AZ547" s="361"/>
      <c r="BA547" s="361"/>
      <c r="BB547" s="361"/>
      <c r="BC547" s="361"/>
      <c r="BD547" s="361"/>
      <c r="BE547" s="362"/>
      <c r="BF547" s="40"/>
    </row>
    <row r="548" spans="1:58" ht="15.75" customHeight="1">
      <c r="A548" s="36"/>
      <c r="B548" s="29"/>
      <c r="BF548" s="40"/>
    </row>
    <row r="549" spans="1:58" ht="15.75" customHeight="1">
      <c r="A549" s="36"/>
      <c r="B549" s="29"/>
      <c r="C549" s="91" t="s">
        <v>947</v>
      </c>
      <c r="D549" s="91"/>
      <c r="E549" s="91"/>
      <c r="F549" s="91" t="s">
        <v>952</v>
      </c>
      <c r="G549" s="91"/>
      <c r="BF549" s="40"/>
    </row>
    <row r="550" spans="1:58" ht="15.75" customHeight="1">
      <c r="A550" s="36"/>
      <c r="B550" s="29"/>
      <c r="C550" s="91" t="s">
        <v>865</v>
      </c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3"/>
      <c r="V550" s="93"/>
      <c r="W550" s="93"/>
      <c r="X550" s="93"/>
      <c r="Y550" s="93"/>
      <c r="Z550" s="93"/>
      <c r="AA550" s="91"/>
      <c r="AB550" s="91"/>
      <c r="AC550" s="91"/>
      <c r="AD550" s="91"/>
      <c r="AE550" s="91"/>
      <c r="AF550" s="91"/>
      <c r="AG550" s="91"/>
      <c r="AH550" s="91"/>
      <c r="AI550" s="91"/>
      <c r="AJ550" s="91"/>
      <c r="AK550" s="91"/>
      <c r="AL550" s="91"/>
      <c r="AM550" s="91"/>
      <c r="AN550" s="91"/>
      <c r="AO550" s="91"/>
      <c r="AP550" s="91"/>
      <c r="AQ550" s="92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40"/>
    </row>
    <row r="551" spans="1:58" ht="15.75" customHeight="1">
      <c r="A551" s="36"/>
      <c r="B551" s="29"/>
      <c r="C551" s="348" t="s">
        <v>562</v>
      </c>
      <c r="D551" s="349"/>
      <c r="E551" s="349"/>
      <c r="F551" s="349"/>
      <c r="G551" s="349"/>
      <c r="H551" s="349"/>
      <c r="I551" s="349"/>
      <c r="J551" s="349"/>
      <c r="K551" s="349"/>
      <c r="L551" s="349"/>
      <c r="M551" s="349"/>
      <c r="N551" s="349"/>
      <c r="O551" s="349"/>
      <c r="P551" s="349"/>
      <c r="Q551" s="349"/>
      <c r="R551" s="349"/>
      <c r="S551" s="349"/>
      <c r="T551" s="350"/>
      <c r="U551" s="348" t="s">
        <v>564</v>
      </c>
      <c r="V551" s="349"/>
      <c r="W551" s="349"/>
      <c r="X551" s="349"/>
      <c r="Y551" s="349"/>
      <c r="Z551" s="349"/>
      <c r="AA551" s="349"/>
      <c r="AB551" s="349"/>
      <c r="AC551" s="349"/>
      <c r="AD551" s="349"/>
      <c r="AE551" s="349"/>
      <c r="AF551" s="349"/>
      <c r="AG551" s="349"/>
      <c r="AH551" s="349"/>
      <c r="AI551" s="349"/>
      <c r="AJ551" s="349"/>
      <c r="AK551" s="349"/>
      <c r="AL551" s="349"/>
      <c r="AM551" s="349"/>
      <c r="AN551" s="349"/>
      <c r="AO551" s="349"/>
      <c r="AP551" s="349"/>
      <c r="AQ551" s="349"/>
      <c r="AR551" s="349"/>
      <c r="AS551" s="349"/>
      <c r="AT551" s="349"/>
      <c r="AU551" s="349"/>
      <c r="AV551" s="349"/>
      <c r="AW551" s="349"/>
      <c r="AX551" s="349"/>
      <c r="AY551" s="349"/>
      <c r="AZ551" s="349"/>
      <c r="BA551" s="349"/>
      <c r="BB551" s="349"/>
      <c r="BC551" s="349"/>
      <c r="BD551" s="349"/>
      <c r="BE551" s="350"/>
      <c r="BF551" s="40"/>
    </row>
    <row r="552" spans="1:58" ht="15.75" customHeight="1">
      <c r="A552" s="36"/>
      <c r="B552" s="29"/>
      <c r="C552" s="174" t="s">
        <v>563</v>
      </c>
      <c r="D552" s="260"/>
      <c r="E552" s="260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6"/>
      <c r="U552" s="507" t="s">
        <v>565</v>
      </c>
      <c r="V552" s="508"/>
      <c r="W552" s="508"/>
      <c r="X552" s="508"/>
      <c r="Y552" s="508"/>
      <c r="Z552" s="508"/>
      <c r="AA552" s="508"/>
      <c r="AB552" s="508"/>
      <c r="AC552" s="508"/>
      <c r="AD552" s="508"/>
      <c r="AE552" s="508"/>
      <c r="AF552" s="508"/>
      <c r="AG552" s="508"/>
      <c r="AH552" s="508"/>
      <c r="AI552" s="508"/>
      <c r="AJ552" s="508"/>
      <c r="AK552" s="508"/>
      <c r="AL552" s="508"/>
      <c r="AM552" s="508"/>
      <c r="AN552" s="508"/>
      <c r="AO552" s="508"/>
      <c r="AP552" s="508"/>
      <c r="AQ552" s="508"/>
      <c r="AR552" s="508"/>
      <c r="AS552" s="508"/>
      <c r="AT552" s="508"/>
      <c r="AU552" s="508"/>
      <c r="AV552" s="508"/>
      <c r="AW552" s="508"/>
      <c r="AX552" s="508"/>
      <c r="AY552" s="508"/>
      <c r="AZ552" s="508"/>
      <c r="BA552" s="508"/>
      <c r="BB552" s="508"/>
      <c r="BC552" s="508"/>
      <c r="BD552" s="508"/>
      <c r="BE552" s="509"/>
      <c r="BF552" s="40"/>
    </row>
    <row r="553" spans="1:58" ht="15.75" customHeight="1">
      <c r="A553" s="36"/>
      <c r="B553" s="29"/>
      <c r="C553" s="173" t="s">
        <v>567</v>
      </c>
      <c r="D553" s="263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94"/>
      <c r="U553" s="510" t="s">
        <v>866</v>
      </c>
      <c r="V553" s="511"/>
      <c r="W553" s="511"/>
      <c r="X553" s="511"/>
      <c r="Y553" s="511"/>
      <c r="Z553" s="511"/>
      <c r="AA553" s="511"/>
      <c r="AB553" s="511"/>
      <c r="AC553" s="511"/>
      <c r="AD553" s="511"/>
      <c r="AE553" s="511"/>
      <c r="AF553" s="511"/>
      <c r="AG553" s="511"/>
      <c r="AH553" s="511"/>
      <c r="AI553" s="511"/>
      <c r="AJ553" s="511"/>
      <c r="AK553" s="511"/>
      <c r="AL553" s="511"/>
      <c r="AM553" s="511"/>
      <c r="AN553" s="511"/>
      <c r="AO553" s="511"/>
      <c r="AP553" s="511"/>
      <c r="AQ553" s="511"/>
      <c r="AR553" s="511"/>
      <c r="AS553" s="511"/>
      <c r="AT553" s="511"/>
      <c r="AU553" s="511"/>
      <c r="AV553" s="511"/>
      <c r="AW553" s="511"/>
      <c r="AX553" s="511"/>
      <c r="AY553" s="511"/>
      <c r="AZ553" s="511"/>
      <c r="BA553" s="511"/>
      <c r="BB553" s="511"/>
      <c r="BC553" s="511"/>
      <c r="BD553" s="511"/>
      <c r="BE553" s="512"/>
      <c r="BF553" s="40"/>
    </row>
    <row r="554" spans="1:58" ht="15.75" customHeight="1">
      <c r="A554" s="36"/>
      <c r="B554" s="29"/>
      <c r="BF554" s="40"/>
    </row>
    <row r="555" spans="1:58" ht="15.75" customHeight="1">
      <c r="A555" s="36"/>
      <c r="B555" s="29"/>
      <c r="C555" s="91" t="s">
        <v>948</v>
      </c>
      <c r="D555" s="91"/>
      <c r="E555" s="91"/>
      <c r="F555" s="91" t="s">
        <v>953</v>
      </c>
      <c r="G555" s="91"/>
      <c r="BF555" s="40"/>
    </row>
    <row r="556" spans="1:58" ht="15.75" customHeight="1">
      <c r="A556" s="36"/>
      <c r="B556" s="29"/>
      <c r="C556" s="91" t="s">
        <v>867</v>
      </c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3"/>
      <c r="V556" s="93"/>
      <c r="W556" s="93"/>
      <c r="X556" s="93"/>
      <c r="Y556" s="93"/>
      <c r="Z556" s="93"/>
      <c r="AA556" s="91"/>
      <c r="AB556" s="91"/>
      <c r="AC556" s="91"/>
      <c r="AD556" s="91"/>
      <c r="AE556" s="91"/>
      <c r="AF556" s="91"/>
      <c r="AG556" s="91"/>
      <c r="AH556" s="91"/>
      <c r="AI556" s="91"/>
      <c r="AJ556" s="91"/>
      <c r="AK556" s="91"/>
      <c r="AL556" s="91"/>
      <c r="AM556" s="91"/>
      <c r="AN556" s="91"/>
      <c r="AO556" s="91"/>
      <c r="AP556" s="91"/>
      <c r="AQ556" s="92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40"/>
    </row>
    <row r="557" spans="1:58" ht="15.75" customHeight="1">
      <c r="A557" s="36"/>
      <c r="B557" s="29"/>
      <c r="C557" s="348" t="s">
        <v>562</v>
      </c>
      <c r="D557" s="349"/>
      <c r="E557" s="349"/>
      <c r="F557" s="349"/>
      <c r="G557" s="349"/>
      <c r="H557" s="349"/>
      <c r="I557" s="349"/>
      <c r="J557" s="349"/>
      <c r="K557" s="349"/>
      <c r="L557" s="349"/>
      <c r="M557" s="349"/>
      <c r="N557" s="349"/>
      <c r="O557" s="349"/>
      <c r="P557" s="349"/>
      <c r="Q557" s="349"/>
      <c r="R557" s="349"/>
      <c r="S557" s="349"/>
      <c r="T557" s="350"/>
      <c r="U557" s="397" t="s">
        <v>564</v>
      </c>
      <c r="V557" s="397"/>
      <c r="W557" s="397"/>
      <c r="X557" s="397"/>
      <c r="Y557" s="397"/>
      <c r="Z557" s="397"/>
      <c r="AA557" s="397"/>
      <c r="AB557" s="397"/>
      <c r="AC557" s="397"/>
      <c r="AD557" s="397"/>
      <c r="AE557" s="397"/>
      <c r="AF557" s="397"/>
      <c r="AG557" s="397"/>
      <c r="AH557" s="397"/>
      <c r="AI557" s="397"/>
      <c r="AJ557" s="397"/>
      <c r="AK557" s="397"/>
      <c r="AL557" s="397"/>
      <c r="AM557" s="397"/>
      <c r="AN557" s="397"/>
      <c r="AO557" s="397"/>
      <c r="AP557" s="397"/>
      <c r="AQ557" s="397"/>
      <c r="AR557" s="397"/>
      <c r="AS557" s="397"/>
      <c r="AT557" s="397"/>
      <c r="AU557" s="397"/>
      <c r="AV557" s="397"/>
      <c r="AW557" s="397"/>
      <c r="AX557" s="397"/>
      <c r="AY557" s="397"/>
      <c r="AZ557" s="397"/>
      <c r="BA557" s="397"/>
      <c r="BB557" s="397"/>
      <c r="BC557" s="397"/>
      <c r="BD557" s="397"/>
      <c r="BE557" s="397"/>
      <c r="BF557" s="40"/>
    </row>
    <row r="558" spans="1:58" ht="15.75" customHeight="1">
      <c r="A558" s="36"/>
      <c r="B558" s="29"/>
      <c r="C558" s="174" t="s">
        <v>563</v>
      </c>
      <c r="D558" s="260"/>
      <c r="E558" s="260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6"/>
      <c r="U558" s="390" t="s">
        <v>565</v>
      </c>
      <c r="V558" s="390"/>
      <c r="W558" s="390"/>
      <c r="X558" s="390"/>
      <c r="Y558" s="390"/>
      <c r="Z558" s="390"/>
      <c r="AA558" s="390"/>
      <c r="AB558" s="390"/>
      <c r="AC558" s="390"/>
      <c r="AD558" s="390"/>
      <c r="AE558" s="390"/>
      <c r="AF558" s="390"/>
      <c r="AG558" s="390"/>
      <c r="AH558" s="390"/>
      <c r="AI558" s="390"/>
      <c r="AJ558" s="390"/>
      <c r="AK558" s="390"/>
      <c r="AL558" s="390"/>
      <c r="AM558" s="390"/>
      <c r="AN558" s="390"/>
      <c r="AO558" s="390"/>
      <c r="AP558" s="390"/>
      <c r="AQ558" s="390"/>
      <c r="AR558" s="390"/>
      <c r="AS558" s="390"/>
      <c r="AT558" s="390"/>
      <c r="AU558" s="390"/>
      <c r="AV558" s="390"/>
      <c r="AW558" s="390"/>
      <c r="AX558" s="390"/>
      <c r="AY558" s="390"/>
      <c r="AZ558" s="390"/>
      <c r="BA558" s="390"/>
      <c r="BB558" s="390"/>
      <c r="BC558" s="390"/>
      <c r="BD558" s="390"/>
      <c r="BE558" s="390"/>
      <c r="BF558" s="40"/>
    </row>
    <row r="559" spans="1:58" ht="15.75" customHeight="1">
      <c r="A559" s="36"/>
      <c r="B559" s="29"/>
      <c r="C559" s="177" t="s">
        <v>566</v>
      </c>
      <c r="D559" s="261"/>
      <c r="E559" s="261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  <c r="S559" s="178"/>
      <c r="T559" s="179"/>
      <c r="U559" s="391" t="s">
        <v>570</v>
      </c>
      <c r="V559" s="391"/>
      <c r="W559" s="391"/>
      <c r="X559" s="391"/>
      <c r="Y559" s="391"/>
      <c r="Z559" s="391"/>
      <c r="AA559" s="391"/>
      <c r="AB559" s="391"/>
      <c r="AC559" s="391"/>
      <c r="AD559" s="391"/>
      <c r="AE559" s="391"/>
      <c r="AF559" s="391"/>
      <c r="AG559" s="391"/>
      <c r="AH559" s="391"/>
      <c r="AI559" s="391"/>
      <c r="AJ559" s="391"/>
      <c r="AK559" s="391"/>
      <c r="AL559" s="391"/>
      <c r="AM559" s="391"/>
      <c r="AN559" s="391"/>
      <c r="AO559" s="391"/>
      <c r="AP559" s="391"/>
      <c r="AQ559" s="391"/>
      <c r="AR559" s="391"/>
      <c r="AS559" s="391"/>
      <c r="AT559" s="391"/>
      <c r="AU559" s="391"/>
      <c r="AV559" s="391"/>
      <c r="AW559" s="391"/>
      <c r="AX559" s="391"/>
      <c r="AY559" s="391"/>
      <c r="AZ559" s="391"/>
      <c r="BA559" s="391"/>
      <c r="BB559" s="391"/>
      <c r="BC559" s="391"/>
      <c r="BD559" s="391"/>
      <c r="BE559" s="391"/>
      <c r="BF559" s="40"/>
    </row>
    <row r="560" spans="1:58" ht="15.75" customHeight="1">
      <c r="A560" s="36"/>
      <c r="B560" s="29"/>
      <c r="C560" s="173" t="s">
        <v>567</v>
      </c>
      <c r="D560" s="263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94"/>
      <c r="U560" s="392" t="s">
        <v>569</v>
      </c>
      <c r="V560" s="392"/>
      <c r="W560" s="392"/>
      <c r="X560" s="392"/>
      <c r="Y560" s="392"/>
      <c r="Z560" s="392"/>
      <c r="AA560" s="392"/>
      <c r="AB560" s="392"/>
      <c r="AC560" s="392"/>
      <c r="AD560" s="392"/>
      <c r="AE560" s="392"/>
      <c r="AF560" s="392"/>
      <c r="AG560" s="392"/>
      <c r="AH560" s="392"/>
      <c r="AI560" s="392"/>
      <c r="AJ560" s="392"/>
      <c r="AK560" s="392"/>
      <c r="AL560" s="392"/>
      <c r="AM560" s="392"/>
      <c r="AN560" s="392"/>
      <c r="AO560" s="392"/>
      <c r="AP560" s="392"/>
      <c r="AQ560" s="392"/>
      <c r="AR560" s="392"/>
      <c r="AS560" s="392"/>
      <c r="AT560" s="392"/>
      <c r="AU560" s="392"/>
      <c r="AV560" s="392"/>
      <c r="AW560" s="392"/>
      <c r="AX560" s="392"/>
      <c r="AY560" s="392"/>
      <c r="AZ560" s="392"/>
      <c r="BA560" s="392"/>
      <c r="BB560" s="392"/>
      <c r="BC560" s="392"/>
      <c r="BD560" s="392"/>
      <c r="BE560" s="392"/>
      <c r="BF560" s="40"/>
    </row>
    <row r="561" spans="1:58" ht="15.75" customHeight="1">
      <c r="A561" s="36"/>
      <c r="B561" s="29"/>
      <c r="BF561" s="40"/>
    </row>
    <row r="562" spans="1:58" ht="15.75" customHeight="1">
      <c r="A562" s="36"/>
      <c r="B562" s="29"/>
      <c r="C562" s="33" t="s">
        <v>949</v>
      </c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40"/>
    </row>
    <row r="563" spans="1:58" ht="15.75" customHeight="1">
      <c r="A563" s="36"/>
      <c r="B563" s="29"/>
      <c r="C563" s="33" t="s">
        <v>543</v>
      </c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40"/>
    </row>
    <row r="564" spans="1:58" ht="15.75" customHeight="1">
      <c r="A564" s="36"/>
      <c r="B564" s="29"/>
      <c r="C564" s="364" t="s">
        <v>48</v>
      </c>
      <c r="D564" s="365"/>
      <c r="E564" s="365"/>
      <c r="F564" s="365"/>
      <c r="G564" s="366"/>
      <c r="H564" s="99" t="s">
        <v>444</v>
      </c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364" t="s">
        <v>18</v>
      </c>
      <c r="AB564" s="365"/>
      <c r="AC564" s="365"/>
      <c r="AD564" s="365"/>
      <c r="AE564" s="366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0"/>
      <c r="BF564" s="40"/>
    </row>
    <row r="565" spans="1:58" ht="15.75" customHeight="1">
      <c r="A565" s="36"/>
      <c r="B565" s="29"/>
      <c r="C565" s="502" t="s">
        <v>19</v>
      </c>
      <c r="D565" s="503"/>
      <c r="E565" s="503"/>
      <c r="F565" s="503"/>
      <c r="G565" s="503"/>
      <c r="H565" s="503"/>
      <c r="I565" s="503"/>
      <c r="J565" s="503"/>
      <c r="K565" s="503"/>
      <c r="L565" s="503"/>
      <c r="M565" s="503"/>
      <c r="N565" s="503"/>
      <c r="O565" s="503"/>
      <c r="P565" s="503"/>
      <c r="Q565" s="503"/>
      <c r="R565" s="503"/>
      <c r="S565" s="503"/>
      <c r="T565" s="504"/>
      <c r="U565" s="502" t="s">
        <v>27</v>
      </c>
      <c r="V565" s="503"/>
      <c r="W565" s="503"/>
      <c r="X565" s="503"/>
      <c r="Y565" s="503"/>
      <c r="Z565" s="503"/>
      <c r="AA565" s="503"/>
      <c r="AB565" s="503"/>
      <c r="AC565" s="503"/>
      <c r="AD565" s="503"/>
      <c r="AE565" s="503"/>
      <c r="AF565" s="503"/>
      <c r="AG565" s="503"/>
      <c r="AH565" s="503"/>
      <c r="AI565" s="503"/>
      <c r="AJ565" s="503"/>
      <c r="AK565" s="503"/>
      <c r="AL565" s="503"/>
      <c r="AM565" s="503"/>
      <c r="AN565" s="503"/>
      <c r="AO565" s="503"/>
      <c r="AP565" s="504"/>
      <c r="AQ565" s="364" t="s">
        <v>17</v>
      </c>
      <c r="AR565" s="353"/>
      <c r="AS565" s="353"/>
      <c r="AT565" s="353"/>
      <c r="AU565" s="353"/>
      <c r="AV565" s="353"/>
      <c r="AW565" s="353"/>
      <c r="AX565" s="353"/>
      <c r="AY565" s="353"/>
      <c r="AZ565" s="353"/>
      <c r="BA565" s="353"/>
      <c r="BB565" s="353"/>
      <c r="BC565" s="353"/>
      <c r="BD565" s="353"/>
      <c r="BE565" s="354"/>
      <c r="BF565" s="40"/>
    </row>
    <row r="566" spans="1:58" ht="15.75" customHeight="1">
      <c r="A566" s="36"/>
      <c r="B566" s="29"/>
      <c r="C566" s="137" t="s">
        <v>257</v>
      </c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9"/>
      <c r="BF566" s="40"/>
    </row>
    <row r="567" spans="1:58" ht="15.75" customHeight="1">
      <c r="A567" s="36"/>
      <c r="B567" s="29"/>
      <c r="C567" s="61" t="s">
        <v>89</v>
      </c>
      <c r="D567" s="62"/>
      <c r="E567" s="62"/>
      <c r="F567" s="62"/>
      <c r="G567" s="62"/>
      <c r="H567" s="62"/>
      <c r="I567" s="62"/>
      <c r="J567" s="62"/>
      <c r="K567" s="62"/>
      <c r="L567" s="120"/>
      <c r="M567" s="62"/>
      <c r="N567" s="62"/>
      <c r="O567" s="62"/>
      <c r="P567" s="62"/>
      <c r="Q567" s="62"/>
      <c r="R567" s="62"/>
      <c r="S567" s="62"/>
      <c r="T567" s="63"/>
      <c r="U567" s="238" t="s">
        <v>545</v>
      </c>
      <c r="V567" s="103"/>
      <c r="W567" s="103"/>
      <c r="X567" s="103"/>
      <c r="Y567" s="103"/>
      <c r="Z567" s="103"/>
      <c r="AA567" s="239"/>
      <c r="AB567" s="103"/>
      <c r="AC567" s="103"/>
      <c r="AD567" s="103"/>
      <c r="AE567" s="103"/>
      <c r="AF567" s="103"/>
      <c r="AG567" s="103"/>
      <c r="AH567" s="103"/>
      <c r="AI567" s="103"/>
      <c r="AJ567" s="103"/>
      <c r="AK567" s="103"/>
      <c r="AL567" s="103"/>
      <c r="AM567" s="103"/>
      <c r="AN567" s="103"/>
      <c r="AO567" s="103"/>
      <c r="AP567" s="104"/>
      <c r="AQ567" s="235" t="s">
        <v>544</v>
      </c>
      <c r="AR567" s="105"/>
      <c r="AS567" s="105"/>
      <c r="AT567" s="105"/>
      <c r="AU567" s="105"/>
      <c r="AV567" s="105"/>
      <c r="AW567" s="105"/>
      <c r="AX567" s="105"/>
      <c r="AY567" s="105"/>
      <c r="AZ567" s="105"/>
      <c r="BA567" s="105"/>
      <c r="BB567" s="105"/>
      <c r="BC567" s="105"/>
      <c r="BD567" s="105"/>
      <c r="BE567" s="84"/>
      <c r="BF567" s="40"/>
    </row>
    <row r="568" spans="1:58" ht="15.75" customHeight="1">
      <c r="A568" s="36"/>
      <c r="B568" s="29"/>
      <c r="C568" s="64" t="s">
        <v>90</v>
      </c>
      <c r="D568" s="65"/>
      <c r="E568" s="65"/>
      <c r="F568" s="65"/>
      <c r="G568" s="65"/>
      <c r="H568" s="65"/>
      <c r="I568" s="65"/>
      <c r="J568" s="65"/>
      <c r="K568" s="122"/>
      <c r="L568" s="121"/>
      <c r="M568" s="65"/>
      <c r="N568" s="65"/>
      <c r="O568" s="65"/>
      <c r="P568" s="65"/>
      <c r="Q568" s="65"/>
      <c r="R568" s="65"/>
      <c r="S568" s="65"/>
      <c r="T568" s="66"/>
      <c r="U568" s="132" t="s">
        <v>968</v>
      </c>
      <c r="V568" s="133"/>
      <c r="W568" s="133"/>
      <c r="X568" s="133"/>
      <c r="Y568" s="133"/>
      <c r="Z568" s="133"/>
      <c r="AA568" s="130"/>
      <c r="AB568" s="130"/>
      <c r="AC568" s="130"/>
      <c r="AD568" s="130"/>
      <c r="AE568" s="130"/>
      <c r="AF568" s="130"/>
      <c r="AG568" s="130"/>
      <c r="AH568" s="130"/>
      <c r="AI568" s="130"/>
      <c r="AJ568" s="130"/>
      <c r="AK568" s="130"/>
      <c r="AL568" s="130"/>
      <c r="AM568" s="130"/>
      <c r="AN568" s="130"/>
      <c r="AO568" s="130"/>
      <c r="AP568" s="131"/>
      <c r="AQ568" s="107" t="s">
        <v>92</v>
      </c>
      <c r="AR568" s="108"/>
      <c r="AS568" s="108"/>
      <c r="AT568" s="108"/>
      <c r="AU568" s="108"/>
      <c r="AV568" s="108"/>
      <c r="AW568" s="108"/>
      <c r="AX568" s="108"/>
      <c r="AY568" s="108"/>
      <c r="AZ568" s="108"/>
      <c r="BA568" s="108"/>
      <c r="BB568" s="108"/>
      <c r="BC568" s="108"/>
      <c r="BD568" s="108"/>
      <c r="BE568" s="85"/>
      <c r="BF568" s="40"/>
    </row>
    <row r="569" spans="1:58" ht="15.75" customHeight="1">
      <c r="A569" s="36"/>
      <c r="B569" s="29"/>
      <c r="C569" s="140" t="s">
        <v>256</v>
      </c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  <c r="AB569" s="141"/>
      <c r="AC569" s="141"/>
      <c r="AD569" s="141"/>
      <c r="AE569" s="141"/>
      <c r="AF569" s="141"/>
      <c r="AG569" s="141"/>
      <c r="AH569" s="141"/>
      <c r="AI569" s="141"/>
      <c r="AJ569" s="141"/>
      <c r="AK569" s="141"/>
      <c r="AL569" s="141"/>
      <c r="AM569" s="141"/>
      <c r="AN569" s="141"/>
      <c r="AO569" s="141"/>
      <c r="AP569" s="141"/>
      <c r="AQ569" s="141"/>
      <c r="AR569" s="141"/>
      <c r="AS569" s="141"/>
      <c r="AT569" s="141"/>
      <c r="AU569" s="141"/>
      <c r="AV569" s="141"/>
      <c r="AW569" s="141"/>
      <c r="AX569" s="141"/>
      <c r="AY569" s="141"/>
      <c r="AZ569" s="141"/>
      <c r="BA569" s="141"/>
      <c r="BB569" s="141"/>
      <c r="BC569" s="141"/>
      <c r="BD569" s="141"/>
      <c r="BE569" s="142"/>
      <c r="BF569" s="40"/>
    </row>
    <row r="570" spans="1:58" ht="15.75" customHeight="1">
      <c r="A570" s="36"/>
      <c r="B570" s="29"/>
      <c r="C570" s="64" t="s">
        <v>93</v>
      </c>
      <c r="D570" s="65"/>
      <c r="E570" s="65"/>
      <c r="F570" s="65"/>
      <c r="G570" s="65"/>
      <c r="H570" s="65"/>
      <c r="I570" s="65"/>
      <c r="J570" s="65"/>
      <c r="K570" s="123"/>
      <c r="L570" s="121"/>
      <c r="M570" s="65"/>
      <c r="N570" s="65"/>
      <c r="O570" s="65"/>
      <c r="P570" s="65"/>
      <c r="Q570" s="65"/>
      <c r="R570" s="65"/>
      <c r="S570" s="65"/>
      <c r="T570" s="66"/>
      <c r="U570" s="132" t="s">
        <v>262</v>
      </c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  <c r="AF570" s="133"/>
      <c r="AG570" s="133"/>
      <c r="AH570" s="133"/>
      <c r="AI570" s="133"/>
      <c r="AJ570" s="133"/>
      <c r="AK570" s="133"/>
      <c r="AL570" s="133"/>
      <c r="AM570" s="133"/>
      <c r="AN570" s="133"/>
      <c r="AO570" s="133"/>
      <c r="AP570" s="134"/>
      <c r="AQ570" s="240" t="s">
        <v>100</v>
      </c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86"/>
      <c r="BF570" s="40"/>
    </row>
    <row r="571" spans="1:58" ht="15.75" customHeight="1">
      <c r="A571" s="36"/>
      <c r="B571" s="29"/>
      <c r="C571" s="64" t="s">
        <v>891</v>
      </c>
      <c r="D571" s="65"/>
      <c r="E571" s="65"/>
      <c r="F571" s="65"/>
      <c r="G571" s="65"/>
      <c r="H571" s="65"/>
      <c r="I571" s="65"/>
      <c r="J571" s="65"/>
      <c r="K571" s="65"/>
      <c r="L571" s="121"/>
      <c r="M571" s="65"/>
      <c r="N571" s="65"/>
      <c r="O571" s="65"/>
      <c r="P571" s="65"/>
      <c r="Q571" s="65"/>
      <c r="R571" s="65"/>
      <c r="S571" s="65"/>
      <c r="T571" s="66"/>
      <c r="U571" s="197" t="s">
        <v>878</v>
      </c>
      <c r="V571" s="133"/>
      <c r="W571" s="133"/>
      <c r="X571" s="133"/>
      <c r="Y571" s="133"/>
      <c r="Z571" s="133"/>
      <c r="AA571" s="135"/>
      <c r="AB571" s="135"/>
      <c r="AC571" s="135"/>
      <c r="AD571" s="135"/>
      <c r="AE571" s="135"/>
      <c r="AF571" s="135"/>
      <c r="AG571" s="135"/>
      <c r="AH571" s="135"/>
      <c r="AI571" s="135"/>
      <c r="AJ571" s="135"/>
      <c r="AK571" s="135"/>
      <c r="AL571" s="135"/>
      <c r="AM571" s="135"/>
      <c r="AN571" s="135"/>
      <c r="AO571" s="135"/>
      <c r="AP571" s="136"/>
      <c r="AQ571" s="240" t="s">
        <v>101</v>
      </c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86"/>
      <c r="BF571" s="40"/>
    </row>
    <row r="572" spans="1:58" ht="15.75" customHeight="1">
      <c r="A572" s="36"/>
      <c r="B572" s="29"/>
      <c r="C572" s="64" t="s">
        <v>94</v>
      </c>
      <c r="D572" s="65"/>
      <c r="E572" s="65"/>
      <c r="F572" s="65"/>
      <c r="G572" s="65"/>
      <c r="H572" s="65"/>
      <c r="I572" s="65"/>
      <c r="J572" s="65"/>
      <c r="K572" s="65"/>
      <c r="L572" s="121"/>
      <c r="M572" s="65"/>
      <c r="N572" s="65"/>
      <c r="O572" s="65"/>
      <c r="P572" s="65"/>
      <c r="Q572" s="65"/>
      <c r="R572" s="65"/>
      <c r="S572" s="65"/>
      <c r="T572" s="66"/>
      <c r="U572" s="132" t="s">
        <v>370</v>
      </c>
      <c r="V572" s="133"/>
      <c r="W572" s="133"/>
      <c r="X572" s="133"/>
      <c r="Y572" s="133"/>
      <c r="Z572" s="133"/>
      <c r="AA572" s="130"/>
      <c r="AB572" s="130"/>
      <c r="AC572" s="130"/>
      <c r="AD572" s="130"/>
      <c r="AE572" s="130"/>
      <c r="AF572" s="130"/>
      <c r="AG572" s="130"/>
      <c r="AH572" s="130"/>
      <c r="AI572" s="130"/>
      <c r="AJ572" s="130"/>
      <c r="AK572" s="130"/>
      <c r="AL572" s="130"/>
      <c r="AM572" s="130"/>
      <c r="AN572" s="130"/>
      <c r="AO572" s="130"/>
      <c r="AP572" s="131"/>
      <c r="AQ572" s="240" t="s">
        <v>102</v>
      </c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86"/>
      <c r="BF572" s="40"/>
    </row>
    <row r="573" spans="1:58" ht="15.75" customHeight="1">
      <c r="A573" s="36"/>
      <c r="B573" s="29"/>
      <c r="C573" s="64" t="s">
        <v>35</v>
      </c>
      <c r="D573" s="65"/>
      <c r="E573" s="65"/>
      <c r="F573" s="65"/>
      <c r="G573" s="65"/>
      <c r="H573" s="65"/>
      <c r="I573" s="65"/>
      <c r="J573" s="65"/>
      <c r="K573" s="65"/>
      <c r="L573" s="121"/>
      <c r="M573" s="65"/>
      <c r="N573" s="65"/>
      <c r="O573" s="65"/>
      <c r="P573" s="65"/>
      <c r="Q573" s="65"/>
      <c r="R573" s="65"/>
      <c r="S573" s="65"/>
      <c r="T573" s="66"/>
      <c r="U573" s="132" t="s">
        <v>371</v>
      </c>
      <c r="V573" s="133"/>
      <c r="W573" s="133"/>
      <c r="X573" s="133"/>
      <c r="Y573" s="133"/>
      <c r="Z573" s="133"/>
      <c r="AA573" s="130"/>
      <c r="AB573" s="130"/>
      <c r="AC573" s="130"/>
      <c r="AD573" s="130"/>
      <c r="AE573" s="130"/>
      <c r="AF573" s="130"/>
      <c r="AG573" s="130"/>
      <c r="AH573" s="130"/>
      <c r="AI573" s="130"/>
      <c r="AJ573" s="130"/>
      <c r="AK573" s="130"/>
      <c r="AL573" s="130"/>
      <c r="AM573" s="130"/>
      <c r="AN573" s="130"/>
      <c r="AO573" s="130"/>
      <c r="AP573" s="131"/>
      <c r="AQ573" s="240" t="s">
        <v>103</v>
      </c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86"/>
      <c r="BF573" s="40"/>
    </row>
    <row r="574" spans="1:58" ht="15.75" customHeight="1">
      <c r="A574" s="36"/>
      <c r="B574" s="29"/>
      <c r="C574" s="64" t="s">
        <v>91</v>
      </c>
      <c r="D574" s="65"/>
      <c r="E574" s="65"/>
      <c r="F574" s="65"/>
      <c r="G574" s="65"/>
      <c r="H574" s="65"/>
      <c r="I574" s="65"/>
      <c r="J574" s="65"/>
      <c r="K574" s="65"/>
      <c r="L574" s="121"/>
      <c r="M574" s="65"/>
      <c r="N574" s="65"/>
      <c r="O574" s="65"/>
      <c r="P574" s="65"/>
      <c r="Q574" s="65"/>
      <c r="R574" s="65"/>
      <c r="S574" s="65"/>
      <c r="T574" s="66"/>
      <c r="U574" s="132" t="s">
        <v>369</v>
      </c>
      <c r="V574" s="133"/>
      <c r="W574" s="133"/>
      <c r="X574" s="133"/>
      <c r="Y574" s="133"/>
      <c r="Z574" s="133"/>
      <c r="AA574" s="130"/>
      <c r="AB574" s="130"/>
      <c r="AC574" s="130"/>
      <c r="AD574" s="130"/>
      <c r="AE574" s="130"/>
      <c r="AF574" s="130"/>
      <c r="AG574" s="130"/>
      <c r="AH574" s="130"/>
      <c r="AI574" s="130"/>
      <c r="AJ574" s="130"/>
      <c r="AK574" s="130"/>
      <c r="AL574" s="130"/>
      <c r="AM574" s="130"/>
      <c r="AN574" s="130"/>
      <c r="AO574" s="130"/>
      <c r="AP574" s="131"/>
      <c r="AQ574" s="240" t="s">
        <v>104</v>
      </c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86"/>
      <c r="BF574" s="40"/>
    </row>
    <row r="575" spans="1:58" ht="15.75" customHeight="1">
      <c r="A575" s="36"/>
      <c r="B575" s="29"/>
      <c r="C575" s="64" t="s">
        <v>720</v>
      </c>
      <c r="D575" s="65"/>
      <c r="E575" s="65"/>
      <c r="F575" s="65"/>
      <c r="G575" s="65"/>
      <c r="H575" s="65"/>
      <c r="I575" s="65"/>
      <c r="J575" s="65"/>
      <c r="K575" s="65"/>
      <c r="L575" s="121"/>
      <c r="M575" s="65"/>
      <c r="N575" s="65"/>
      <c r="O575" s="65"/>
      <c r="P575" s="65"/>
      <c r="Q575" s="65"/>
      <c r="R575" s="65"/>
      <c r="S575" s="65"/>
      <c r="T575" s="66"/>
      <c r="U575" s="197" t="s">
        <v>847</v>
      </c>
      <c r="V575" s="133"/>
      <c r="W575" s="133"/>
      <c r="X575" s="133"/>
      <c r="Y575" s="133"/>
      <c r="Z575" s="133"/>
      <c r="AA575" s="135"/>
      <c r="AB575" s="135"/>
      <c r="AC575" s="135"/>
      <c r="AD575" s="135"/>
      <c r="AE575" s="135"/>
      <c r="AF575" s="135"/>
      <c r="AG575" s="135"/>
      <c r="AH575" s="135"/>
      <c r="AI575" s="135"/>
      <c r="AJ575" s="135"/>
      <c r="AK575" s="135"/>
      <c r="AL575" s="135"/>
      <c r="AM575" s="135"/>
      <c r="AN575" s="135"/>
      <c r="AO575" s="135"/>
      <c r="AP575" s="136"/>
      <c r="AQ575" s="240" t="s">
        <v>108</v>
      </c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86"/>
      <c r="BF575" s="40"/>
    </row>
    <row r="576" spans="1:58" ht="15.75" customHeight="1">
      <c r="A576" s="36"/>
      <c r="B576" s="29"/>
      <c r="C576" s="64" t="s">
        <v>890</v>
      </c>
      <c r="D576" s="65"/>
      <c r="E576" s="65"/>
      <c r="F576" s="65"/>
      <c r="G576" s="65"/>
      <c r="H576" s="65"/>
      <c r="I576" s="65"/>
      <c r="J576" s="65"/>
      <c r="K576" s="65"/>
      <c r="L576" s="121"/>
      <c r="M576" s="65"/>
      <c r="N576" s="65"/>
      <c r="O576" s="65"/>
      <c r="P576" s="65"/>
      <c r="Q576" s="65"/>
      <c r="R576" s="65"/>
      <c r="S576" s="65"/>
      <c r="T576" s="66"/>
      <c r="U576" s="132" t="s">
        <v>918</v>
      </c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  <c r="AF576" s="133"/>
      <c r="AG576" s="133"/>
      <c r="AH576" s="133"/>
      <c r="AI576" s="133"/>
      <c r="AJ576" s="133"/>
      <c r="AK576" s="133"/>
      <c r="AL576" s="133"/>
      <c r="AM576" s="133"/>
      <c r="AN576" s="133"/>
      <c r="AO576" s="133"/>
      <c r="AP576" s="134"/>
      <c r="AQ576" s="240" t="s">
        <v>268</v>
      </c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86"/>
      <c r="BF576" s="40"/>
    </row>
    <row r="577" spans="1:58" ht="15.75" customHeight="1">
      <c r="A577" s="36"/>
      <c r="B577" s="29"/>
      <c r="C577" s="64" t="s">
        <v>892</v>
      </c>
      <c r="D577" s="65"/>
      <c r="E577" s="65"/>
      <c r="F577" s="65"/>
      <c r="G577" s="65"/>
      <c r="H577" s="65"/>
      <c r="I577" s="65"/>
      <c r="J577" s="65"/>
      <c r="K577" s="65"/>
      <c r="L577" s="121"/>
      <c r="M577" s="65"/>
      <c r="N577" s="65"/>
      <c r="O577" s="65"/>
      <c r="P577" s="65"/>
      <c r="Q577" s="65"/>
      <c r="R577" s="65"/>
      <c r="S577" s="65"/>
      <c r="T577" s="66"/>
      <c r="U577" s="132" t="s">
        <v>886</v>
      </c>
      <c r="V577" s="133"/>
      <c r="W577" s="133"/>
      <c r="X577" s="133"/>
      <c r="Y577" s="133"/>
      <c r="Z577" s="133"/>
      <c r="AA577" s="130"/>
      <c r="AB577" s="130"/>
      <c r="AC577" s="130"/>
      <c r="AD577" s="130"/>
      <c r="AE577" s="130"/>
      <c r="AF577" s="130"/>
      <c r="AG577" s="130"/>
      <c r="AH577" s="130"/>
      <c r="AI577" s="130"/>
      <c r="AJ577" s="130"/>
      <c r="AK577" s="130"/>
      <c r="AL577" s="130"/>
      <c r="AM577" s="130"/>
      <c r="AN577" s="130"/>
      <c r="AO577" s="130"/>
      <c r="AP577" s="131"/>
      <c r="AQ577" s="240" t="s">
        <v>105</v>
      </c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86"/>
      <c r="BF577" s="40"/>
    </row>
    <row r="578" spans="1:58" ht="15.75" customHeight="1">
      <c r="A578" s="36"/>
      <c r="B578" s="29"/>
      <c r="C578" s="64" t="s">
        <v>96</v>
      </c>
      <c r="D578" s="65"/>
      <c r="E578" s="65"/>
      <c r="F578" s="65"/>
      <c r="G578" s="65"/>
      <c r="H578" s="65"/>
      <c r="I578" s="65"/>
      <c r="J578" s="65"/>
      <c r="K578" s="65"/>
      <c r="L578" s="121"/>
      <c r="M578" s="65"/>
      <c r="N578" s="65"/>
      <c r="O578" s="65"/>
      <c r="P578" s="65"/>
      <c r="Q578" s="65"/>
      <c r="R578" s="65"/>
      <c r="S578" s="65"/>
      <c r="T578" s="66"/>
      <c r="U578" s="132" t="s">
        <v>264</v>
      </c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  <c r="AF578" s="133"/>
      <c r="AG578" s="133"/>
      <c r="AH578" s="133"/>
      <c r="AI578" s="133"/>
      <c r="AJ578" s="133"/>
      <c r="AK578" s="133"/>
      <c r="AL578" s="133"/>
      <c r="AM578" s="133"/>
      <c r="AN578" s="133"/>
      <c r="AO578" s="133"/>
      <c r="AP578" s="134"/>
      <c r="AQ578" s="240" t="s">
        <v>106</v>
      </c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86"/>
      <c r="BF578" s="40"/>
    </row>
    <row r="579" spans="1:58" ht="15.75" customHeight="1">
      <c r="A579" s="36"/>
      <c r="B579" s="29"/>
      <c r="C579" s="64" t="s">
        <v>40</v>
      </c>
      <c r="D579" s="65"/>
      <c r="E579" s="65"/>
      <c r="F579" s="65"/>
      <c r="G579" s="65"/>
      <c r="H579" s="65"/>
      <c r="I579" s="65"/>
      <c r="J579" s="65"/>
      <c r="K579" s="65"/>
      <c r="L579" s="121"/>
      <c r="M579" s="65"/>
      <c r="N579" s="65"/>
      <c r="O579" s="65"/>
      <c r="P579" s="65"/>
      <c r="Q579" s="65"/>
      <c r="R579" s="65"/>
      <c r="S579" s="65"/>
      <c r="T579" s="66"/>
      <c r="U579" s="132" t="s">
        <v>372</v>
      </c>
      <c r="V579" s="133"/>
      <c r="W579" s="133"/>
      <c r="X579" s="133"/>
      <c r="Y579" s="133"/>
      <c r="Z579" s="133"/>
      <c r="AA579" s="130"/>
      <c r="AB579" s="130"/>
      <c r="AC579" s="130"/>
      <c r="AD579" s="130"/>
      <c r="AE579" s="130"/>
      <c r="AF579" s="130"/>
      <c r="AG579" s="130"/>
      <c r="AH579" s="130"/>
      <c r="AI579" s="130"/>
      <c r="AJ579" s="130"/>
      <c r="AK579" s="130"/>
      <c r="AL579" s="130"/>
      <c r="AM579" s="130"/>
      <c r="AN579" s="130"/>
      <c r="AO579" s="130"/>
      <c r="AP579" s="131"/>
      <c r="AQ579" s="240" t="s">
        <v>266</v>
      </c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86"/>
      <c r="BF579" s="40"/>
    </row>
    <row r="580" spans="1:58" ht="15.75" customHeight="1">
      <c r="A580" s="36"/>
      <c r="B580" s="29"/>
      <c r="C580" s="64" t="s">
        <v>97</v>
      </c>
      <c r="D580" s="65"/>
      <c r="E580" s="65"/>
      <c r="F580" s="65"/>
      <c r="G580" s="65"/>
      <c r="H580" s="65"/>
      <c r="I580" s="65"/>
      <c r="J580" s="65"/>
      <c r="K580" s="65"/>
      <c r="L580" s="121"/>
      <c r="M580" s="65"/>
      <c r="N580" s="65"/>
      <c r="O580" s="65"/>
      <c r="P580" s="65"/>
      <c r="Q580" s="65"/>
      <c r="R580" s="65"/>
      <c r="S580" s="65"/>
      <c r="T580" s="66"/>
      <c r="U580" s="197" t="s">
        <v>449</v>
      </c>
      <c r="V580" s="133"/>
      <c r="W580" s="133"/>
      <c r="X580" s="133"/>
      <c r="Y580" s="133"/>
      <c r="Z580" s="133"/>
      <c r="AA580" s="135"/>
      <c r="AB580" s="135"/>
      <c r="AC580" s="135"/>
      <c r="AD580" s="135"/>
      <c r="AE580" s="135"/>
      <c r="AF580" s="135"/>
      <c r="AG580" s="135"/>
      <c r="AH580" s="135"/>
      <c r="AI580" s="135"/>
      <c r="AJ580" s="135"/>
      <c r="AK580" s="135"/>
      <c r="AL580" s="135"/>
      <c r="AM580" s="135"/>
      <c r="AN580" s="135"/>
      <c r="AO580" s="135"/>
      <c r="AP580" s="136"/>
      <c r="AQ580" s="240" t="s">
        <v>267</v>
      </c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86"/>
      <c r="BF580" s="40"/>
    </row>
    <row r="581" spans="1:58" ht="15.75" customHeight="1">
      <c r="A581" s="36"/>
      <c r="B581" s="29"/>
      <c r="C581" s="64" t="s">
        <v>98</v>
      </c>
      <c r="D581" s="65"/>
      <c r="E581" s="65"/>
      <c r="F581" s="65"/>
      <c r="G581" s="65"/>
      <c r="H581" s="65"/>
      <c r="I581" s="65"/>
      <c r="J581" s="65"/>
      <c r="K581" s="65"/>
      <c r="L581" s="121"/>
      <c r="M581" s="65"/>
      <c r="N581" s="65"/>
      <c r="O581" s="65"/>
      <c r="P581" s="65"/>
      <c r="Q581" s="65"/>
      <c r="R581" s="65"/>
      <c r="S581" s="65"/>
      <c r="T581" s="66"/>
      <c r="U581" s="132" t="s">
        <v>261</v>
      </c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  <c r="AF581" s="133"/>
      <c r="AG581" s="133"/>
      <c r="AH581" s="133"/>
      <c r="AI581" s="133"/>
      <c r="AJ581" s="133"/>
      <c r="AK581" s="133"/>
      <c r="AL581" s="133"/>
      <c r="AM581" s="133"/>
      <c r="AN581" s="133"/>
      <c r="AO581" s="133"/>
      <c r="AP581" s="134"/>
      <c r="AQ581" s="240" t="s">
        <v>107</v>
      </c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86"/>
      <c r="BF581" s="40"/>
    </row>
    <row r="582" spans="1:58" ht="15.75" customHeight="1">
      <c r="A582" s="36"/>
      <c r="B582" s="29"/>
      <c r="C582" s="64" t="s">
        <v>99</v>
      </c>
      <c r="D582" s="65"/>
      <c r="E582" s="65"/>
      <c r="F582" s="65"/>
      <c r="G582" s="65"/>
      <c r="H582" s="65"/>
      <c r="I582" s="65"/>
      <c r="J582" s="65"/>
      <c r="K582" s="122"/>
      <c r="L582" s="121"/>
      <c r="M582" s="65"/>
      <c r="N582" s="65"/>
      <c r="O582" s="65"/>
      <c r="P582" s="65"/>
      <c r="Q582" s="65"/>
      <c r="R582" s="65"/>
      <c r="S582" s="65"/>
      <c r="T582" s="66"/>
      <c r="U582" s="132" t="s">
        <v>919</v>
      </c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  <c r="AF582" s="133"/>
      <c r="AG582" s="133"/>
      <c r="AH582" s="133"/>
      <c r="AI582" s="133"/>
      <c r="AJ582" s="133"/>
      <c r="AK582" s="133"/>
      <c r="AL582" s="133"/>
      <c r="AM582" s="133"/>
      <c r="AN582" s="133"/>
      <c r="AO582" s="133"/>
      <c r="AP582" s="134"/>
      <c r="AQ582" s="240" t="s">
        <v>269</v>
      </c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86"/>
      <c r="BF582" s="40"/>
    </row>
    <row r="583" spans="1:58" ht="15.75" customHeight="1">
      <c r="A583" s="36"/>
      <c r="B583" s="29"/>
      <c r="C583" s="140" t="s">
        <v>160</v>
      </c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  <c r="AB583" s="141"/>
      <c r="AC583" s="141"/>
      <c r="AD583" s="141"/>
      <c r="AE583" s="141"/>
      <c r="AF583" s="141"/>
      <c r="AG583" s="141"/>
      <c r="AH583" s="141"/>
      <c r="AI583" s="141"/>
      <c r="AJ583" s="141"/>
      <c r="AK583" s="141"/>
      <c r="AL583" s="141"/>
      <c r="AM583" s="141"/>
      <c r="AN583" s="141"/>
      <c r="AO583" s="141"/>
      <c r="AP583" s="141"/>
      <c r="AQ583" s="141"/>
      <c r="AR583" s="141"/>
      <c r="AS583" s="141"/>
      <c r="AT583" s="141"/>
      <c r="AU583" s="141"/>
      <c r="AV583" s="141"/>
      <c r="AW583" s="141"/>
      <c r="AX583" s="141"/>
      <c r="AY583" s="141"/>
      <c r="AZ583" s="141"/>
      <c r="BA583" s="141"/>
      <c r="BB583" s="141"/>
      <c r="BC583" s="141"/>
      <c r="BD583" s="141"/>
      <c r="BE583" s="142"/>
      <c r="BF583" s="40"/>
    </row>
    <row r="584" spans="1:58" ht="15.75" customHeight="1">
      <c r="A584" s="36"/>
      <c r="B584" s="29"/>
      <c r="C584" s="64" t="s">
        <v>52</v>
      </c>
      <c r="D584" s="65"/>
      <c r="E584" s="65"/>
      <c r="F584" s="65"/>
      <c r="G584" s="65"/>
      <c r="H584" s="65"/>
      <c r="I584" s="65"/>
      <c r="J584" s="65"/>
      <c r="K584" s="123"/>
      <c r="L584" s="121"/>
      <c r="M584" s="65"/>
      <c r="N584" s="65"/>
      <c r="O584" s="65"/>
      <c r="P584" s="65"/>
      <c r="Q584" s="65"/>
      <c r="R584" s="65"/>
      <c r="S584" s="65"/>
      <c r="T584" s="66"/>
      <c r="U584" s="197" t="str">
        <f>"商品付加DTO.主契約."&amp;C584</f>
        <v>商品付加DTO.主契約.標準約款コード</v>
      </c>
      <c r="V584" s="133"/>
      <c r="W584" s="133"/>
      <c r="X584" s="133"/>
      <c r="Y584" s="133"/>
      <c r="Z584" s="133"/>
      <c r="AA584" s="135"/>
      <c r="AB584" s="135"/>
      <c r="AC584" s="135"/>
      <c r="AD584" s="135"/>
      <c r="AE584" s="135"/>
      <c r="AF584" s="135"/>
      <c r="AG584" s="135"/>
      <c r="AH584" s="135"/>
      <c r="AI584" s="135"/>
      <c r="AJ584" s="135"/>
      <c r="AK584" s="135"/>
      <c r="AL584" s="135"/>
      <c r="AM584" s="135"/>
      <c r="AN584" s="135"/>
      <c r="AO584" s="135"/>
      <c r="AP584" s="136"/>
      <c r="AQ584" s="67" t="s">
        <v>134</v>
      </c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87"/>
      <c r="BF584" s="40"/>
    </row>
    <row r="585" spans="1:58" ht="15.75" customHeight="1">
      <c r="A585" s="36"/>
      <c r="B585" s="29"/>
      <c r="C585" s="64" t="s">
        <v>53</v>
      </c>
      <c r="D585" s="65"/>
      <c r="E585" s="65"/>
      <c r="F585" s="65"/>
      <c r="G585" s="65"/>
      <c r="H585" s="65"/>
      <c r="I585" s="65"/>
      <c r="J585" s="65"/>
      <c r="K585" s="65"/>
      <c r="L585" s="121"/>
      <c r="M585" s="65"/>
      <c r="N585" s="65"/>
      <c r="O585" s="65"/>
      <c r="P585" s="65"/>
      <c r="Q585" s="65"/>
      <c r="R585" s="65"/>
      <c r="S585" s="65"/>
      <c r="T585" s="66"/>
      <c r="U585" s="197" t="str">
        <f t="shared" ref="U585:U604" si="15">"商品付加DTO.主契約."&amp;C585</f>
        <v>商品付加DTO.主契約.該当約款コード</v>
      </c>
      <c r="V585" s="133"/>
      <c r="W585" s="133"/>
      <c r="X585" s="133"/>
      <c r="Y585" s="133"/>
      <c r="Z585" s="133"/>
      <c r="AA585" s="135"/>
      <c r="AB585" s="135"/>
      <c r="AC585" s="135"/>
      <c r="AD585" s="135"/>
      <c r="AE585" s="135"/>
      <c r="AF585" s="135"/>
      <c r="AG585" s="135"/>
      <c r="AH585" s="135"/>
      <c r="AI585" s="135"/>
      <c r="AJ585" s="135"/>
      <c r="AK585" s="135"/>
      <c r="AL585" s="135"/>
      <c r="AM585" s="135"/>
      <c r="AN585" s="135"/>
      <c r="AO585" s="135"/>
      <c r="AP585" s="136"/>
      <c r="AQ585" s="67" t="s">
        <v>135</v>
      </c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87"/>
      <c r="BF585" s="40"/>
    </row>
    <row r="586" spans="1:58" ht="15.75" customHeight="1">
      <c r="A586" s="36"/>
      <c r="B586" s="29"/>
      <c r="C586" s="64" t="s">
        <v>109</v>
      </c>
      <c r="D586" s="65"/>
      <c r="E586" s="65"/>
      <c r="F586" s="65"/>
      <c r="G586" s="65"/>
      <c r="H586" s="65"/>
      <c r="I586" s="65"/>
      <c r="J586" s="65"/>
      <c r="K586" s="65"/>
      <c r="L586" s="121"/>
      <c r="M586" s="65"/>
      <c r="N586" s="65"/>
      <c r="O586" s="65"/>
      <c r="P586" s="65"/>
      <c r="Q586" s="65"/>
      <c r="R586" s="65"/>
      <c r="S586" s="65"/>
      <c r="T586" s="66"/>
      <c r="U586" s="197" t="str">
        <f t="shared" si="15"/>
        <v>商品付加DTO.主契約.保険期間種別</v>
      </c>
      <c r="V586" s="133"/>
      <c r="W586" s="133"/>
      <c r="X586" s="133"/>
      <c r="Y586" s="133"/>
      <c r="Z586" s="133"/>
      <c r="AA586" s="135"/>
      <c r="AB586" s="135"/>
      <c r="AC586" s="135"/>
      <c r="AD586" s="135"/>
      <c r="AE586" s="135"/>
      <c r="AF586" s="135"/>
      <c r="AG586" s="135"/>
      <c r="AH586" s="135"/>
      <c r="AI586" s="135"/>
      <c r="AJ586" s="135"/>
      <c r="AK586" s="135"/>
      <c r="AL586" s="135"/>
      <c r="AM586" s="135"/>
      <c r="AN586" s="135"/>
      <c r="AO586" s="135"/>
      <c r="AP586" s="136"/>
      <c r="AQ586" s="67" t="s">
        <v>317</v>
      </c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87"/>
      <c r="BF586" s="40"/>
    </row>
    <row r="587" spans="1:58" ht="15.75" customHeight="1">
      <c r="A587" s="36"/>
      <c r="B587" s="29"/>
      <c r="C587" s="64" t="s">
        <v>723</v>
      </c>
      <c r="D587" s="65"/>
      <c r="E587" s="65"/>
      <c r="F587" s="65"/>
      <c r="G587" s="65"/>
      <c r="H587" s="65"/>
      <c r="I587" s="65"/>
      <c r="J587" s="65"/>
      <c r="K587" s="65"/>
      <c r="L587" s="121"/>
      <c r="M587" s="65"/>
      <c r="N587" s="65"/>
      <c r="O587" s="65"/>
      <c r="P587" s="65"/>
      <c r="Q587" s="65"/>
      <c r="R587" s="65"/>
      <c r="S587" s="65"/>
      <c r="T587" s="66"/>
      <c r="U587" s="197" t="str">
        <f t="shared" si="15"/>
        <v>商品付加DTO.主契約.保険期間</v>
      </c>
      <c r="V587" s="133"/>
      <c r="W587" s="133"/>
      <c r="X587" s="133"/>
      <c r="Y587" s="133"/>
      <c r="Z587" s="133"/>
      <c r="AA587" s="135"/>
      <c r="AB587" s="135"/>
      <c r="AC587" s="135"/>
      <c r="AD587" s="135"/>
      <c r="AE587" s="135"/>
      <c r="AF587" s="135"/>
      <c r="AG587" s="135"/>
      <c r="AH587" s="135"/>
      <c r="AI587" s="135"/>
      <c r="AJ587" s="135"/>
      <c r="AK587" s="135"/>
      <c r="AL587" s="135"/>
      <c r="AM587" s="135"/>
      <c r="AN587" s="135"/>
      <c r="AO587" s="135"/>
      <c r="AP587" s="136"/>
      <c r="AQ587" s="67" t="s">
        <v>319</v>
      </c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87"/>
      <c r="BF587" s="40"/>
    </row>
    <row r="588" spans="1:58" ht="15.75" customHeight="1">
      <c r="A588" s="36"/>
      <c r="B588" s="29"/>
      <c r="C588" s="64" t="s">
        <v>111</v>
      </c>
      <c r="D588" s="65"/>
      <c r="E588" s="65"/>
      <c r="F588" s="65"/>
      <c r="G588" s="65"/>
      <c r="H588" s="65"/>
      <c r="I588" s="65"/>
      <c r="J588" s="65"/>
      <c r="K588" s="65"/>
      <c r="L588" s="121"/>
      <c r="M588" s="65"/>
      <c r="N588" s="65"/>
      <c r="O588" s="65"/>
      <c r="P588" s="65"/>
      <c r="Q588" s="65"/>
      <c r="R588" s="65"/>
      <c r="S588" s="65"/>
      <c r="T588" s="66"/>
      <c r="U588" s="197" t="str">
        <f t="shared" si="15"/>
        <v>商品付加DTO.主契約.給付金額（保険金額）</v>
      </c>
      <c r="V588" s="133"/>
      <c r="W588" s="133"/>
      <c r="X588" s="133"/>
      <c r="Y588" s="133"/>
      <c r="Z588" s="133"/>
      <c r="AA588" s="135"/>
      <c r="AB588" s="135"/>
      <c r="AC588" s="135"/>
      <c r="AD588" s="135"/>
      <c r="AE588" s="135"/>
      <c r="AF588" s="135"/>
      <c r="AG588" s="135"/>
      <c r="AH588" s="135"/>
      <c r="AI588" s="135"/>
      <c r="AJ588" s="135"/>
      <c r="AK588" s="135"/>
      <c r="AL588" s="135"/>
      <c r="AM588" s="135"/>
      <c r="AN588" s="135"/>
      <c r="AO588" s="135"/>
      <c r="AP588" s="136"/>
      <c r="AQ588" s="67" t="s">
        <v>318</v>
      </c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87"/>
      <c r="BF588" s="40"/>
    </row>
    <row r="589" spans="1:58" ht="15.75" customHeight="1">
      <c r="A589" s="36"/>
      <c r="B589" s="29"/>
      <c r="C589" s="64" t="s">
        <v>112</v>
      </c>
      <c r="D589" s="65"/>
      <c r="E589" s="65"/>
      <c r="F589" s="65"/>
      <c r="G589" s="65"/>
      <c r="H589" s="65"/>
      <c r="I589" s="65"/>
      <c r="J589" s="65"/>
      <c r="K589" s="65"/>
      <c r="L589" s="121"/>
      <c r="M589" s="65"/>
      <c r="N589" s="65"/>
      <c r="O589" s="65"/>
      <c r="P589" s="65"/>
      <c r="Q589" s="65"/>
      <c r="R589" s="65"/>
      <c r="S589" s="65"/>
      <c r="T589" s="66"/>
      <c r="U589" s="197" t="str">
        <f t="shared" si="15"/>
        <v>商品付加DTO.主契約.払込期間種別</v>
      </c>
      <c r="V589" s="133"/>
      <c r="W589" s="133"/>
      <c r="X589" s="133"/>
      <c r="Y589" s="133"/>
      <c r="Z589" s="133"/>
      <c r="AA589" s="135"/>
      <c r="AB589" s="135"/>
      <c r="AC589" s="135"/>
      <c r="AD589" s="135"/>
      <c r="AE589" s="135"/>
      <c r="AF589" s="135"/>
      <c r="AG589" s="135"/>
      <c r="AH589" s="135"/>
      <c r="AI589" s="135"/>
      <c r="AJ589" s="135"/>
      <c r="AK589" s="135"/>
      <c r="AL589" s="135"/>
      <c r="AM589" s="135"/>
      <c r="AN589" s="135"/>
      <c r="AO589" s="135"/>
      <c r="AP589" s="136"/>
      <c r="AQ589" s="67" t="s">
        <v>132</v>
      </c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87"/>
      <c r="BF589" s="40"/>
    </row>
    <row r="590" spans="1:58" ht="15.75" customHeight="1">
      <c r="A590" s="36"/>
      <c r="B590" s="29"/>
      <c r="C590" s="64" t="s">
        <v>113</v>
      </c>
      <c r="D590" s="65"/>
      <c r="E590" s="65"/>
      <c r="F590" s="65"/>
      <c r="G590" s="65"/>
      <c r="H590" s="65"/>
      <c r="I590" s="65"/>
      <c r="J590" s="65"/>
      <c r="K590" s="65"/>
      <c r="L590" s="121"/>
      <c r="M590" s="65"/>
      <c r="N590" s="65"/>
      <c r="O590" s="65"/>
      <c r="P590" s="65"/>
      <c r="Q590" s="65"/>
      <c r="R590" s="65"/>
      <c r="S590" s="65"/>
      <c r="T590" s="66"/>
      <c r="U590" s="197" t="str">
        <f t="shared" si="15"/>
        <v>商品付加DTO.主契約.払込期間</v>
      </c>
      <c r="V590" s="133"/>
      <c r="W590" s="133"/>
      <c r="X590" s="133"/>
      <c r="Y590" s="133"/>
      <c r="Z590" s="133"/>
      <c r="AA590" s="135"/>
      <c r="AB590" s="135"/>
      <c r="AC590" s="135"/>
      <c r="AD590" s="135"/>
      <c r="AE590" s="135"/>
      <c r="AF590" s="135"/>
      <c r="AG590" s="135"/>
      <c r="AH590" s="135"/>
      <c r="AI590" s="135"/>
      <c r="AJ590" s="135"/>
      <c r="AK590" s="135"/>
      <c r="AL590" s="135"/>
      <c r="AM590" s="135"/>
      <c r="AN590" s="135"/>
      <c r="AO590" s="135"/>
      <c r="AP590" s="136"/>
      <c r="AQ590" s="67" t="s">
        <v>319</v>
      </c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87"/>
      <c r="BF590" s="40"/>
    </row>
    <row r="591" spans="1:58" ht="15.75" customHeight="1">
      <c r="A591" s="36"/>
      <c r="B591" s="29"/>
      <c r="C591" s="64" t="s">
        <v>114</v>
      </c>
      <c r="D591" s="65"/>
      <c r="E591" s="65"/>
      <c r="F591" s="65"/>
      <c r="G591" s="65"/>
      <c r="H591" s="65"/>
      <c r="I591" s="65"/>
      <c r="J591" s="65"/>
      <c r="K591" s="65"/>
      <c r="L591" s="121"/>
      <c r="M591" s="65"/>
      <c r="N591" s="65"/>
      <c r="O591" s="65"/>
      <c r="P591" s="65"/>
      <c r="Q591" s="65"/>
      <c r="R591" s="65"/>
      <c r="S591" s="65"/>
      <c r="T591" s="66"/>
      <c r="U591" s="197" t="str">
        <f t="shared" si="15"/>
        <v>商品付加DTO.主契約.払込方法（回数）</v>
      </c>
      <c r="V591" s="133"/>
      <c r="W591" s="133"/>
      <c r="X591" s="133"/>
      <c r="Y591" s="133"/>
      <c r="Z591" s="133"/>
      <c r="AA591" s="135"/>
      <c r="AB591" s="135"/>
      <c r="AC591" s="135"/>
      <c r="AD591" s="135"/>
      <c r="AE591" s="135"/>
      <c r="AF591" s="135"/>
      <c r="AG591" s="135"/>
      <c r="AH591" s="135"/>
      <c r="AI591" s="135"/>
      <c r="AJ591" s="135"/>
      <c r="AK591" s="135"/>
      <c r="AL591" s="135"/>
      <c r="AM591" s="135"/>
      <c r="AN591" s="135"/>
      <c r="AO591" s="135"/>
      <c r="AP591" s="136"/>
      <c r="AQ591" s="67" t="s">
        <v>136</v>
      </c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87"/>
      <c r="BF591" s="40"/>
    </row>
    <row r="592" spans="1:58" ht="15.75" customHeight="1">
      <c r="A592" s="36"/>
      <c r="B592" s="29"/>
      <c r="C592" s="64" t="s">
        <v>115</v>
      </c>
      <c r="D592" s="65"/>
      <c r="E592" s="65"/>
      <c r="F592" s="65"/>
      <c r="G592" s="65"/>
      <c r="H592" s="65"/>
      <c r="I592" s="65"/>
      <c r="J592" s="65"/>
      <c r="K592" s="65"/>
      <c r="L592" s="121"/>
      <c r="M592" s="65"/>
      <c r="N592" s="65"/>
      <c r="O592" s="65"/>
      <c r="P592" s="65"/>
      <c r="Q592" s="65"/>
      <c r="R592" s="65"/>
      <c r="S592" s="65"/>
      <c r="T592" s="66"/>
      <c r="U592" s="197" t="str">
        <f t="shared" si="15"/>
        <v>商品付加DTO.主契約.払込経路</v>
      </c>
      <c r="V592" s="133"/>
      <c r="W592" s="133"/>
      <c r="X592" s="133"/>
      <c r="Y592" s="133"/>
      <c r="Z592" s="133"/>
      <c r="AA592" s="135"/>
      <c r="AB592" s="135"/>
      <c r="AC592" s="135"/>
      <c r="AD592" s="135"/>
      <c r="AE592" s="135"/>
      <c r="AF592" s="135"/>
      <c r="AG592" s="135"/>
      <c r="AH592" s="135"/>
      <c r="AI592" s="135"/>
      <c r="AJ592" s="135"/>
      <c r="AK592" s="135"/>
      <c r="AL592" s="135"/>
      <c r="AM592" s="135"/>
      <c r="AN592" s="135"/>
      <c r="AO592" s="135"/>
      <c r="AP592" s="136"/>
      <c r="AQ592" s="67" t="s">
        <v>137</v>
      </c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87"/>
      <c r="BF592" s="40"/>
    </row>
    <row r="593" spans="1:58" ht="15.75" customHeight="1">
      <c r="A593" s="36"/>
      <c r="B593" s="29"/>
      <c r="C593" s="64" t="s">
        <v>116</v>
      </c>
      <c r="D593" s="65"/>
      <c r="E593" s="65"/>
      <c r="F593" s="65"/>
      <c r="G593" s="65"/>
      <c r="H593" s="65"/>
      <c r="I593" s="65"/>
      <c r="J593" s="65"/>
      <c r="K593" s="65"/>
      <c r="L593" s="121"/>
      <c r="M593" s="65"/>
      <c r="N593" s="65"/>
      <c r="O593" s="65"/>
      <c r="P593" s="65"/>
      <c r="Q593" s="65"/>
      <c r="R593" s="65"/>
      <c r="S593" s="65"/>
      <c r="T593" s="66"/>
      <c r="U593" s="197" t="str">
        <f t="shared" si="15"/>
        <v>商品付加DTO.主契約.保険料</v>
      </c>
      <c r="V593" s="133"/>
      <c r="W593" s="133"/>
      <c r="X593" s="133"/>
      <c r="Y593" s="133"/>
      <c r="Z593" s="133"/>
      <c r="AA593" s="135"/>
      <c r="AB593" s="135"/>
      <c r="AC593" s="135"/>
      <c r="AD593" s="135"/>
      <c r="AE593" s="135"/>
      <c r="AF593" s="135"/>
      <c r="AG593" s="135"/>
      <c r="AH593" s="135"/>
      <c r="AI593" s="135"/>
      <c r="AJ593" s="135"/>
      <c r="AK593" s="135"/>
      <c r="AL593" s="135"/>
      <c r="AM593" s="135"/>
      <c r="AN593" s="135"/>
      <c r="AO593" s="135"/>
      <c r="AP593" s="136"/>
      <c r="AQ593" s="67" t="s">
        <v>133</v>
      </c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87"/>
      <c r="BF593" s="40"/>
    </row>
    <row r="594" spans="1:58" ht="15.75" customHeight="1">
      <c r="A594" s="36"/>
      <c r="B594" s="29"/>
      <c r="C594" s="64" t="s">
        <v>117</v>
      </c>
      <c r="D594" s="65"/>
      <c r="E594" s="65"/>
      <c r="F594" s="65"/>
      <c r="G594" s="65"/>
      <c r="H594" s="65"/>
      <c r="I594" s="65"/>
      <c r="J594" s="65"/>
      <c r="K594" s="65"/>
      <c r="L594" s="121"/>
      <c r="M594" s="65"/>
      <c r="N594" s="65"/>
      <c r="O594" s="65"/>
      <c r="P594" s="65"/>
      <c r="Q594" s="65"/>
      <c r="R594" s="65"/>
      <c r="S594" s="65"/>
      <c r="T594" s="66"/>
      <c r="U594" s="197" t="str">
        <f t="shared" si="15"/>
        <v>商品付加DTO.主契約.危険選択方法</v>
      </c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  <c r="AF594" s="133"/>
      <c r="AG594" s="133"/>
      <c r="AH594" s="133"/>
      <c r="AI594" s="133"/>
      <c r="AJ594" s="133"/>
      <c r="AK594" s="133"/>
      <c r="AL594" s="133"/>
      <c r="AM594" s="133"/>
      <c r="AN594" s="133"/>
      <c r="AO594" s="133"/>
      <c r="AP594" s="134"/>
      <c r="AQ594" s="67" t="s">
        <v>138</v>
      </c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87"/>
      <c r="BF594" s="40"/>
    </row>
    <row r="595" spans="1:58" ht="15.75" customHeight="1">
      <c r="A595" s="36"/>
      <c r="B595" s="29"/>
      <c r="C595" s="64" t="s">
        <v>118</v>
      </c>
      <c r="D595" s="65"/>
      <c r="E595" s="65"/>
      <c r="F595" s="65"/>
      <c r="G595" s="65"/>
      <c r="H595" s="65"/>
      <c r="I595" s="65"/>
      <c r="J595" s="65"/>
      <c r="K595" s="65"/>
      <c r="L595" s="121"/>
      <c r="M595" s="65"/>
      <c r="N595" s="65"/>
      <c r="O595" s="65"/>
      <c r="P595" s="65"/>
      <c r="Q595" s="65"/>
      <c r="R595" s="65"/>
      <c r="S595" s="65"/>
      <c r="T595" s="66"/>
      <c r="U595" s="197" t="str">
        <f t="shared" si="15"/>
        <v>商品付加DTO.主契約.リビング・ニーズ特約有無</v>
      </c>
      <c r="V595" s="133"/>
      <c r="W595" s="133"/>
      <c r="X595" s="133"/>
      <c r="Y595" s="133"/>
      <c r="Z595" s="133"/>
      <c r="AA595" s="135"/>
      <c r="AB595" s="135"/>
      <c r="AC595" s="135"/>
      <c r="AD595" s="135"/>
      <c r="AE595" s="135"/>
      <c r="AF595" s="135"/>
      <c r="AG595" s="135"/>
      <c r="AH595" s="135"/>
      <c r="AI595" s="135"/>
      <c r="AJ595" s="135"/>
      <c r="AK595" s="135"/>
      <c r="AL595" s="135"/>
      <c r="AM595" s="135"/>
      <c r="AN595" s="135"/>
      <c r="AO595" s="135"/>
      <c r="AP595" s="136"/>
      <c r="AQ595" s="67" t="s">
        <v>323</v>
      </c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87"/>
      <c r="BF595" s="40"/>
    </row>
    <row r="596" spans="1:58" ht="15.75" customHeight="1">
      <c r="A596" s="36"/>
      <c r="B596" s="29"/>
      <c r="C596" s="64" t="s">
        <v>54</v>
      </c>
      <c r="D596" s="65"/>
      <c r="E596" s="65"/>
      <c r="F596" s="65"/>
      <c r="G596" s="65"/>
      <c r="H596" s="65"/>
      <c r="I596" s="65"/>
      <c r="J596" s="65"/>
      <c r="K596" s="65"/>
      <c r="L596" s="121"/>
      <c r="M596" s="65"/>
      <c r="N596" s="65"/>
      <c r="O596" s="65"/>
      <c r="P596" s="65"/>
      <c r="Q596" s="65"/>
      <c r="R596" s="65"/>
      <c r="S596" s="65"/>
      <c r="T596" s="66"/>
      <c r="U596" s="197" t="str">
        <f t="shared" si="15"/>
        <v>商品付加DTO.主契約.保険料払込免除特約有無</v>
      </c>
      <c r="V596" s="133"/>
      <c r="W596" s="133"/>
      <c r="X596" s="133"/>
      <c r="Y596" s="133"/>
      <c r="Z596" s="133"/>
      <c r="AA596" s="135"/>
      <c r="AB596" s="135"/>
      <c r="AC596" s="135"/>
      <c r="AD596" s="135"/>
      <c r="AE596" s="135"/>
      <c r="AF596" s="135"/>
      <c r="AG596" s="135"/>
      <c r="AH596" s="135"/>
      <c r="AI596" s="135"/>
      <c r="AJ596" s="135"/>
      <c r="AK596" s="135"/>
      <c r="AL596" s="135"/>
      <c r="AM596" s="135"/>
      <c r="AN596" s="135"/>
      <c r="AO596" s="135"/>
      <c r="AP596" s="136"/>
      <c r="AQ596" s="67" t="s">
        <v>139</v>
      </c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87"/>
      <c r="BF596" s="40"/>
    </row>
    <row r="597" spans="1:58" ht="15.75" customHeight="1">
      <c r="A597" s="36"/>
      <c r="B597" s="29"/>
      <c r="C597" s="64" t="s">
        <v>119</v>
      </c>
      <c r="D597" s="65"/>
      <c r="E597" s="65"/>
      <c r="F597" s="65"/>
      <c r="G597" s="65"/>
      <c r="H597" s="65"/>
      <c r="I597" s="65"/>
      <c r="J597" s="65"/>
      <c r="K597" s="65"/>
      <c r="L597" s="121"/>
      <c r="M597" s="65"/>
      <c r="N597" s="65"/>
      <c r="O597" s="65"/>
      <c r="P597" s="65"/>
      <c r="Q597" s="65"/>
      <c r="R597" s="65"/>
      <c r="S597" s="65"/>
      <c r="T597" s="66"/>
      <c r="U597" s="197" t="str">
        <f t="shared" si="15"/>
        <v>商品付加DTO.主契約.入院給付金支払限度日数型区分</v>
      </c>
      <c r="V597" s="133"/>
      <c r="W597" s="133"/>
      <c r="X597" s="133"/>
      <c r="Y597" s="133"/>
      <c r="Z597" s="133"/>
      <c r="AA597" s="135"/>
      <c r="AB597" s="135"/>
      <c r="AC597" s="135"/>
      <c r="AD597" s="135"/>
      <c r="AE597" s="135"/>
      <c r="AF597" s="135"/>
      <c r="AG597" s="135"/>
      <c r="AH597" s="135"/>
      <c r="AI597" s="135"/>
      <c r="AJ597" s="135"/>
      <c r="AK597" s="135"/>
      <c r="AL597" s="135"/>
      <c r="AM597" s="135"/>
      <c r="AN597" s="135"/>
      <c r="AO597" s="135"/>
      <c r="AP597" s="136"/>
      <c r="AQ597" s="67" t="s">
        <v>320</v>
      </c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87"/>
      <c r="BF597" s="40"/>
    </row>
    <row r="598" spans="1:58" ht="15.75" customHeight="1">
      <c r="A598" s="36"/>
      <c r="B598" s="29"/>
      <c r="C598" s="64" t="s">
        <v>120</v>
      </c>
      <c r="D598" s="65"/>
      <c r="E598" s="65"/>
      <c r="F598" s="65"/>
      <c r="G598" s="65"/>
      <c r="H598" s="65"/>
      <c r="I598" s="65"/>
      <c r="J598" s="65"/>
      <c r="K598" s="65"/>
      <c r="L598" s="121"/>
      <c r="M598" s="65"/>
      <c r="N598" s="65"/>
      <c r="O598" s="65"/>
      <c r="P598" s="65"/>
      <c r="Q598" s="65"/>
      <c r="R598" s="65"/>
      <c r="S598" s="65"/>
      <c r="T598" s="66"/>
      <c r="U598" s="197" t="str">
        <f t="shared" si="15"/>
        <v>商品付加DTO.主契約.手術給付金支払倍率区分</v>
      </c>
      <c r="V598" s="133"/>
      <c r="W598" s="133"/>
      <c r="X598" s="133"/>
      <c r="Y598" s="133"/>
      <c r="Z598" s="133"/>
      <c r="AA598" s="135"/>
      <c r="AB598" s="135"/>
      <c r="AC598" s="135"/>
      <c r="AD598" s="135"/>
      <c r="AE598" s="135"/>
      <c r="AF598" s="135"/>
      <c r="AG598" s="135"/>
      <c r="AH598" s="135"/>
      <c r="AI598" s="135"/>
      <c r="AJ598" s="135"/>
      <c r="AK598" s="135"/>
      <c r="AL598" s="135"/>
      <c r="AM598" s="135"/>
      <c r="AN598" s="135"/>
      <c r="AO598" s="135"/>
      <c r="AP598" s="136"/>
      <c r="AQ598" s="67" t="s">
        <v>321</v>
      </c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87"/>
      <c r="BF598" s="40"/>
    </row>
    <row r="599" spans="1:58" ht="15.75" customHeight="1">
      <c r="A599" s="36"/>
      <c r="B599" s="29"/>
      <c r="C599" s="64" t="s">
        <v>121</v>
      </c>
      <c r="D599" s="65"/>
      <c r="E599" s="65"/>
      <c r="F599" s="65"/>
      <c r="G599" s="65"/>
      <c r="H599" s="65"/>
      <c r="I599" s="65"/>
      <c r="J599" s="65"/>
      <c r="K599" s="65"/>
      <c r="L599" s="121"/>
      <c r="M599" s="65"/>
      <c r="N599" s="65"/>
      <c r="O599" s="65"/>
      <c r="P599" s="65"/>
      <c r="Q599" s="65"/>
      <c r="R599" s="65"/>
      <c r="S599" s="65"/>
      <c r="T599" s="66"/>
      <c r="U599" s="197" t="str">
        <f t="shared" si="15"/>
        <v>商品付加DTO.主契約.特定疾病支払日数無制限特則</v>
      </c>
      <c r="V599" s="133"/>
      <c r="W599" s="133"/>
      <c r="X599" s="133"/>
      <c r="Y599" s="133"/>
      <c r="Z599" s="133"/>
      <c r="AA599" s="135"/>
      <c r="AB599" s="135"/>
      <c r="AC599" s="135"/>
      <c r="AD599" s="135"/>
      <c r="AE599" s="135"/>
      <c r="AF599" s="135"/>
      <c r="AG599" s="135"/>
      <c r="AH599" s="135"/>
      <c r="AI599" s="135"/>
      <c r="AJ599" s="135"/>
      <c r="AK599" s="135"/>
      <c r="AL599" s="135"/>
      <c r="AM599" s="135"/>
      <c r="AN599" s="135"/>
      <c r="AO599" s="135"/>
      <c r="AP599" s="136"/>
      <c r="AQ599" s="67" t="s">
        <v>322</v>
      </c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87"/>
      <c r="BF599" s="40"/>
    </row>
    <row r="600" spans="1:58" ht="15.75" customHeight="1">
      <c r="A600" s="36"/>
      <c r="B600" s="29"/>
      <c r="C600" s="64" t="s">
        <v>122</v>
      </c>
      <c r="D600" s="65"/>
      <c r="E600" s="65"/>
      <c r="F600" s="65"/>
      <c r="G600" s="65"/>
      <c r="H600" s="65"/>
      <c r="I600" s="65"/>
      <c r="J600" s="65"/>
      <c r="K600" s="65"/>
      <c r="L600" s="121"/>
      <c r="M600" s="65"/>
      <c r="N600" s="65"/>
      <c r="O600" s="65"/>
      <c r="P600" s="65"/>
      <c r="Q600" s="65"/>
      <c r="R600" s="65"/>
      <c r="S600" s="65"/>
      <c r="T600" s="66"/>
      <c r="U600" s="197" t="str">
        <f t="shared" si="15"/>
        <v>商品付加DTO.主契約.収納方法流用有無</v>
      </c>
      <c r="V600" s="133"/>
      <c r="W600" s="133"/>
      <c r="X600" s="133"/>
      <c r="Y600" s="133"/>
      <c r="Z600" s="133"/>
      <c r="AA600" s="135"/>
      <c r="AB600" s="135"/>
      <c r="AC600" s="135"/>
      <c r="AD600" s="135"/>
      <c r="AE600" s="135"/>
      <c r="AF600" s="135"/>
      <c r="AG600" s="135"/>
      <c r="AH600" s="135"/>
      <c r="AI600" s="135"/>
      <c r="AJ600" s="135"/>
      <c r="AK600" s="135"/>
      <c r="AL600" s="135"/>
      <c r="AM600" s="135"/>
      <c r="AN600" s="135"/>
      <c r="AO600" s="135"/>
      <c r="AP600" s="136"/>
      <c r="AQ600" s="67" t="s">
        <v>324</v>
      </c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87"/>
      <c r="BF600" s="40"/>
    </row>
    <row r="601" spans="1:58" ht="15.75" customHeight="1">
      <c r="A601" s="36"/>
      <c r="B601" s="29"/>
      <c r="C601" s="64" t="s">
        <v>39</v>
      </c>
      <c r="D601" s="65"/>
      <c r="E601" s="65"/>
      <c r="F601" s="65"/>
      <c r="G601" s="65"/>
      <c r="H601" s="65"/>
      <c r="I601" s="65"/>
      <c r="J601" s="65"/>
      <c r="K601" s="65"/>
      <c r="L601" s="121"/>
      <c r="M601" s="65"/>
      <c r="N601" s="65"/>
      <c r="O601" s="65"/>
      <c r="P601" s="65"/>
      <c r="Q601" s="65"/>
      <c r="R601" s="65"/>
      <c r="S601" s="65"/>
      <c r="T601" s="66"/>
      <c r="U601" s="197" t="s">
        <v>456</v>
      </c>
      <c r="V601" s="133"/>
      <c r="W601" s="133"/>
      <c r="X601" s="133"/>
      <c r="Y601" s="133"/>
      <c r="Z601" s="133"/>
      <c r="AA601" s="135"/>
      <c r="AB601" s="135"/>
      <c r="AC601" s="135"/>
      <c r="AD601" s="135"/>
      <c r="AE601" s="135"/>
      <c r="AF601" s="135"/>
      <c r="AG601" s="135"/>
      <c r="AH601" s="135"/>
      <c r="AI601" s="135"/>
      <c r="AJ601" s="135"/>
      <c r="AK601" s="135"/>
      <c r="AL601" s="135"/>
      <c r="AM601" s="135"/>
      <c r="AN601" s="135"/>
      <c r="AO601" s="135"/>
      <c r="AP601" s="136"/>
      <c r="AQ601" s="67" t="s">
        <v>324</v>
      </c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87"/>
      <c r="BF601" s="40"/>
    </row>
    <row r="602" spans="1:58" ht="15.75" customHeight="1">
      <c r="A602" s="36"/>
      <c r="B602" s="29"/>
      <c r="C602" s="64" t="s">
        <v>123</v>
      </c>
      <c r="D602" s="65"/>
      <c r="E602" s="65"/>
      <c r="F602" s="65"/>
      <c r="G602" s="65"/>
      <c r="H602" s="65"/>
      <c r="I602" s="65"/>
      <c r="J602" s="65"/>
      <c r="K602" s="65"/>
      <c r="L602" s="121"/>
      <c r="M602" s="65"/>
      <c r="N602" s="65"/>
      <c r="O602" s="65"/>
      <c r="P602" s="65"/>
      <c r="Q602" s="65"/>
      <c r="R602" s="65"/>
      <c r="S602" s="65"/>
      <c r="T602" s="66"/>
      <c r="U602" s="197" t="str">
        <f t="shared" si="15"/>
        <v>商品付加DTO.主契約.保障範囲型区分</v>
      </c>
      <c r="V602" s="133"/>
      <c r="W602" s="133"/>
      <c r="X602" s="133"/>
      <c r="Y602" s="133"/>
      <c r="Z602" s="133"/>
      <c r="AA602" s="135"/>
      <c r="AB602" s="135"/>
      <c r="AC602" s="135"/>
      <c r="AD602" s="135"/>
      <c r="AE602" s="135"/>
      <c r="AF602" s="135"/>
      <c r="AG602" s="135"/>
      <c r="AH602" s="135"/>
      <c r="AI602" s="135"/>
      <c r="AJ602" s="135"/>
      <c r="AK602" s="135"/>
      <c r="AL602" s="135"/>
      <c r="AM602" s="135"/>
      <c r="AN602" s="135"/>
      <c r="AO602" s="135"/>
      <c r="AP602" s="136"/>
      <c r="AQ602" s="67" t="s">
        <v>326</v>
      </c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87"/>
      <c r="BF602" s="40"/>
    </row>
    <row r="603" spans="1:58" ht="15.75" customHeight="1">
      <c r="A603" s="36"/>
      <c r="B603" s="29"/>
      <c r="C603" s="64" t="s">
        <v>124</v>
      </c>
      <c r="D603" s="65"/>
      <c r="E603" s="65"/>
      <c r="F603" s="65"/>
      <c r="G603" s="65"/>
      <c r="H603" s="65"/>
      <c r="I603" s="65"/>
      <c r="J603" s="65"/>
      <c r="K603" s="65"/>
      <c r="L603" s="121"/>
      <c r="M603" s="65"/>
      <c r="N603" s="65"/>
      <c r="O603" s="65"/>
      <c r="P603" s="65"/>
      <c r="Q603" s="65"/>
      <c r="R603" s="65"/>
      <c r="S603" s="65"/>
      <c r="T603" s="66"/>
      <c r="U603" s="197" t="str">
        <f t="shared" si="15"/>
        <v>商品付加DTO.主契約.初回給付金支払倍率型区分</v>
      </c>
      <c r="V603" s="133"/>
      <c r="W603" s="133"/>
      <c r="X603" s="133"/>
      <c r="Y603" s="133"/>
      <c r="Z603" s="133"/>
      <c r="AA603" s="135"/>
      <c r="AB603" s="135"/>
      <c r="AC603" s="135"/>
      <c r="AD603" s="135"/>
      <c r="AE603" s="135"/>
      <c r="AF603" s="135"/>
      <c r="AG603" s="135"/>
      <c r="AH603" s="135"/>
      <c r="AI603" s="135"/>
      <c r="AJ603" s="135"/>
      <c r="AK603" s="135"/>
      <c r="AL603" s="135"/>
      <c r="AM603" s="135"/>
      <c r="AN603" s="135"/>
      <c r="AO603" s="135"/>
      <c r="AP603" s="136"/>
      <c r="AQ603" s="67" t="s">
        <v>325</v>
      </c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87"/>
      <c r="BF603" s="40"/>
    </row>
    <row r="604" spans="1:58" ht="15.75" customHeight="1">
      <c r="A604" s="36"/>
      <c r="B604" s="29"/>
      <c r="C604" s="64" t="s">
        <v>125</v>
      </c>
      <c r="D604" s="65"/>
      <c r="E604" s="65"/>
      <c r="F604" s="65"/>
      <c r="G604" s="65"/>
      <c r="H604" s="65"/>
      <c r="I604" s="65"/>
      <c r="J604" s="65"/>
      <c r="K604" s="65"/>
      <c r="L604" s="121"/>
      <c r="M604" s="65"/>
      <c r="N604" s="65"/>
      <c r="O604" s="65"/>
      <c r="P604" s="65"/>
      <c r="Q604" s="65"/>
      <c r="R604" s="65"/>
      <c r="S604" s="65"/>
      <c r="T604" s="66"/>
      <c r="U604" s="197" t="str">
        <f t="shared" si="15"/>
        <v>商品付加DTO.主契約.保険料払込免除特約種類</v>
      </c>
      <c r="V604" s="133"/>
      <c r="W604" s="133"/>
      <c r="X604" s="133"/>
      <c r="Y604" s="133"/>
      <c r="Z604" s="133"/>
      <c r="AA604" s="135"/>
      <c r="AB604" s="135"/>
      <c r="AC604" s="135"/>
      <c r="AD604" s="135"/>
      <c r="AE604" s="135"/>
      <c r="AF604" s="135"/>
      <c r="AG604" s="135"/>
      <c r="AH604" s="135"/>
      <c r="AI604" s="135"/>
      <c r="AJ604" s="135"/>
      <c r="AK604" s="135"/>
      <c r="AL604" s="135"/>
      <c r="AM604" s="135"/>
      <c r="AN604" s="135"/>
      <c r="AO604" s="135"/>
      <c r="AP604" s="136"/>
      <c r="AQ604" s="67" t="s">
        <v>327</v>
      </c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87"/>
      <c r="BF604" s="40"/>
    </row>
    <row r="605" spans="1:58" ht="15.75" customHeight="1">
      <c r="A605" s="36"/>
      <c r="B605" s="29"/>
      <c r="C605" s="64" t="s">
        <v>126</v>
      </c>
      <c r="D605" s="65"/>
      <c r="E605" s="65"/>
      <c r="F605" s="65"/>
      <c r="G605" s="65"/>
      <c r="H605" s="65"/>
      <c r="I605" s="65"/>
      <c r="J605" s="65"/>
      <c r="K605" s="65"/>
      <c r="L605" s="121"/>
      <c r="M605" s="65"/>
      <c r="N605" s="65"/>
      <c r="O605" s="65"/>
      <c r="P605" s="65"/>
      <c r="Q605" s="65"/>
      <c r="R605" s="65"/>
      <c r="S605" s="65"/>
      <c r="T605" s="66"/>
      <c r="U605" s="132" t="s">
        <v>261</v>
      </c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  <c r="AF605" s="133"/>
      <c r="AG605" s="133"/>
      <c r="AH605" s="133"/>
      <c r="AI605" s="133"/>
      <c r="AJ605" s="133"/>
      <c r="AK605" s="133"/>
      <c r="AL605" s="133"/>
      <c r="AM605" s="133"/>
      <c r="AN605" s="133"/>
      <c r="AO605" s="133"/>
      <c r="AP605" s="134"/>
      <c r="AQ605" s="67" t="s">
        <v>107</v>
      </c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87"/>
      <c r="BF605" s="40"/>
    </row>
    <row r="606" spans="1:58" ht="15.75" customHeight="1">
      <c r="A606" s="36"/>
      <c r="B606" s="29"/>
      <c r="C606" s="64" t="s">
        <v>127</v>
      </c>
      <c r="D606" s="65"/>
      <c r="E606" s="65"/>
      <c r="F606" s="65"/>
      <c r="G606" s="65"/>
      <c r="H606" s="65"/>
      <c r="I606" s="65"/>
      <c r="J606" s="65"/>
      <c r="K606" s="65"/>
      <c r="L606" s="121"/>
      <c r="M606" s="65"/>
      <c r="N606" s="65"/>
      <c r="O606" s="65"/>
      <c r="P606" s="65"/>
      <c r="Q606" s="65"/>
      <c r="R606" s="65"/>
      <c r="S606" s="65"/>
      <c r="T606" s="66"/>
      <c r="U606" s="132" t="s">
        <v>261</v>
      </c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  <c r="AF606" s="133"/>
      <c r="AG606" s="133"/>
      <c r="AH606" s="133"/>
      <c r="AI606" s="133"/>
      <c r="AJ606" s="133"/>
      <c r="AK606" s="133"/>
      <c r="AL606" s="133"/>
      <c r="AM606" s="133"/>
      <c r="AN606" s="133"/>
      <c r="AO606" s="133"/>
      <c r="AP606" s="134"/>
      <c r="AQ606" s="67" t="s">
        <v>107</v>
      </c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87"/>
      <c r="BF606" s="40"/>
    </row>
    <row r="607" spans="1:58" ht="15.75" customHeight="1">
      <c r="A607" s="36"/>
      <c r="B607" s="29"/>
      <c r="C607" s="64" t="s">
        <v>128</v>
      </c>
      <c r="D607" s="65"/>
      <c r="E607" s="65"/>
      <c r="F607" s="65"/>
      <c r="G607" s="65"/>
      <c r="H607" s="65"/>
      <c r="I607" s="65"/>
      <c r="J607" s="65"/>
      <c r="K607" s="65"/>
      <c r="L607" s="121"/>
      <c r="M607" s="65"/>
      <c r="N607" s="65"/>
      <c r="O607" s="65"/>
      <c r="P607" s="65"/>
      <c r="Q607" s="65"/>
      <c r="R607" s="65"/>
      <c r="S607" s="65"/>
      <c r="T607" s="66"/>
      <c r="U607" s="132" t="s">
        <v>261</v>
      </c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  <c r="AF607" s="133"/>
      <c r="AG607" s="133"/>
      <c r="AH607" s="133"/>
      <c r="AI607" s="133"/>
      <c r="AJ607" s="133"/>
      <c r="AK607" s="133"/>
      <c r="AL607" s="133"/>
      <c r="AM607" s="133"/>
      <c r="AN607" s="133"/>
      <c r="AO607" s="133"/>
      <c r="AP607" s="134"/>
      <c r="AQ607" s="67" t="s">
        <v>107</v>
      </c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87"/>
      <c r="BF607" s="40"/>
    </row>
    <row r="608" spans="1:58" ht="15.75" customHeight="1">
      <c r="A608" s="36"/>
      <c r="B608" s="29"/>
      <c r="C608" s="64" t="s">
        <v>129</v>
      </c>
      <c r="D608" s="65"/>
      <c r="E608" s="65"/>
      <c r="F608" s="65"/>
      <c r="G608" s="65"/>
      <c r="H608" s="65"/>
      <c r="I608" s="65"/>
      <c r="J608" s="65"/>
      <c r="K608" s="122"/>
      <c r="L608" s="121"/>
      <c r="M608" s="65"/>
      <c r="N608" s="65"/>
      <c r="O608" s="65"/>
      <c r="P608" s="65"/>
      <c r="Q608" s="65"/>
      <c r="R608" s="65"/>
      <c r="S608" s="65"/>
      <c r="T608" s="66"/>
      <c r="U608" s="132" t="s">
        <v>261</v>
      </c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  <c r="AF608" s="133"/>
      <c r="AG608" s="133"/>
      <c r="AH608" s="133"/>
      <c r="AI608" s="133"/>
      <c r="AJ608" s="133"/>
      <c r="AK608" s="133"/>
      <c r="AL608" s="133"/>
      <c r="AM608" s="133"/>
      <c r="AN608" s="133"/>
      <c r="AO608" s="133"/>
      <c r="AP608" s="134"/>
      <c r="AQ608" s="67" t="s">
        <v>107</v>
      </c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87"/>
      <c r="BF608" s="40"/>
    </row>
    <row r="609" spans="1:58" ht="15.75" customHeight="1">
      <c r="A609" s="36"/>
      <c r="B609" s="29"/>
      <c r="C609" s="140" t="s">
        <v>161</v>
      </c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141"/>
      <c r="AB609" s="141"/>
      <c r="AC609" s="141"/>
      <c r="AD609" s="141"/>
      <c r="AE609" s="141"/>
      <c r="AF609" s="141"/>
      <c r="AG609" s="141"/>
      <c r="AH609" s="141"/>
      <c r="AI609" s="141"/>
      <c r="AJ609" s="141"/>
      <c r="AK609" s="141"/>
      <c r="AL609" s="141"/>
      <c r="AM609" s="141"/>
      <c r="AN609" s="141"/>
      <c r="AO609" s="141"/>
      <c r="AP609" s="141"/>
      <c r="AQ609" s="141"/>
      <c r="AR609" s="141"/>
      <c r="AS609" s="141"/>
      <c r="AT609" s="141"/>
      <c r="AU609" s="141"/>
      <c r="AV609" s="141"/>
      <c r="AW609" s="141"/>
      <c r="AX609" s="141"/>
      <c r="AY609" s="141"/>
      <c r="AZ609" s="141"/>
      <c r="BA609" s="141"/>
      <c r="BB609" s="141"/>
      <c r="BC609" s="141"/>
      <c r="BD609" s="141"/>
      <c r="BE609" s="142"/>
      <c r="BF609" s="40"/>
    </row>
    <row r="610" spans="1:58" ht="15.75" customHeight="1">
      <c r="A610" s="36"/>
      <c r="B610" s="29"/>
      <c r="C610" s="74" t="s">
        <v>52</v>
      </c>
      <c r="D610" s="75"/>
      <c r="E610" s="75"/>
      <c r="F610" s="75"/>
      <c r="G610" s="75"/>
      <c r="H610" s="75"/>
      <c r="I610" s="75"/>
      <c r="J610" s="75"/>
      <c r="K610" s="126"/>
      <c r="L610" s="124"/>
      <c r="M610" s="75"/>
      <c r="N610" s="75"/>
      <c r="O610" s="75"/>
      <c r="P610" s="75"/>
      <c r="Q610" s="75"/>
      <c r="R610" s="75"/>
      <c r="S610" s="75"/>
      <c r="T610" s="76"/>
      <c r="U610" s="197" t="str">
        <f>"特約DTO."&amp;C610</f>
        <v>特約DTO.標準約款コード</v>
      </c>
      <c r="V610" s="133"/>
      <c r="W610" s="133"/>
      <c r="X610" s="133"/>
      <c r="Y610" s="133"/>
      <c r="Z610" s="133"/>
      <c r="AA610" s="135"/>
      <c r="AB610" s="135"/>
      <c r="AC610" s="135"/>
      <c r="AD610" s="135"/>
      <c r="AE610" s="135"/>
      <c r="AF610" s="135"/>
      <c r="AG610" s="135"/>
      <c r="AH610" s="135"/>
      <c r="AI610" s="135"/>
      <c r="AJ610" s="135"/>
      <c r="AK610" s="135"/>
      <c r="AL610" s="135"/>
      <c r="AM610" s="135"/>
      <c r="AN610" s="135"/>
      <c r="AO610" s="135"/>
      <c r="AP610" s="136"/>
      <c r="AQ610" s="77" t="s">
        <v>130</v>
      </c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88"/>
      <c r="BF610" s="40"/>
    </row>
    <row r="611" spans="1:58" ht="15.75" customHeight="1">
      <c r="A611" s="36"/>
      <c r="B611" s="29"/>
      <c r="C611" s="74" t="s">
        <v>53</v>
      </c>
      <c r="D611" s="75"/>
      <c r="E611" s="75"/>
      <c r="F611" s="75"/>
      <c r="G611" s="75"/>
      <c r="H611" s="75"/>
      <c r="I611" s="75"/>
      <c r="J611" s="75"/>
      <c r="K611" s="75"/>
      <c r="L611" s="124"/>
      <c r="M611" s="75"/>
      <c r="N611" s="75"/>
      <c r="O611" s="75"/>
      <c r="P611" s="75"/>
      <c r="Q611" s="75"/>
      <c r="R611" s="75"/>
      <c r="S611" s="75"/>
      <c r="T611" s="76"/>
      <c r="U611" s="197" t="str">
        <f>"特約DTO."&amp;C611</f>
        <v>特約DTO.該当約款コード</v>
      </c>
      <c r="V611" s="133"/>
      <c r="W611" s="133"/>
      <c r="X611" s="133"/>
      <c r="Y611" s="133"/>
      <c r="Z611" s="133"/>
      <c r="AA611" s="135"/>
      <c r="AB611" s="135"/>
      <c r="AC611" s="135"/>
      <c r="AD611" s="135"/>
      <c r="AE611" s="135"/>
      <c r="AF611" s="135"/>
      <c r="AG611" s="135"/>
      <c r="AH611" s="135"/>
      <c r="AI611" s="135"/>
      <c r="AJ611" s="135"/>
      <c r="AK611" s="135"/>
      <c r="AL611" s="135"/>
      <c r="AM611" s="135"/>
      <c r="AN611" s="135"/>
      <c r="AO611" s="135"/>
      <c r="AP611" s="136"/>
      <c r="AQ611" s="77" t="s">
        <v>131</v>
      </c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88"/>
      <c r="BF611" s="40"/>
    </row>
    <row r="612" spans="1:58" ht="15.75" customHeight="1">
      <c r="A612" s="36"/>
      <c r="B612" s="29"/>
      <c r="C612" s="74" t="s">
        <v>109</v>
      </c>
      <c r="D612" s="75"/>
      <c r="E612" s="75"/>
      <c r="F612" s="75"/>
      <c r="G612" s="75"/>
      <c r="H612" s="75"/>
      <c r="I612" s="75"/>
      <c r="J612" s="75"/>
      <c r="K612" s="75"/>
      <c r="L612" s="124"/>
      <c r="M612" s="75"/>
      <c r="N612" s="75"/>
      <c r="O612" s="75"/>
      <c r="P612" s="75"/>
      <c r="Q612" s="75"/>
      <c r="R612" s="75"/>
      <c r="S612" s="75"/>
      <c r="T612" s="76"/>
      <c r="U612" s="197" t="str">
        <f t="shared" ref="U612:U620" si="16">"特約DTO."&amp;C612</f>
        <v>特約DTO.保険期間種別</v>
      </c>
      <c r="V612" s="133"/>
      <c r="W612" s="133"/>
      <c r="X612" s="133"/>
      <c r="Y612" s="133"/>
      <c r="Z612" s="133"/>
      <c r="AA612" s="135"/>
      <c r="AB612" s="135"/>
      <c r="AC612" s="135"/>
      <c r="AD612" s="135"/>
      <c r="AE612" s="135"/>
      <c r="AF612" s="135"/>
      <c r="AG612" s="135"/>
      <c r="AH612" s="135"/>
      <c r="AI612" s="135"/>
      <c r="AJ612" s="135"/>
      <c r="AK612" s="135"/>
      <c r="AL612" s="135"/>
      <c r="AM612" s="135"/>
      <c r="AN612" s="135"/>
      <c r="AO612" s="135"/>
      <c r="AP612" s="136"/>
      <c r="AQ612" s="77" t="s">
        <v>132</v>
      </c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88"/>
      <c r="BF612" s="40"/>
    </row>
    <row r="613" spans="1:58" ht="15.75" customHeight="1">
      <c r="A613" s="36"/>
      <c r="B613" s="29"/>
      <c r="C613" s="74" t="s">
        <v>110</v>
      </c>
      <c r="D613" s="75"/>
      <c r="E613" s="75"/>
      <c r="F613" s="75"/>
      <c r="G613" s="75"/>
      <c r="H613" s="75"/>
      <c r="I613" s="75"/>
      <c r="J613" s="75"/>
      <c r="K613" s="75"/>
      <c r="L613" s="124"/>
      <c r="M613" s="75"/>
      <c r="N613" s="75"/>
      <c r="O613" s="75"/>
      <c r="P613" s="75"/>
      <c r="Q613" s="75"/>
      <c r="R613" s="75"/>
      <c r="S613" s="75"/>
      <c r="T613" s="76"/>
      <c r="U613" s="197" t="str">
        <f t="shared" si="16"/>
        <v>特約DTO.保険期間</v>
      </c>
      <c r="V613" s="133"/>
      <c r="W613" s="133"/>
      <c r="X613" s="133"/>
      <c r="Y613" s="133"/>
      <c r="Z613" s="133"/>
      <c r="AA613" s="135"/>
      <c r="AB613" s="135"/>
      <c r="AC613" s="135"/>
      <c r="AD613" s="135"/>
      <c r="AE613" s="135"/>
      <c r="AF613" s="135"/>
      <c r="AG613" s="135"/>
      <c r="AH613" s="135"/>
      <c r="AI613" s="135"/>
      <c r="AJ613" s="135"/>
      <c r="AK613" s="135"/>
      <c r="AL613" s="135"/>
      <c r="AM613" s="135"/>
      <c r="AN613" s="135"/>
      <c r="AO613" s="135"/>
      <c r="AP613" s="136"/>
      <c r="AQ613" s="67" t="s">
        <v>319</v>
      </c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88"/>
      <c r="BF613" s="40"/>
    </row>
    <row r="614" spans="1:58" ht="15.75" customHeight="1">
      <c r="A614" s="36"/>
      <c r="B614" s="29"/>
      <c r="C614" s="74" t="s">
        <v>111</v>
      </c>
      <c r="D614" s="75"/>
      <c r="E614" s="75"/>
      <c r="F614" s="75"/>
      <c r="G614" s="75"/>
      <c r="H614" s="75"/>
      <c r="I614" s="75"/>
      <c r="J614" s="75"/>
      <c r="K614" s="75"/>
      <c r="L614" s="124"/>
      <c r="M614" s="75"/>
      <c r="N614" s="75"/>
      <c r="O614" s="75"/>
      <c r="P614" s="75"/>
      <c r="Q614" s="75"/>
      <c r="R614" s="75"/>
      <c r="S614" s="75"/>
      <c r="T614" s="76"/>
      <c r="U614" s="197" t="str">
        <f t="shared" si="16"/>
        <v>特約DTO.給付金額（保険金額）</v>
      </c>
      <c r="V614" s="133"/>
      <c r="W614" s="133"/>
      <c r="X614" s="133"/>
      <c r="Y614" s="133"/>
      <c r="Z614" s="133"/>
      <c r="AA614" s="135"/>
      <c r="AB614" s="135"/>
      <c r="AC614" s="135"/>
      <c r="AD614" s="135"/>
      <c r="AE614" s="135"/>
      <c r="AF614" s="135"/>
      <c r="AG614" s="135"/>
      <c r="AH614" s="135"/>
      <c r="AI614" s="135"/>
      <c r="AJ614" s="135"/>
      <c r="AK614" s="135"/>
      <c r="AL614" s="135"/>
      <c r="AM614" s="135"/>
      <c r="AN614" s="135"/>
      <c r="AO614" s="135"/>
      <c r="AP614" s="136"/>
      <c r="AQ614" s="77" t="s">
        <v>328</v>
      </c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88"/>
      <c r="BF614" s="40"/>
    </row>
    <row r="615" spans="1:58" ht="15.75" customHeight="1">
      <c r="A615" s="36"/>
      <c r="B615" s="29"/>
      <c r="C615" s="74" t="s">
        <v>112</v>
      </c>
      <c r="D615" s="75"/>
      <c r="E615" s="75"/>
      <c r="F615" s="75"/>
      <c r="G615" s="75"/>
      <c r="H615" s="75"/>
      <c r="I615" s="75"/>
      <c r="J615" s="75"/>
      <c r="K615" s="75"/>
      <c r="L615" s="124"/>
      <c r="M615" s="75"/>
      <c r="N615" s="75"/>
      <c r="O615" s="75"/>
      <c r="P615" s="75"/>
      <c r="Q615" s="75"/>
      <c r="R615" s="75"/>
      <c r="S615" s="75"/>
      <c r="T615" s="76"/>
      <c r="U615" s="197" t="str">
        <f t="shared" si="16"/>
        <v>特約DTO.払込期間種別</v>
      </c>
      <c r="V615" s="133"/>
      <c r="W615" s="133"/>
      <c r="X615" s="133"/>
      <c r="Y615" s="133"/>
      <c r="Z615" s="133"/>
      <c r="AA615" s="135"/>
      <c r="AB615" s="135"/>
      <c r="AC615" s="135"/>
      <c r="AD615" s="135"/>
      <c r="AE615" s="135"/>
      <c r="AF615" s="135"/>
      <c r="AG615" s="135"/>
      <c r="AH615" s="135"/>
      <c r="AI615" s="135"/>
      <c r="AJ615" s="135"/>
      <c r="AK615" s="135"/>
      <c r="AL615" s="135"/>
      <c r="AM615" s="135"/>
      <c r="AN615" s="135"/>
      <c r="AO615" s="135"/>
      <c r="AP615" s="136"/>
      <c r="AQ615" s="77" t="s">
        <v>132</v>
      </c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88"/>
      <c r="BF615" s="40"/>
    </row>
    <row r="616" spans="1:58" ht="15.75" customHeight="1">
      <c r="A616" s="36"/>
      <c r="B616" s="29"/>
      <c r="C616" s="74" t="s">
        <v>113</v>
      </c>
      <c r="D616" s="75"/>
      <c r="E616" s="75"/>
      <c r="F616" s="75"/>
      <c r="G616" s="75"/>
      <c r="H616" s="75"/>
      <c r="I616" s="75"/>
      <c r="J616" s="75"/>
      <c r="K616" s="75"/>
      <c r="L616" s="124"/>
      <c r="M616" s="75"/>
      <c r="N616" s="75"/>
      <c r="O616" s="75"/>
      <c r="P616" s="75"/>
      <c r="Q616" s="75"/>
      <c r="R616" s="75"/>
      <c r="S616" s="75"/>
      <c r="T616" s="76"/>
      <c r="U616" s="197" t="str">
        <f t="shared" si="16"/>
        <v>特約DTO.払込期間</v>
      </c>
      <c r="V616" s="133"/>
      <c r="W616" s="133"/>
      <c r="X616" s="133"/>
      <c r="Y616" s="133"/>
      <c r="Z616" s="133"/>
      <c r="AA616" s="135"/>
      <c r="AB616" s="135"/>
      <c r="AC616" s="135"/>
      <c r="AD616" s="135"/>
      <c r="AE616" s="135"/>
      <c r="AF616" s="135"/>
      <c r="AG616" s="135"/>
      <c r="AH616" s="135"/>
      <c r="AI616" s="135"/>
      <c r="AJ616" s="135"/>
      <c r="AK616" s="135"/>
      <c r="AL616" s="135"/>
      <c r="AM616" s="135"/>
      <c r="AN616" s="135"/>
      <c r="AO616" s="135"/>
      <c r="AP616" s="136"/>
      <c r="AQ616" s="67" t="s">
        <v>319</v>
      </c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88"/>
      <c r="BF616" s="40"/>
    </row>
    <row r="617" spans="1:58" ht="15.75" customHeight="1">
      <c r="A617" s="36"/>
      <c r="B617" s="29"/>
      <c r="C617" s="74" t="s">
        <v>116</v>
      </c>
      <c r="D617" s="75"/>
      <c r="E617" s="75"/>
      <c r="F617" s="75"/>
      <c r="G617" s="75"/>
      <c r="H617" s="75"/>
      <c r="I617" s="75"/>
      <c r="J617" s="75"/>
      <c r="K617" s="75"/>
      <c r="L617" s="124"/>
      <c r="M617" s="75"/>
      <c r="N617" s="75"/>
      <c r="O617" s="75"/>
      <c r="P617" s="75"/>
      <c r="Q617" s="75"/>
      <c r="R617" s="75"/>
      <c r="S617" s="75"/>
      <c r="T617" s="76"/>
      <c r="U617" s="197" t="str">
        <f t="shared" si="16"/>
        <v>特約DTO.保険料</v>
      </c>
      <c r="V617" s="133"/>
      <c r="W617" s="133"/>
      <c r="X617" s="133"/>
      <c r="Y617" s="133"/>
      <c r="Z617" s="133"/>
      <c r="AA617" s="135"/>
      <c r="AB617" s="135"/>
      <c r="AC617" s="135"/>
      <c r="AD617" s="135"/>
      <c r="AE617" s="135"/>
      <c r="AF617" s="135"/>
      <c r="AG617" s="135"/>
      <c r="AH617" s="135"/>
      <c r="AI617" s="135"/>
      <c r="AJ617" s="135"/>
      <c r="AK617" s="135"/>
      <c r="AL617" s="135"/>
      <c r="AM617" s="135"/>
      <c r="AN617" s="135"/>
      <c r="AO617" s="135"/>
      <c r="AP617" s="136"/>
      <c r="AQ617" s="77" t="s">
        <v>133</v>
      </c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88"/>
      <c r="BF617" s="40"/>
    </row>
    <row r="618" spans="1:58" ht="15.75" customHeight="1">
      <c r="A618" s="36"/>
      <c r="B618" s="29"/>
      <c r="C618" s="74" t="s">
        <v>119</v>
      </c>
      <c r="D618" s="75"/>
      <c r="E618" s="75"/>
      <c r="F618" s="75"/>
      <c r="G618" s="75"/>
      <c r="H618" s="75"/>
      <c r="I618" s="75"/>
      <c r="J618" s="75"/>
      <c r="K618" s="75"/>
      <c r="L618" s="124"/>
      <c r="M618" s="75"/>
      <c r="N618" s="75"/>
      <c r="O618" s="75"/>
      <c r="P618" s="75"/>
      <c r="Q618" s="75"/>
      <c r="R618" s="75"/>
      <c r="S618" s="75"/>
      <c r="T618" s="76"/>
      <c r="U618" s="197" t="str">
        <f t="shared" si="16"/>
        <v>特約DTO.入院給付金支払限度日数型区分</v>
      </c>
      <c r="V618" s="133"/>
      <c r="W618" s="133"/>
      <c r="X618" s="133"/>
      <c r="Y618" s="133"/>
      <c r="Z618" s="133"/>
      <c r="AA618" s="135"/>
      <c r="AB618" s="135"/>
      <c r="AC618" s="135"/>
      <c r="AD618" s="135"/>
      <c r="AE618" s="135"/>
      <c r="AF618" s="135"/>
      <c r="AG618" s="135"/>
      <c r="AH618" s="135"/>
      <c r="AI618" s="135"/>
      <c r="AJ618" s="135"/>
      <c r="AK618" s="135"/>
      <c r="AL618" s="135"/>
      <c r="AM618" s="135"/>
      <c r="AN618" s="135"/>
      <c r="AO618" s="135"/>
      <c r="AP618" s="136"/>
      <c r="AQ618" s="77" t="s">
        <v>320</v>
      </c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88"/>
      <c r="BF618" s="40"/>
    </row>
    <row r="619" spans="1:58" ht="15.75" customHeight="1">
      <c r="A619" s="36"/>
      <c r="B619" s="29"/>
      <c r="C619" s="74" t="s">
        <v>55</v>
      </c>
      <c r="D619" s="75"/>
      <c r="E619" s="75"/>
      <c r="F619" s="75"/>
      <c r="G619" s="75"/>
      <c r="H619" s="75"/>
      <c r="I619" s="75"/>
      <c r="J619" s="75"/>
      <c r="K619" s="75"/>
      <c r="L619" s="124"/>
      <c r="M619" s="75"/>
      <c r="N619" s="75"/>
      <c r="O619" s="75"/>
      <c r="P619" s="75"/>
      <c r="Q619" s="75"/>
      <c r="R619" s="75"/>
      <c r="S619" s="75"/>
      <c r="T619" s="76"/>
      <c r="U619" s="197" t="str">
        <f t="shared" si="16"/>
        <v>特約DTO.保障範囲の型</v>
      </c>
      <c r="V619" s="133"/>
      <c r="W619" s="133"/>
      <c r="X619" s="133"/>
      <c r="Y619" s="133"/>
      <c r="Z619" s="133"/>
      <c r="AA619" s="135"/>
      <c r="AB619" s="135"/>
      <c r="AC619" s="135"/>
      <c r="AD619" s="135"/>
      <c r="AE619" s="135"/>
      <c r="AF619" s="135"/>
      <c r="AG619" s="135"/>
      <c r="AH619" s="135"/>
      <c r="AI619" s="135"/>
      <c r="AJ619" s="135"/>
      <c r="AK619" s="135"/>
      <c r="AL619" s="135"/>
      <c r="AM619" s="135"/>
      <c r="AN619" s="135"/>
      <c r="AO619" s="135"/>
      <c r="AP619" s="136"/>
      <c r="AQ619" s="77" t="s">
        <v>326</v>
      </c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88"/>
      <c r="BF619" s="40"/>
    </row>
    <row r="620" spans="1:58" ht="15.75" customHeight="1">
      <c r="A620" s="36"/>
      <c r="B620" s="29"/>
      <c r="C620" s="74" t="s">
        <v>124</v>
      </c>
      <c r="D620" s="75"/>
      <c r="E620" s="75"/>
      <c r="F620" s="75"/>
      <c r="G620" s="75"/>
      <c r="H620" s="75"/>
      <c r="I620" s="75"/>
      <c r="J620" s="75"/>
      <c r="K620" s="75"/>
      <c r="L620" s="124"/>
      <c r="M620" s="75"/>
      <c r="N620" s="75"/>
      <c r="O620" s="75"/>
      <c r="P620" s="75"/>
      <c r="Q620" s="75"/>
      <c r="R620" s="75"/>
      <c r="S620" s="75"/>
      <c r="T620" s="76"/>
      <c r="U620" s="197" t="str">
        <f t="shared" si="16"/>
        <v>特約DTO.初回給付金支払倍率型区分</v>
      </c>
      <c r="V620" s="133"/>
      <c r="W620" s="133"/>
      <c r="X620" s="133"/>
      <c r="Y620" s="133"/>
      <c r="Z620" s="133"/>
      <c r="AA620" s="135"/>
      <c r="AB620" s="135"/>
      <c r="AC620" s="135"/>
      <c r="AD620" s="135"/>
      <c r="AE620" s="135"/>
      <c r="AF620" s="135"/>
      <c r="AG620" s="135"/>
      <c r="AH620" s="135"/>
      <c r="AI620" s="135"/>
      <c r="AJ620" s="135"/>
      <c r="AK620" s="135"/>
      <c r="AL620" s="135"/>
      <c r="AM620" s="135"/>
      <c r="AN620" s="135"/>
      <c r="AO620" s="135"/>
      <c r="AP620" s="136"/>
      <c r="AQ620" s="77" t="s">
        <v>325</v>
      </c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88"/>
      <c r="BF620" s="40"/>
    </row>
    <row r="621" spans="1:58" ht="15.75" customHeight="1">
      <c r="A621" s="36"/>
      <c r="B621" s="29"/>
      <c r="C621" s="79" t="s">
        <v>128</v>
      </c>
      <c r="D621" s="80"/>
      <c r="E621" s="80"/>
      <c r="F621" s="80"/>
      <c r="G621" s="80"/>
      <c r="H621" s="80"/>
      <c r="I621" s="80"/>
      <c r="J621" s="80"/>
      <c r="K621" s="127"/>
      <c r="L621" s="125"/>
      <c r="M621" s="80"/>
      <c r="N621" s="80"/>
      <c r="O621" s="80"/>
      <c r="P621" s="80"/>
      <c r="Q621" s="80"/>
      <c r="R621" s="80"/>
      <c r="S621" s="80"/>
      <c r="T621" s="81"/>
      <c r="U621" s="132" t="s">
        <v>261</v>
      </c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  <c r="AF621" s="133"/>
      <c r="AG621" s="133"/>
      <c r="AH621" s="133"/>
      <c r="AI621" s="133"/>
      <c r="AJ621" s="133"/>
      <c r="AK621" s="133"/>
      <c r="AL621" s="133"/>
      <c r="AM621" s="133"/>
      <c r="AN621" s="133"/>
      <c r="AO621" s="133"/>
      <c r="AP621" s="134"/>
      <c r="AQ621" s="82" t="s">
        <v>107</v>
      </c>
      <c r="AR621" s="83"/>
      <c r="AS621" s="83"/>
      <c r="AT621" s="83"/>
      <c r="AU621" s="83"/>
      <c r="AV621" s="83"/>
      <c r="AW621" s="83"/>
      <c r="AX621" s="83"/>
      <c r="AY621" s="83"/>
      <c r="AZ621" s="83"/>
      <c r="BA621" s="83"/>
      <c r="BB621" s="83"/>
      <c r="BC621" s="83"/>
      <c r="BD621" s="83"/>
      <c r="BE621" s="89"/>
      <c r="BF621" s="40"/>
    </row>
    <row r="622" spans="1:58" ht="15.75" customHeight="1">
      <c r="A622" s="36"/>
      <c r="B622" s="29"/>
      <c r="C622" s="140" t="s">
        <v>159</v>
      </c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141"/>
      <c r="AB622" s="141"/>
      <c r="AC622" s="141"/>
      <c r="AD622" s="141"/>
      <c r="AE622" s="141"/>
      <c r="AF622" s="141"/>
      <c r="AG622" s="141"/>
      <c r="AH622" s="141"/>
      <c r="AI622" s="141"/>
      <c r="AJ622" s="141"/>
      <c r="AK622" s="141"/>
      <c r="AL622" s="141"/>
      <c r="AM622" s="141"/>
      <c r="AN622" s="141"/>
      <c r="AO622" s="141"/>
      <c r="AP622" s="141"/>
      <c r="AQ622" s="141"/>
      <c r="AR622" s="141"/>
      <c r="AS622" s="141"/>
      <c r="AT622" s="141"/>
      <c r="AU622" s="141"/>
      <c r="AV622" s="141"/>
      <c r="AW622" s="141"/>
      <c r="AX622" s="141"/>
      <c r="AY622" s="141"/>
      <c r="AZ622" s="141"/>
      <c r="BA622" s="141"/>
      <c r="BB622" s="141"/>
      <c r="BC622" s="141"/>
      <c r="BD622" s="141"/>
      <c r="BE622" s="142"/>
      <c r="BF622" s="40"/>
    </row>
    <row r="623" spans="1:58" ht="15.75" customHeight="1">
      <c r="A623" s="36"/>
      <c r="B623" s="29"/>
      <c r="C623" s="69" t="s">
        <v>140</v>
      </c>
      <c r="D623" s="70"/>
      <c r="E623" s="70"/>
      <c r="F623" s="70"/>
      <c r="G623" s="70"/>
      <c r="H623" s="70"/>
      <c r="I623" s="70"/>
      <c r="J623" s="70"/>
      <c r="K623" s="123"/>
      <c r="L623" s="128"/>
      <c r="M623" s="70"/>
      <c r="N623" s="70"/>
      <c r="O623" s="70"/>
      <c r="P623" s="70"/>
      <c r="Q623" s="70"/>
      <c r="R623" s="70"/>
      <c r="S623" s="70"/>
      <c r="T623" s="71"/>
      <c r="U623" s="36" t="s">
        <v>265</v>
      </c>
      <c r="V623" s="133"/>
      <c r="W623" s="133"/>
      <c r="X623" s="133"/>
      <c r="Y623" s="133"/>
      <c r="Z623" s="133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7"/>
      <c r="AQ623" s="72" t="s">
        <v>162</v>
      </c>
      <c r="AR623" s="73"/>
      <c r="AS623" s="73"/>
      <c r="AT623" s="73"/>
      <c r="AU623" s="73"/>
      <c r="AV623" s="73"/>
      <c r="AW623" s="73"/>
      <c r="AX623" s="73"/>
      <c r="AY623" s="73"/>
      <c r="AZ623" s="73"/>
      <c r="BA623" s="73"/>
      <c r="BB623" s="73"/>
      <c r="BC623" s="73"/>
      <c r="BD623" s="73"/>
      <c r="BE623" s="90"/>
      <c r="BF623" s="40"/>
    </row>
    <row r="624" spans="1:58" ht="15.75" customHeight="1">
      <c r="A624" s="36"/>
      <c r="B624" s="29"/>
      <c r="C624" s="64" t="s">
        <v>141</v>
      </c>
      <c r="D624" s="65"/>
      <c r="E624" s="65"/>
      <c r="F624" s="65"/>
      <c r="G624" s="65"/>
      <c r="H624" s="65"/>
      <c r="I624" s="65"/>
      <c r="J624" s="65"/>
      <c r="K624" s="65"/>
      <c r="L624" s="121"/>
      <c r="M624" s="65"/>
      <c r="N624" s="65"/>
      <c r="O624" s="65"/>
      <c r="P624" s="65"/>
      <c r="Q624" s="65"/>
      <c r="R624" s="65"/>
      <c r="S624" s="65"/>
      <c r="T624" s="66"/>
      <c r="U624" s="132" t="s">
        <v>462</v>
      </c>
      <c r="V624" s="133"/>
      <c r="W624" s="133"/>
      <c r="X624" s="133"/>
      <c r="Y624" s="133"/>
      <c r="Z624" s="133"/>
      <c r="AA624" s="130"/>
      <c r="AB624" s="130"/>
      <c r="AC624" s="130"/>
      <c r="AD624" s="130"/>
      <c r="AE624" s="130"/>
      <c r="AF624" s="130"/>
      <c r="AG624" s="130"/>
      <c r="AH624" s="130"/>
      <c r="AI624" s="130"/>
      <c r="AJ624" s="130"/>
      <c r="AK624" s="130"/>
      <c r="AL624" s="130"/>
      <c r="AM624" s="130"/>
      <c r="AN624" s="130"/>
      <c r="AO624" s="130"/>
      <c r="AP624" s="131"/>
      <c r="AQ624" s="67" t="s">
        <v>271</v>
      </c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87"/>
      <c r="BF624" s="40"/>
    </row>
    <row r="625" spans="1:58" ht="15.75" customHeight="1">
      <c r="A625" s="36"/>
      <c r="B625" s="29"/>
      <c r="C625" s="64" t="s">
        <v>142</v>
      </c>
      <c r="D625" s="65"/>
      <c r="E625" s="65"/>
      <c r="F625" s="65"/>
      <c r="G625" s="65"/>
      <c r="H625" s="65"/>
      <c r="I625" s="65"/>
      <c r="J625" s="65"/>
      <c r="K625" s="65"/>
      <c r="L625" s="121"/>
      <c r="M625" s="65"/>
      <c r="N625" s="65"/>
      <c r="O625" s="65"/>
      <c r="P625" s="65"/>
      <c r="Q625" s="65"/>
      <c r="R625" s="65"/>
      <c r="S625" s="65"/>
      <c r="T625" s="66"/>
      <c r="U625" s="132" t="s">
        <v>463</v>
      </c>
      <c r="V625" s="133"/>
      <c r="W625" s="133"/>
      <c r="X625" s="133"/>
      <c r="Y625" s="133"/>
      <c r="Z625" s="133"/>
      <c r="AA625" s="130"/>
      <c r="AB625" s="130"/>
      <c r="AC625" s="130"/>
      <c r="AD625" s="130"/>
      <c r="AE625" s="130"/>
      <c r="AF625" s="130"/>
      <c r="AG625" s="130"/>
      <c r="AH625" s="130"/>
      <c r="AI625" s="130"/>
      <c r="AJ625" s="130"/>
      <c r="AK625" s="130"/>
      <c r="AL625" s="130"/>
      <c r="AM625" s="130"/>
      <c r="AN625" s="130"/>
      <c r="AO625" s="130"/>
      <c r="AP625" s="131"/>
      <c r="AQ625" s="67" t="s">
        <v>271</v>
      </c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87"/>
      <c r="BF625" s="40"/>
    </row>
    <row r="626" spans="1:58" ht="15.75" customHeight="1">
      <c r="A626" s="36"/>
      <c r="B626" s="29"/>
      <c r="C626" s="64" t="s">
        <v>143</v>
      </c>
      <c r="D626" s="65"/>
      <c r="E626" s="65"/>
      <c r="F626" s="65"/>
      <c r="G626" s="65"/>
      <c r="H626" s="65"/>
      <c r="I626" s="65"/>
      <c r="J626" s="65"/>
      <c r="K626" s="65"/>
      <c r="L626" s="121"/>
      <c r="M626" s="65"/>
      <c r="N626" s="65"/>
      <c r="O626" s="65"/>
      <c r="P626" s="65"/>
      <c r="Q626" s="65"/>
      <c r="R626" s="65"/>
      <c r="S626" s="65"/>
      <c r="T626" s="66"/>
      <c r="U626" s="132" t="s">
        <v>464</v>
      </c>
      <c r="V626" s="133"/>
      <c r="W626" s="133"/>
      <c r="X626" s="133"/>
      <c r="Y626" s="133"/>
      <c r="Z626" s="133"/>
      <c r="AA626" s="130"/>
      <c r="AB626" s="130"/>
      <c r="AC626" s="130"/>
      <c r="AD626" s="130"/>
      <c r="AE626" s="130"/>
      <c r="AF626" s="130"/>
      <c r="AG626" s="130"/>
      <c r="AH626" s="130"/>
      <c r="AI626" s="130"/>
      <c r="AJ626" s="130"/>
      <c r="AK626" s="130"/>
      <c r="AL626" s="130"/>
      <c r="AM626" s="130"/>
      <c r="AN626" s="130"/>
      <c r="AO626" s="130"/>
      <c r="AP626" s="131"/>
      <c r="AQ626" s="67" t="s">
        <v>163</v>
      </c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87"/>
      <c r="BF626" s="40"/>
    </row>
    <row r="627" spans="1:58" ht="15.75" customHeight="1">
      <c r="A627" s="36"/>
      <c r="B627" s="29"/>
      <c r="C627" s="64" t="s">
        <v>144</v>
      </c>
      <c r="D627" s="65"/>
      <c r="E627" s="65"/>
      <c r="F627" s="65"/>
      <c r="G627" s="65"/>
      <c r="H627" s="65"/>
      <c r="I627" s="65"/>
      <c r="J627" s="65"/>
      <c r="K627" s="65"/>
      <c r="L627" s="121"/>
      <c r="M627" s="65"/>
      <c r="N627" s="65"/>
      <c r="O627" s="65"/>
      <c r="P627" s="65"/>
      <c r="Q627" s="65"/>
      <c r="R627" s="65"/>
      <c r="S627" s="65"/>
      <c r="T627" s="66"/>
      <c r="U627" s="132" t="s">
        <v>465</v>
      </c>
      <c r="V627" s="133"/>
      <c r="W627" s="133"/>
      <c r="X627" s="133"/>
      <c r="Y627" s="133"/>
      <c r="Z627" s="133"/>
      <c r="AA627" s="130"/>
      <c r="AB627" s="130"/>
      <c r="AC627" s="130"/>
      <c r="AD627" s="130"/>
      <c r="AE627" s="130"/>
      <c r="AF627" s="130"/>
      <c r="AG627" s="130"/>
      <c r="AH627" s="130"/>
      <c r="AI627" s="130"/>
      <c r="AJ627" s="130"/>
      <c r="AK627" s="130"/>
      <c r="AL627" s="130"/>
      <c r="AM627" s="130"/>
      <c r="AN627" s="130"/>
      <c r="AO627" s="130"/>
      <c r="AP627" s="131"/>
      <c r="AQ627" s="67" t="s">
        <v>164</v>
      </c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87"/>
      <c r="BF627" s="40"/>
    </row>
    <row r="628" spans="1:58" ht="15.75" customHeight="1">
      <c r="A628" s="36"/>
      <c r="B628" s="29"/>
      <c r="C628" s="64" t="s">
        <v>145</v>
      </c>
      <c r="D628" s="65"/>
      <c r="E628" s="65"/>
      <c r="F628" s="65"/>
      <c r="G628" s="65"/>
      <c r="H628" s="65"/>
      <c r="I628" s="65"/>
      <c r="J628" s="65"/>
      <c r="K628" s="65"/>
      <c r="L628" s="121"/>
      <c r="M628" s="65"/>
      <c r="N628" s="65"/>
      <c r="O628" s="65"/>
      <c r="P628" s="65"/>
      <c r="Q628" s="65"/>
      <c r="R628" s="65"/>
      <c r="S628" s="65"/>
      <c r="T628" s="66"/>
      <c r="U628" s="132" t="s">
        <v>466</v>
      </c>
      <c r="V628" s="133"/>
      <c r="W628" s="133"/>
      <c r="X628" s="133"/>
      <c r="Y628" s="133"/>
      <c r="Z628" s="133"/>
      <c r="AA628" s="130"/>
      <c r="AB628" s="130"/>
      <c r="AC628" s="130"/>
      <c r="AD628" s="130"/>
      <c r="AE628" s="130"/>
      <c r="AF628" s="130"/>
      <c r="AG628" s="130"/>
      <c r="AH628" s="130"/>
      <c r="AI628" s="130"/>
      <c r="AJ628" s="130"/>
      <c r="AK628" s="130"/>
      <c r="AL628" s="130"/>
      <c r="AM628" s="130"/>
      <c r="AN628" s="130"/>
      <c r="AO628" s="130"/>
      <c r="AP628" s="131"/>
      <c r="AQ628" s="67" t="s">
        <v>165</v>
      </c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87"/>
      <c r="BF628" s="40"/>
    </row>
    <row r="629" spans="1:58" ht="15.75" customHeight="1">
      <c r="A629" s="36"/>
      <c r="B629" s="29"/>
      <c r="C629" s="64" t="s">
        <v>146</v>
      </c>
      <c r="D629" s="65"/>
      <c r="E629" s="65"/>
      <c r="F629" s="65"/>
      <c r="G629" s="65"/>
      <c r="H629" s="65"/>
      <c r="I629" s="65"/>
      <c r="J629" s="65"/>
      <c r="K629" s="65"/>
      <c r="L629" s="121"/>
      <c r="M629" s="65"/>
      <c r="N629" s="65"/>
      <c r="O629" s="65"/>
      <c r="P629" s="65"/>
      <c r="Q629" s="65"/>
      <c r="R629" s="65"/>
      <c r="S629" s="65"/>
      <c r="T629" s="66"/>
      <c r="U629" s="132" t="s">
        <v>467</v>
      </c>
      <c r="V629" s="133"/>
      <c r="W629" s="133"/>
      <c r="X629" s="133"/>
      <c r="Y629" s="133"/>
      <c r="Z629" s="133"/>
      <c r="AA629" s="130"/>
      <c r="AB629" s="130"/>
      <c r="AC629" s="130"/>
      <c r="AD629" s="130"/>
      <c r="AE629" s="130"/>
      <c r="AF629" s="130"/>
      <c r="AG629" s="130"/>
      <c r="AH629" s="130"/>
      <c r="AI629" s="130"/>
      <c r="AJ629" s="130"/>
      <c r="AK629" s="130"/>
      <c r="AL629" s="130"/>
      <c r="AM629" s="130"/>
      <c r="AN629" s="130"/>
      <c r="AO629" s="130"/>
      <c r="AP629" s="131"/>
      <c r="AQ629" s="67" t="s">
        <v>166</v>
      </c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87"/>
      <c r="BF629" s="40"/>
    </row>
    <row r="630" spans="1:58" ht="15.75" customHeight="1">
      <c r="A630" s="36"/>
      <c r="B630" s="29"/>
      <c r="C630" s="64" t="s">
        <v>147</v>
      </c>
      <c r="D630" s="65"/>
      <c r="E630" s="65"/>
      <c r="F630" s="65"/>
      <c r="G630" s="65"/>
      <c r="H630" s="65"/>
      <c r="I630" s="65"/>
      <c r="J630" s="65"/>
      <c r="K630" s="65"/>
      <c r="L630" s="121"/>
      <c r="M630" s="65"/>
      <c r="N630" s="65"/>
      <c r="O630" s="65"/>
      <c r="P630" s="65"/>
      <c r="Q630" s="65"/>
      <c r="R630" s="65"/>
      <c r="S630" s="65"/>
      <c r="T630" s="66"/>
      <c r="U630" s="132" t="s">
        <v>468</v>
      </c>
      <c r="V630" s="133"/>
      <c r="W630" s="133"/>
      <c r="X630" s="133"/>
      <c r="Y630" s="133"/>
      <c r="Z630" s="133"/>
      <c r="AA630" s="130"/>
      <c r="AB630" s="130"/>
      <c r="AC630" s="130"/>
      <c r="AD630" s="130"/>
      <c r="AE630" s="130"/>
      <c r="AF630" s="130"/>
      <c r="AG630" s="130"/>
      <c r="AH630" s="130"/>
      <c r="AI630" s="130"/>
      <c r="AJ630" s="130"/>
      <c r="AK630" s="130"/>
      <c r="AL630" s="130"/>
      <c r="AM630" s="130"/>
      <c r="AN630" s="130"/>
      <c r="AO630" s="130"/>
      <c r="AP630" s="131"/>
      <c r="AQ630" s="67" t="s">
        <v>167</v>
      </c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87"/>
      <c r="BF630" s="40"/>
    </row>
    <row r="631" spans="1:58" ht="15.75" customHeight="1">
      <c r="A631" s="36"/>
      <c r="B631" s="29"/>
      <c r="C631" s="64" t="s">
        <v>148</v>
      </c>
      <c r="D631" s="65"/>
      <c r="E631" s="65"/>
      <c r="F631" s="65"/>
      <c r="G631" s="65"/>
      <c r="H631" s="65"/>
      <c r="I631" s="65"/>
      <c r="J631" s="65"/>
      <c r="K631" s="65"/>
      <c r="L631" s="121"/>
      <c r="M631" s="65"/>
      <c r="N631" s="65"/>
      <c r="O631" s="65"/>
      <c r="P631" s="65"/>
      <c r="Q631" s="65"/>
      <c r="R631" s="65"/>
      <c r="S631" s="65"/>
      <c r="T631" s="66"/>
      <c r="U631" s="132" t="s">
        <v>469</v>
      </c>
      <c r="V631" s="133"/>
      <c r="W631" s="133"/>
      <c r="X631" s="133"/>
      <c r="Y631" s="133"/>
      <c r="Z631" s="133"/>
      <c r="AA631" s="130"/>
      <c r="AB631" s="130"/>
      <c r="AC631" s="130"/>
      <c r="AD631" s="130"/>
      <c r="AE631" s="130"/>
      <c r="AF631" s="130"/>
      <c r="AG631" s="130"/>
      <c r="AH631" s="130"/>
      <c r="AI631" s="130"/>
      <c r="AJ631" s="130"/>
      <c r="AK631" s="130"/>
      <c r="AL631" s="130"/>
      <c r="AM631" s="130"/>
      <c r="AN631" s="130"/>
      <c r="AO631" s="130"/>
      <c r="AP631" s="131"/>
      <c r="AQ631" s="67" t="s">
        <v>168</v>
      </c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87"/>
      <c r="BF631" s="40"/>
    </row>
    <row r="632" spans="1:58" ht="15.75" customHeight="1">
      <c r="A632" s="36"/>
      <c r="B632" s="29"/>
      <c r="C632" s="64" t="s">
        <v>149</v>
      </c>
      <c r="D632" s="65"/>
      <c r="E632" s="65"/>
      <c r="F632" s="65"/>
      <c r="G632" s="65"/>
      <c r="H632" s="65"/>
      <c r="I632" s="65"/>
      <c r="J632" s="65"/>
      <c r="K632" s="65"/>
      <c r="L632" s="121"/>
      <c r="M632" s="65"/>
      <c r="N632" s="65"/>
      <c r="O632" s="65"/>
      <c r="P632" s="65"/>
      <c r="Q632" s="65"/>
      <c r="R632" s="65"/>
      <c r="S632" s="65"/>
      <c r="T632" s="66"/>
      <c r="U632" s="132" t="s">
        <v>470</v>
      </c>
      <c r="V632" s="133"/>
      <c r="W632" s="133"/>
      <c r="X632" s="133"/>
      <c r="Y632" s="133"/>
      <c r="Z632" s="133"/>
      <c r="AA632" s="130"/>
      <c r="AB632" s="130"/>
      <c r="AC632" s="130"/>
      <c r="AD632" s="130"/>
      <c r="AE632" s="130"/>
      <c r="AF632" s="130"/>
      <c r="AG632" s="130"/>
      <c r="AH632" s="130"/>
      <c r="AI632" s="130"/>
      <c r="AJ632" s="130"/>
      <c r="AK632" s="130"/>
      <c r="AL632" s="130"/>
      <c r="AM632" s="130"/>
      <c r="AN632" s="130"/>
      <c r="AO632" s="130"/>
      <c r="AP632" s="131"/>
      <c r="AQ632" s="67" t="s">
        <v>169</v>
      </c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87"/>
      <c r="BF632" s="40"/>
    </row>
    <row r="633" spans="1:58" ht="15.75" customHeight="1">
      <c r="A633" s="36"/>
      <c r="B633" s="29"/>
      <c r="C633" s="64" t="s">
        <v>150</v>
      </c>
      <c r="D633" s="65"/>
      <c r="E633" s="65"/>
      <c r="F633" s="65"/>
      <c r="G633" s="65"/>
      <c r="H633" s="65"/>
      <c r="I633" s="65"/>
      <c r="J633" s="65"/>
      <c r="K633" s="65"/>
      <c r="L633" s="121"/>
      <c r="M633" s="65"/>
      <c r="N633" s="65"/>
      <c r="O633" s="65"/>
      <c r="P633" s="65"/>
      <c r="Q633" s="65"/>
      <c r="R633" s="65"/>
      <c r="S633" s="65"/>
      <c r="T633" s="66"/>
      <c r="U633" s="132" t="s">
        <v>471</v>
      </c>
      <c r="V633" s="133"/>
      <c r="W633" s="133"/>
      <c r="X633" s="133"/>
      <c r="Y633" s="133"/>
      <c r="Z633" s="133"/>
      <c r="AA633" s="130"/>
      <c r="AB633" s="130"/>
      <c r="AC633" s="130"/>
      <c r="AD633" s="130"/>
      <c r="AE633" s="130"/>
      <c r="AF633" s="130"/>
      <c r="AG633" s="130"/>
      <c r="AH633" s="130"/>
      <c r="AI633" s="130"/>
      <c r="AJ633" s="130"/>
      <c r="AK633" s="130"/>
      <c r="AL633" s="130"/>
      <c r="AM633" s="130"/>
      <c r="AN633" s="130"/>
      <c r="AO633" s="130"/>
      <c r="AP633" s="131"/>
      <c r="AQ633" s="67" t="s">
        <v>168</v>
      </c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87"/>
      <c r="BF633" s="40"/>
    </row>
    <row r="634" spans="1:58" ht="15.75" customHeight="1">
      <c r="A634" s="36"/>
      <c r="B634" s="29"/>
      <c r="C634" s="64" t="s">
        <v>151</v>
      </c>
      <c r="D634" s="65"/>
      <c r="E634" s="65"/>
      <c r="F634" s="65"/>
      <c r="G634" s="65"/>
      <c r="H634" s="65"/>
      <c r="I634" s="65"/>
      <c r="J634" s="65"/>
      <c r="K634" s="65"/>
      <c r="L634" s="121"/>
      <c r="M634" s="65"/>
      <c r="N634" s="65"/>
      <c r="O634" s="65"/>
      <c r="P634" s="65"/>
      <c r="Q634" s="65"/>
      <c r="R634" s="65"/>
      <c r="S634" s="65"/>
      <c r="T634" s="66"/>
      <c r="U634" s="132" t="s">
        <v>472</v>
      </c>
      <c r="V634" s="133"/>
      <c r="W634" s="133"/>
      <c r="X634" s="133"/>
      <c r="Y634" s="133"/>
      <c r="Z634" s="133"/>
      <c r="AA634" s="130"/>
      <c r="AB634" s="130"/>
      <c r="AC634" s="130"/>
      <c r="AD634" s="130"/>
      <c r="AE634" s="130"/>
      <c r="AF634" s="130"/>
      <c r="AG634" s="130"/>
      <c r="AH634" s="130"/>
      <c r="AI634" s="130"/>
      <c r="AJ634" s="130"/>
      <c r="AK634" s="130"/>
      <c r="AL634" s="130"/>
      <c r="AM634" s="130"/>
      <c r="AN634" s="130"/>
      <c r="AO634" s="130"/>
      <c r="AP634" s="131"/>
      <c r="AQ634" s="67" t="s">
        <v>168</v>
      </c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87"/>
      <c r="BF634" s="40"/>
    </row>
    <row r="635" spans="1:58" ht="15.75" customHeight="1">
      <c r="A635" s="36"/>
      <c r="B635" s="29"/>
      <c r="C635" s="64" t="s">
        <v>152</v>
      </c>
      <c r="D635" s="65"/>
      <c r="E635" s="65"/>
      <c r="F635" s="65"/>
      <c r="G635" s="65"/>
      <c r="H635" s="65"/>
      <c r="I635" s="65"/>
      <c r="J635" s="65"/>
      <c r="K635" s="65"/>
      <c r="L635" s="121"/>
      <c r="M635" s="65"/>
      <c r="N635" s="65"/>
      <c r="O635" s="65"/>
      <c r="P635" s="65"/>
      <c r="Q635" s="65"/>
      <c r="R635" s="65"/>
      <c r="S635" s="65"/>
      <c r="T635" s="66"/>
      <c r="U635" s="132" t="s">
        <v>473</v>
      </c>
      <c r="V635" s="133"/>
      <c r="W635" s="133"/>
      <c r="X635" s="133"/>
      <c r="Y635" s="133"/>
      <c r="Z635" s="133"/>
      <c r="AA635" s="130"/>
      <c r="AB635" s="130"/>
      <c r="AC635" s="130"/>
      <c r="AD635" s="130"/>
      <c r="AE635" s="130"/>
      <c r="AF635" s="130"/>
      <c r="AG635" s="130"/>
      <c r="AH635" s="130"/>
      <c r="AI635" s="130"/>
      <c r="AJ635" s="130"/>
      <c r="AK635" s="130"/>
      <c r="AL635" s="130"/>
      <c r="AM635" s="130"/>
      <c r="AN635" s="130"/>
      <c r="AO635" s="130"/>
      <c r="AP635" s="131"/>
      <c r="AQ635" s="67" t="s">
        <v>168</v>
      </c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87"/>
      <c r="BF635" s="40"/>
    </row>
    <row r="636" spans="1:58" ht="15.75" customHeight="1">
      <c r="A636" s="36"/>
      <c r="B636" s="29"/>
      <c r="C636" s="64" t="s">
        <v>153</v>
      </c>
      <c r="D636" s="65"/>
      <c r="E636" s="65"/>
      <c r="F636" s="65"/>
      <c r="G636" s="65"/>
      <c r="H636" s="65"/>
      <c r="I636" s="65"/>
      <c r="J636" s="65"/>
      <c r="K636" s="65"/>
      <c r="L636" s="121"/>
      <c r="M636" s="65"/>
      <c r="N636" s="65"/>
      <c r="O636" s="65"/>
      <c r="P636" s="65"/>
      <c r="Q636" s="65"/>
      <c r="R636" s="65"/>
      <c r="S636" s="65"/>
      <c r="T636" s="66"/>
      <c r="U636" s="132" t="s">
        <v>474</v>
      </c>
      <c r="V636" s="133"/>
      <c r="W636" s="133"/>
      <c r="X636" s="133"/>
      <c r="Y636" s="133"/>
      <c r="Z636" s="133"/>
      <c r="AA636" s="130"/>
      <c r="AB636" s="130"/>
      <c r="AC636" s="130"/>
      <c r="AD636" s="130"/>
      <c r="AE636" s="130"/>
      <c r="AF636" s="130"/>
      <c r="AG636" s="130"/>
      <c r="AH636" s="130"/>
      <c r="AI636" s="130"/>
      <c r="AJ636" s="130"/>
      <c r="AK636" s="130"/>
      <c r="AL636" s="130"/>
      <c r="AM636" s="130"/>
      <c r="AN636" s="130"/>
      <c r="AO636" s="130"/>
      <c r="AP636" s="131"/>
      <c r="AQ636" s="67" t="s">
        <v>168</v>
      </c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87"/>
      <c r="BF636" s="40"/>
    </row>
    <row r="637" spans="1:58" ht="15.75" customHeight="1">
      <c r="A637" s="36"/>
      <c r="B637" s="29"/>
      <c r="C637" s="64" t="s">
        <v>154</v>
      </c>
      <c r="D637" s="65"/>
      <c r="E637" s="65"/>
      <c r="F637" s="65"/>
      <c r="G637" s="65"/>
      <c r="H637" s="65"/>
      <c r="I637" s="65"/>
      <c r="J637" s="65"/>
      <c r="K637" s="65"/>
      <c r="L637" s="121"/>
      <c r="M637" s="65"/>
      <c r="N637" s="65"/>
      <c r="O637" s="65"/>
      <c r="P637" s="65"/>
      <c r="Q637" s="65"/>
      <c r="R637" s="65"/>
      <c r="S637" s="65"/>
      <c r="T637" s="66"/>
      <c r="U637" s="132" t="s">
        <v>373</v>
      </c>
      <c r="V637" s="133"/>
      <c r="W637" s="133"/>
      <c r="X637" s="133"/>
      <c r="Y637" s="133"/>
      <c r="Z637" s="133"/>
      <c r="AA637" s="130"/>
      <c r="AB637" s="130"/>
      <c r="AC637" s="130"/>
      <c r="AD637" s="130"/>
      <c r="AE637" s="130"/>
      <c r="AF637" s="130"/>
      <c r="AG637" s="130"/>
      <c r="AH637" s="130"/>
      <c r="AI637" s="130"/>
      <c r="AJ637" s="130"/>
      <c r="AK637" s="130"/>
      <c r="AL637" s="130"/>
      <c r="AM637" s="130"/>
      <c r="AN637" s="130"/>
      <c r="AO637" s="130"/>
      <c r="AP637" s="131"/>
      <c r="AQ637" s="67" t="s">
        <v>887</v>
      </c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87"/>
      <c r="BF637" s="40"/>
    </row>
    <row r="638" spans="1:58" ht="15.75" customHeight="1">
      <c r="A638" s="36"/>
      <c r="B638" s="29"/>
      <c r="C638" s="64" t="s">
        <v>155</v>
      </c>
      <c r="D638" s="65"/>
      <c r="E638" s="65"/>
      <c r="F638" s="65"/>
      <c r="G638" s="65"/>
      <c r="H638" s="65"/>
      <c r="I638" s="65"/>
      <c r="J638" s="65"/>
      <c r="K638" s="65"/>
      <c r="L638" s="121"/>
      <c r="M638" s="65"/>
      <c r="N638" s="65"/>
      <c r="O638" s="65"/>
      <c r="P638" s="65"/>
      <c r="Q638" s="65"/>
      <c r="R638" s="65"/>
      <c r="S638" s="65"/>
      <c r="T638" s="66"/>
      <c r="U638" s="132" t="s">
        <v>373</v>
      </c>
      <c r="V638" s="133"/>
      <c r="W638" s="133"/>
      <c r="X638" s="133"/>
      <c r="Y638" s="133"/>
      <c r="Z638" s="133"/>
      <c r="AA638" s="130"/>
      <c r="AB638" s="130"/>
      <c r="AC638" s="130"/>
      <c r="AD638" s="130"/>
      <c r="AE638" s="130"/>
      <c r="AF638" s="130"/>
      <c r="AG638" s="130"/>
      <c r="AH638" s="130"/>
      <c r="AI638" s="130"/>
      <c r="AJ638" s="130"/>
      <c r="AK638" s="130"/>
      <c r="AL638" s="130"/>
      <c r="AM638" s="130"/>
      <c r="AN638" s="130"/>
      <c r="AO638" s="130"/>
      <c r="AP638" s="131"/>
      <c r="AQ638" s="67" t="s">
        <v>888</v>
      </c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87"/>
      <c r="BF638" s="40"/>
    </row>
    <row r="639" spans="1:58" ht="15.75" customHeight="1">
      <c r="A639" s="36"/>
      <c r="B639" s="29"/>
      <c r="C639" s="64" t="s">
        <v>156</v>
      </c>
      <c r="D639" s="65"/>
      <c r="E639" s="65"/>
      <c r="F639" s="65"/>
      <c r="G639" s="65"/>
      <c r="H639" s="65"/>
      <c r="I639" s="65"/>
      <c r="J639" s="65"/>
      <c r="K639" s="65"/>
      <c r="L639" s="121"/>
      <c r="M639" s="65"/>
      <c r="N639" s="65"/>
      <c r="O639" s="65"/>
      <c r="P639" s="65"/>
      <c r="Q639" s="65"/>
      <c r="R639" s="65"/>
      <c r="S639" s="65"/>
      <c r="T639" s="66"/>
      <c r="U639" s="132" t="s">
        <v>374</v>
      </c>
      <c r="V639" s="133"/>
      <c r="W639" s="133"/>
      <c r="X639" s="133"/>
      <c r="Y639" s="133"/>
      <c r="Z639" s="133"/>
      <c r="AA639" s="130"/>
      <c r="AB639" s="130"/>
      <c r="AC639" s="130"/>
      <c r="AD639" s="130"/>
      <c r="AE639" s="130"/>
      <c r="AF639" s="130"/>
      <c r="AG639" s="130"/>
      <c r="AH639" s="130"/>
      <c r="AI639" s="130"/>
      <c r="AJ639" s="130"/>
      <c r="AK639" s="130"/>
      <c r="AL639" s="130"/>
      <c r="AM639" s="130"/>
      <c r="AN639" s="130"/>
      <c r="AO639" s="130"/>
      <c r="AP639" s="131"/>
      <c r="AQ639" s="67" t="s">
        <v>170</v>
      </c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87"/>
      <c r="BF639" s="40"/>
    </row>
    <row r="640" spans="1:58" ht="15.75" customHeight="1">
      <c r="A640" s="36"/>
      <c r="B640" s="29"/>
      <c r="C640" s="64" t="s">
        <v>157</v>
      </c>
      <c r="D640" s="65"/>
      <c r="E640" s="65"/>
      <c r="F640" s="65"/>
      <c r="G640" s="65"/>
      <c r="H640" s="65"/>
      <c r="I640" s="65"/>
      <c r="J640" s="65"/>
      <c r="K640" s="65"/>
      <c r="L640" s="121"/>
      <c r="M640" s="65"/>
      <c r="N640" s="65"/>
      <c r="O640" s="65"/>
      <c r="P640" s="65"/>
      <c r="Q640" s="65"/>
      <c r="R640" s="65"/>
      <c r="S640" s="65"/>
      <c r="T640" s="66"/>
      <c r="U640" s="132" t="s">
        <v>475</v>
      </c>
      <c r="V640" s="133"/>
      <c r="W640" s="133"/>
      <c r="X640" s="133"/>
      <c r="Y640" s="133"/>
      <c r="Z640" s="133"/>
      <c r="AA640" s="130"/>
      <c r="AB640" s="130"/>
      <c r="AC640" s="130"/>
      <c r="AD640" s="130"/>
      <c r="AE640" s="130"/>
      <c r="AF640" s="130"/>
      <c r="AG640" s="130"/>
      <c r="AH640" s="130"/>
      <c r="AI640" s="130"/>
      <c r="AJ640" s="130"/>
      <c r="AK640" s="130"/>
      <c r="AL640" s="130"/>
      <c r="AM640" s="130"/>
      <c r="AN640" s="130"/>
      <c r="AO640" s="130"/>
      <c r="AP640" s="131"/>
      <c r="AQ640" s="67" t="s">
        <v>171</v>
      </c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87"/>
      <c r="BF640" s="40"/>
    </row>
    <row r="641" spans="1:58" ht="15.75" customHeight="1">
      <c r="A641" s="36"/>
      <c r="B641" s="29"/>
      <c r="C641" s="64" t="s">
        <v>158</v>
      </c>
      <c r="D641" s="65"/>
      <c r="E641" s="65"/>
      <c r="F641" s="65"/>
      <c r="G641" s="65"/>
      <c r="H641" s="65"/>
      <c r="I641" s="65"/>
      <c r="J641" s="65"/>
      <c r="K641" s="122"/>
      <c r="L641" s="121"/>
      <c r="M641" s="65"/>
      <c r="N641" s="65"/>
      <c r="O641" s="65"/>
      <c r="P641" s="65"/>
      <c r="Q641" s="65"/>
      <c r="R641" s="65"/>
      <c r="S641" s="65"/>
      <c r="T641" s="66"/>
      <c r="U641" s="132" t="s">
        <v>261</v>
      </c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  <c r="AF641" s="133"/>
      <c r="AG641" s="133"/>
      <c r="AH641" s="133"/>
      <c r="AI641" s="133"/>
      <c r="AJ641" s="133"/>
      <c r="AK641" s="133"/>
      <c r="AL641" s="133"/>
      <c r="AM641" s="133"/>
      <c r="AN641" s="133"/>
      <c r="AO641" s="133"/>
      <c r="AP641" s="134"/>
      <c r="AQ641" s="67" t="s">
        <v>107</v>
      </c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87"/>
      <c r="BF641" s="40"/>
    </row>
    <row r="642" spans="1:58" ht="15.75" customHeight="1">
      <c r="A642" s="36"/>
      <c r="B642" s="29"/>
      <c r="C642" s="140" t="s">
        <v>172</v>
      </c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141"/>
      <c r="AB642" s="141"/>
      <c r="AC642" s="141"/>
      <c r="AD642" s="141"/>
      <c r="AE642" s="141"/>
      <c r="AF642" s="141"/>
      <c r="AG642" s="141"/>
      <c r="AH642" s="141"/>
      <c r="AI642" s="141"/>
      <c r="AJ642" s="141"/>
      <c r="AK642" s="141"/>
      <c r="AL642" s="141"/>
      <c r="AM642" s="141"/>
      <c r="AN642" s="141"/>
      <c r="AO642" s="141"/>
      <c r="AP642" s="141"/>
      <c r="AQ642" s="141"/>
      <c r="AR642" s="141"/>
      <c r="AS642" s="141"/>
      <c r="AT642" s="141"/>
      <c r="AU642" s="141"/>
      <c r="AV642" s="141"/>
      <c r="AW642" s="141"/>
      <c r="AX642" s="141"/>
      <c r="AY642" s="141"/>
      <c r="AZ642" s="141"/>
      <c r="BA642" s="141"/>
      <c r="BB642" s="141"/>
      <c r="BC642" s="141"/>
      <c r="BD642" s="141"/>
      <c r="BE642" s="142"/>
      <c r="BF642" s="40"/>
    </row>
    <row r="643" spans="1:58" ht="15.75" customHeight="1">
      <c r="A643" s="36"/>
      <c r="B643" s="29"/>
      <c r="C643" s="64" t="s">
        <v>173</v>
      </c>
      <c r="D643" s="65"/>
      <c r="E643" s="65"/>
      <c r="F643" s="65"/>
      <c r="G643" s="65"/>
      <c r="H643" s="65"/>
      <c r="I643" s="65"/>
      <c r="J643" s="65"/>
      <c r="K643" s="123" ph="1"/>
      <c r="L643" s="121"/>
      <c r="M643" s="65"/>
      <c r="N643" s="65"/>
      <c r="O643" s="65"/>
      <c r="P643" s="65"/>
      <c r="Q643" s="65"/>
      <c r="R643" s="65"/>
      <c r="S643" s="65"/>
      <c r="T643" s="66"/>
      <c r="U643" s="132" t="s">
        <v>261</v>
      </c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  <c r="AF643" s="133"/>
      <c r="AG643" s="133"/>
      <c r="AH643" s="133"/>
      <c r="AI643" s="133"/>
      <c r="AJ643" s="133"/>
      <c r="AK643" s="133"/>
      <c r="AL643" s="133"/>
      <c r="AM643" s="133"/>
      <c r="AN643" s="133"/>
      <c r="AO643" s="133"/>
      <c r="AP643" s="134"/>
      <c r="AQ643" s="67" t="s">
        <v>107</v>
      </c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87"/>
      <c r="BF643" s="40"/>
    </row>
    <row r="644" spans="1:58" ht="15.75" customHeight="1">
      <c r="A644" s="36"/>
      <c r="B644" s="29"/>
      <c r="C644" s="64" t="s">
        <v>174</v>
      </c>
      <c r="D644" s="65"/>
      <c r="E644" s="65"/>
      <c r="F644" s="65"/>
      <c r="G644" s="65"/>
      <c r="H644" s="65"/>
      <c r="I644" s="65"/>
      <c r="J644" s="65"/>
      <c r="K644" s="65" ph="1"/>
      <c r="L644" s="121"/>
      <c r="M644" s="65"/>
      <c r="N644" s="65"/>
      <c r="O644" s="65"/>
      <c r="P644" s="65"/>
      <c r="Q644" s="65"/>
      <c r="R644" s="65"/>
      <c r="S644" s="65"/>
      <c r="T644" s="66"/>
      <c r="U644" s="132" t="s">
        <v>261</v>
      </c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  <c r="AF644" s="133"/>
      <c r="AG644" s="133"/>
      <c r="AH644" s="133"/>
      <c r="AI644" s="133"/>
      <c r="AJ644" s="133"/>
      <c r="AK644" s="133"/>
      <c r="AL644" s="133"/>
      <c r="AM644" s="133"/>
      <c r="AN644" s="133"/>
      <c r="AO644" s="133"/>
      <c r="AP644" s="134"/>
      <c r="AQ644" s="67" t="s">
        <v>107</v>
      </c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87"/>
      <c r="BF644" s="40"/>
    </row>
    <row r="645" spans="1:58" ht="15.75" customHeight="1">
      <c r="A645" s="36"/>
      <c r="B645" s="29"/>
      <c r="C645" s="64" t="s">
        <v>175</v>
      </c>
      <c r="D645" s="65"/>
      <c r="E645" s="65"/>
      <c r="F645" s="65"/>
      <c r="G645" s="65"/>
      <c r="H645" s="65"/>
      <c r="I645" s="65"/>
      <c r="J645" s="65"/>
      <c r="K645" s="65" ph="1"/>
      <c r="L645" s="121"/>
      <c r="M645" s="65"/>
      <c r="N645" s="65"/>
      <c r="O645" s="65"/>
      <c r="P645" s="65"/>
      <c r="Q645" s="65"/>
      <c r="R645" s="65"/>
      <c r="S645" s="65"/>
      <c r="T645" s="66"/>
      <c r="U645" s="132" t="s">
        <v>261</v>
      </c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  <c r="AF645" s="133"/>
      <c r="AG645" s="133"/>
      <c r="AH645" s="133"/>
      <c r="AI645" s="133"/>
      <c r="AJ645" s="133"/>
      <c r="AK645" s="133"/>
      <c r="AL645" s="133"/>
      <c r="AM645" s="133"/>
      <c r="AN645" s="133"/>
      <c r="AO645" s="133"/>
      <c r="AP645" s="134"/>
      <c r="AQ645" s="67" t="s">
        <v>107</v>
      </c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87"/>
      <c r="BF645" s="40"/>
    </row>
    <row r="646" spans="1:58" ht="15.75" customHeight="1">
      <c r="A646" s="36"/>
      <c r="B646" s="29"/>
      <c r="C646" s="64" t="s">
        <v>176</v>
      </c>
      <c r="D646" s="65"/>
      <c r="E646" s="65"/>
      <c r="F646" s="65"/>
      <c r="G646" s="65"/>
      <c r="H646" s="65"/>
      <c r="I646" s="65"/>
      <c r="J646" s="65"/>
      <c r="K646" s="65" ph="1"/>
      <c r="L646" s="121"/>
      <c r="M646" s="65"/>
      <c r="N646" s="65"/>
      <c r="O646" s="65"/>
      <c r="P646" s="65"/>
      <c r="Q646" s="65"/>
      <c r="R646" s="65"/>
      <c r="S646" s="65"/>
      <c r="T646" s="66"/>
      <c r="U646" s="132" t="s">
        <v>261</v>
      </c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  <c r="AF646" s="133"/>
      <c r="AG646" s="133"/>
      <c r="AH646" s="133"/>
      <c r="AI646" s="133"/>
      <c r="AJ646" s="133"/>
      <c r="AK646" s="133"/>
      <c r="AL646" s="133"/>
      <c r="AM646" s="133"/>
      <c r="AN646" s="133"/>
      <c r="AO646" s="133"/>
      <c r="AP646" s="134"/>
      <c r="AQ646" s="67" t="s">
        <v>107</v>
      </c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87"/>
      <c r="BF646" s="40"/>
    </row>
    <row r="647" spans="1:58" ht="15.75" customHeight="1">
      <c r="A647" s="36"/>
      <c r="B647" s="29"/>
      <c r="C647" s="64" t="s">
        <v>177</v>
      </c>
      <c r="D647" s="65"/>
      <c r="E647" s="65"/>
      <c r="F647" s="65"/>
      <c r="G647" s="65"/>
      <c r="H647" s="65"/>
      <c r="I647" s="65"/>
      <c r="J647" s="65"/>
      <c r="K647" s="65" ph="1"/>
      <c r="L647" s="121"/>
      <c r="M647" s="65"/>
      <c r="N647" s="65"/>
      <c r="O647" s="65"/>
      <c r="P647" s="65"/>
      <c r="Q647" s="65"/>
      <c r="R647" s="65"/>
      <c r="S647" s="65"/>
      <c r="T647" s="66"/>
      <c r="U647" s="132" t="s">
        <v>261</v>
      </c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  <c r="AF647" s="133"/>
      <c r="AG647" s="133"/>
      <c r="AH647" s="133"/>
      <c r="AI647" s="133"/>
      <c r="AJ647" s="133"/>
      <c r="AK647" s="133"/>
      <c r="AL647" s="133"/>
      <c r="AM647" s="133"/>
      <c r="AN647" s="133"/>
      <c r="AO647" s="133"/>
      <c r="AP647" s="134"/>
      <c r="AQ647" s="67" t="s">
        <v>107</v>
      </c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87"/>
      <c r="BF647" s="40"/>
    </row>
    <row r="648" spans="1:58" ht="15.75" customHeight="1">
      <c r="A648" s="36"/>
      <c r="B648" s="29"/>
      <c r="C648" s="64" t="s">
        <v>150</v>
      </c>
      <c r="D648" s="65"/>
      <c r="E648" s="65"/>
      <c r="F648" s="65"/>
      <c r="G648" s="65"/>
      <c r="H648" s="65"/>
      <c r="I648" s="65"/>
      <c r="J648" s="65"/>
      <c r="K648" s="65" ph="1"/>
      <c r="L648" s="121"/>
      <c r="M648" s="65"/>
      <c r="N648" s="65"/>
      <c r="O648" s="65"/>
      <c r="P648" s="65"/>
      <c r="Q648" s="65"/>
      <c r="R648" s="65"/>
      <c r="S648" s="65"/>
      <c r="T648" s="66"/>
      <c r="U648" s="132" t="s">
        <v>261</v>
      </c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  <c r="AF648" s="133"/>
      <c r="AG648" s="133"/>
      <c r="AH648" s="133"/>
      <c r="AI648" s="133"/>
      <c r="AJ648" s="133"/>
      <c r="AK648" s="133"/>
      <c r="AL648" s="133"/>
      <c r="AM648" s="133"/>
      <c r="AN648" s="133"/>
      <c r="AO648" s="133"/>
      <c r="AP648" s="134"/>
      <c r="AQ648" s="67" t="s">
        <v>107</v>
      </c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87"/>
      <c r="BF648" s="40"/>
    </row>
    <row r="649" spans="1:58" ht="15.75" customHeight="1">
      <c r="A649" s="36"/>
      <c r="B649" s="29"/>
      <c r="C649" s="64" t="s">
        <v>151</v>
      </c>
      <c r="D649" s="65"/>
      <c r="E649" s="65"/>
      <c r="F649" s="65"/>
      <c r="G649" s="65"/>
      <c r="H649" s="65"/>
      <c r="I649" s="65"/>
      <c r="J649" s="65"/>
      <c r="K649" s="65" ph="1"/>
      <c r="L649" s="121"/>
      <c r="M649" s="65"/>
      <c r="N649" s="65"/>
      <c r="O649" s="65"/>
      <c r="P649" s="65"/>
      <c r="Q649" s="65"/>
      <c r="R649" s="65"/>
      <c r="S649" s="65"/>
      <c r="T649" s="66"/>
      <c r="U649" s="132" t="s">
        <v>261</v>
      </c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  <c r="AF649" s="133"/>
      <c r="AG649" s="133"/>
      <c r="AH649" s="133"/>
      <c r="AI649" s="133"/>
      <c r="AJ649" s="133"/>
      <c r="AK649" s="133"/>
      <c r="AL649" s="133"/>
      <c r="AM649" s="133"/>
      <c r="AN649" s="133"/>
      <c r="AO649" s="133"/>
      <c r="AP649" s="134"/>
      <c r="AQ649" s="67" t="s">
        <v>107</v>
      </c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87"/>
      <c r="BF649" s="40"/>
    </row>
    <row r="650" spans="1:58" ht="15.75" customHeight="1">
      <c r="A650" s="36"/>
      <c r="B650" s="29"/>
      <c r="C650" s="64" t="s">
        <v>152</v>
      </c>
      <c r="D650" s="65"/>
      <c r="E650" s="65"/>
      <c r="F650" s="65"/>
      <c r="G650" s="65"/>
      <c r="H650" s="65"/>
      <c r="I650" s="65"/>
      <c r="J650" s="65"/>
      <c r="K650" s="65" ph="1"/>
      <c r="L650" s="121"/>
      <c r="M650" s="65"/>
      <c r="N650" s="65"/>
      <c r="O650" s="65"/>
      <c r="P650" s="65"/>
      <c r="Q650" s="65"/>
      <c r="R650" s="65"/>
      <c r="S650" s="65"/>
      <c r="T650" s="66"/>
      <c r="U650" s="132" t="s">
        <v>261</v>
      </c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  <c r="AF650" s="133"/>
      <c r="AG650" s="133"/>
      <c r="AH650" s="133"/>
      <c r="AI650" s="133"/>
      <c r="AJ650" s="133"/>
      <c r="AK650" s="133"/>
      <c r="AL650" s="133"/>
      <c r="AM650" s="133"/>
      <c r="AN650" s="133"/>
      <c r="AO650" s="133"/>
      <c r="AP650" s="134"/>
      <c r="AQ650" s="67" t="s">
        <v>107</v>
      </c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87"/>
      <c r="BF650" s="40"/>
    </row>
    <row r="651" spans="1:58" ht="15.75" customHeight="1">
      <c r="A651" s="36"/>
      <c r="B651" s="29"/>
      <c r="C651" s="64" t="s">
        <v>153</v>
      </c>
      <c r="D651" s="65"/>
      <c r="E651" s="65"/>
      <c r="F651" s="65"/>
      <c r="G651" s="65"/>
      <c r="H651" s="65"/>
      <c r="I651" s="65"/>
      <c r="J651" s="65"/>
      <c r="K651" s="65" ph="1"/>
      <c r="L651" s="121"/>
      <c r="M651" s="65"/>
      <c r="N651" s="65"/>
      <c r="O651" s="65"/>
      <c r="P651" s="65"/>
      <c r="Q651" s="65"/>
      <c r="R651" s="65"/>
      <c r="S651" s="65"/>
      <c r="T651" s="66"/>
      <c r="U651" s="132" t="s">
        <v>261</v>
      </c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  <c r="AF651" s="133"/>
      <c r="AG651" s="133"/>
      <c r="AH651" s="133"/>
      <c r="AI651" s="133"/>
      <c r="AJ651" s="133"/>
      <c r="AK651" s="133"/>
      <c r="AL651" s="133"/>
      <c r="AM651" s="133"/>
      <c r="AN651" s="133"/>
      <c r="AO651" s="133"/>
      <c r="AP651" s="134"/>
      <c r="AQ651" s="67" t="s">
        <v>107</v>
      </c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87"/>
      <c r="BF651" s="40"/>
    </row>
    <row r="652" spans="1:58" ht="15.75" customHeight="1">
      <c r="A652" s="36"/>
      <c r="B652" s="29"/>
      <c r="C652" s="64" t="s">
        <v>178</v>
      </c>
      <c r="D652" s="65"/>
      <c r="E652" s="65"/>
      <c r="F652" s="65"/>
      <c r="G652" s="65"/>
      <c r="H652" s="65"/>
      <c r="I652" s="65"/>
      <c r="J652" s="65"/>
      <c r="K652" s="65" ph="1"/>
      <c r="L652" s="121"/>
      <c r="M652" s="65"/>
      <c r="N652" s="65"/>
      <c r="O652" s="65"/>
      <c r="P652" s="65"/>
      <c r="Q652" s="65"/>
      <c r="R652" s="65"/>
      <c r="S652" s="65"/>
      <c r="T652" s="66"/>
      <c r="U652" s="132" t="s">
        <v>261</v>
      </c>
      <c r="V652" s="133"/>
      <c r="W652" s="133"/>
      <c r="X652" s="133"/>
      <c r="Y652" s="133"/>
      <c r="Z652" s="133"/>
      <c r="AA652" s="133"/>
      <c r="AB652" s="133"/>
      <c r="AC652" s="133"/>
      <c r="AD652" s="133"/>
      <c r="AE652" s="133"/>
      <c r="AF652" s="133"/>
      <c r="AG652" s="133"/>
      <c r="AH652" s="133"/>
      <c r="AI652" s="133"/>
      <c r="AJ652" s="133"/>
      <c r="AK652" s="133"/>
      <c r="AL652" s="133"/>
      <c r="AM652" s="133"/>
      <c r="AN652" s="133"/>
      <c r="AO652" s="133"/>
      <c r="AP652" s="134"/>
      <c r="AQ652" s="67" t="s">
        <v>107</v>
      </c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87"/>
      <c r="BF652" s="40"/>
    </row>
    <row r="653" spans="1:58" ht="15.75" customHeight="1">
      <c r="A653" s="36"/>
      <c r="B653" s="29"/>
      <c r="C653" s="64" t="s">
        <v>179</v>
      </c>
      <c r="D653" s="65"/>
      <c r="E653" s="65"/>
      <c r="F653" s="65"/>
      <c r="G653" s="65"/>
      <c r="H653" s="65"/>
      <c r="I653" s="65"/>
      <c r="J653" s="65"/>
      <c r="K653" s="65" ph="1"/>
      <c r="L653" s="121"/>
      <c r="M653" s="65"/>
      <c r="N653" s="65"/>
      <c r="O653" s="65"/>
      <c r="P653" s="65"/>
      <c r="Q653" s="65"/>
      <c r="R653" s="65"/>
      <c r="S653" s="65"/>
      <c r="T653" s="66"/>
      <c r="U653" s="132" t="s">
        <v>261</v>
      </c>
      <c r="V653" s="133"/>
      <c r="W653" s="133"/>
      <c r="X653" s="133"/>
      <c r="Y653" s="133"/>
      <c r="Z653" s="133"/>
      <c r="AA653" s="133"/>
      <c r="AB653" s="133"/>
      <c r="AC653" s="133"/>
      <c r="AD653" s="133"/>
      <c r="AE653" s="133"/>
      <c r="AF653" s="133"/>
      <c r="AG653" s="133"/>
      <c r="AH653" s="133"/>
      <c r="AI653" s="133"/>
      <c r="AJ653" s="133"/>
      <c r="AK653" s="133"/>
      <c r="AL653" s="133"/>
      <c r="AM653" s="133"/>
      <c r="AN653" s="133"/>
      <c r="AO653" s="133"/>
      <c r="AP653" s="134"/>
      <c r="AQ653" s="67" t="s">
        <v>107</v>
      </c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87"/>
      <c r="BF653" s="40"/>
    </row>
    <row r="654" spans="1:58" ht="15.75" customHeight="1">
      <c r="A654" s="36"/>
      <c r="B654" s="29"/>
      <c r="C654" s="64" t="s">
        <v>180</v>
      </c>
      <c r="D654" s="65"/>
      <c r="E654" s="65"/>
      <c r="F654" s="65"/>
      <c r="G654" s="65"/>
      <c r="H654" s="65"/>
      <c r="I654" s="65"/>
      <c r="J654" s="65"/>
      <c r="K654" s="65" ph="1"/>
      <c r="L654" s="121"/>
      <c r="M654" s="65"/>
      <c r="N654" s="65"/>
      <c r="O654" s="65"/>
      <c r="P654" s="65"/>
      <c r="Q654" s="65"/>
      <c r="R654" s="65"/>
      <c r="S654" s="65"/>
      <c r="T654" s="66"/>
      <c r="U654" s="132" t="s">
        <v>261</v>
      </c>
      <c r="V654" s="133"/>
      <c r="W654" s="133"/>
      <c r="X654" s="133"/>
      <c r="Y654" s="133"/>
      <c r="Z654" s="133"/>
      <c r="AA654" s="133"/>
      <c r="AB654" s="133"/>
      <c r="AC654" s="133"/>
      <c r="AD654" s="133"/>
      <c r="AE654" s="133"/>
      <c r="AF654" s="133"/>
      <c r="AG654" s="133"/>
      <c r="AH654" s="133"/>
      <c r="AI654" s="133"/>
      <c r="AJ654" s="133"/>
      <c r="AK654" s="133"/>
      <c r="AL654" s="133"/>
      <c r="AM654" s="133"/>
      <c r="AN654" s="133"/>
      <c r="AO654" s="133"/>
      <c r="AP654" s="134"/>
      <c r="AQ654" s="67" t="s">
        <v>107</v>
      </c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87"/>
      <c r="BF654" s="40"/>
    </row>
    <row r="655" spans="1:58" ht="15.75" customHeight="1">
      <c r="A655" s="36"/>
      <c r="B655" s="29"/>
      <c r="C655" s="64" t="s">
        <v>181</v>
      </c>
      <c r="D655" s="65"/>
      <c r="E655" s="65"/>
      <c r="F655" s="65"/>
      <c r="G655" s="65"/>
      <c r="H655" s="65"/>
      <c r="I655" s="65"/>
      <c r="J655" s="65"/>
      <c r="K655" s="65" ph="1"/>
      <c r="L655" s="121"/>
      <c r="M655" s="65"/>
      <c r="N655" s="65"/>
      <c r="O655" s="65"/>
      <c r="P655" s="65"/>
      <c r="Q655" s="65"/>
      <c r="R655" s="65"/>
      <c r="S655" s="65"/>
      <c r="T655" s="66"/>
      <c r="U655" s="132" t="s">
        <v>264</v>
      </c>
      <c r="V655" s="133"/>
      <c r="W655" s="133"/>
      <c r="X655" s="133"/>
      <c r="Y655" s="133"/>
      <c r="Z655" s="133"/>
      <c r="AA655" s="133"/>
      <c r="AB655" s="133"/>
      <c r="AC655" s="133"/>
      <c r="AD655" s="133"/>
      <c r="AE655" s="133"/>
      <c r="AF655" s="133"/>
      <c r="AG655" s="133"/>
      <c r="AH655" s="133"/>
      <c r="AI655" s="133"/>
      <c r="AJ655" s="133"/>
      <c r="AK655" s="133"/>
      <c r="AL655" s="133"/>
      <c r="AM655" s="133"/>
      <c r="AN655" s="133"/>
      <c r="AO655" s="133"/>
      <c r="AP655" s="134"/>
      <c r="AQ655" s="67" t="s">
        <v>186</v>
      </c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87"/>
      <c r="BF655" s="40"/>
    </row>
    <row r="656" spans="1:58" ht="15.75" customHeight="1">
      <c r="A656" s="36"/>
      <c r="B656" s="29"/>
      <c r="C656" s="64" t="s">
        <v>182</v>
      </c>
      <c r="D656" s="65"/>
      <c r="E656" s="65"/>
      <c r="F656" s="65"/>
      <c r="G656" s="65"/>
      <c r="H656" s="65"/>
      <c r="I656" s="65"/>
      <c r="J656" s="65"/>
      <c r="K656" s="65" ph="1"/>
      <c r="L656" s="121"/>
      <c r="M656" s="65"/>
      <c r="N656" s="65"/>
      <c r="O656" s="65"/>
      <c r="P656" s="65"/>
      <c r="Q656" s="65"/>
      <c r="R656" s="65"/>
      <c r="S656" s="65"/>
      <c r="T656" s="66"/>
      <c r="U656" s="132" t="s">
        <v>261</v>
      </c>
      <c r="V656" s="133"/>
      <c r="W656" s="133"/>
      <c r="X656" s="133"/>
      <c r="Y656" s="133"/>
      <c r="Z656" s="133"/>
      <c r="AA656" s="133"/>
      <c r="AB656" s="133"/>
      <c r="AC656" s="133"/>
      <c r="AD656" s="133"/>
      <c r="AE656" s="133"/>
      <c r="AF656" s="133"/>
      <c r="AG656" s="133"/>
      <c r="AH656" s="133"/>
      <c r="AI656" s="133"/>
      <c r="AJ656" s="133"/>
      <c r="AK656" s="133"/>
      <c r="AL656" s="133"/>
      <c r="AM656" s="133"/>
      <c r="AN656" s="133"/>
      <c r="AO656" s="133"/>
      <c r="AP656" s="134"/>
      <c r="AQ656" s="67" t="s">
        <v>107</v>
      </c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87"/>
      <c r="BF656" s="40"/>
    </row>
    <row r="657" spans="1:58" ht="15.75" customHeight="1">
      <c r="A657" s="36"/>
      <c r="B657" s="29"/>
      <c r="C657" s="64" t="s">
        <v>183</v>
      </c>
      <c r="D657" s="65"/>
      <c r="E657" s="65"/>
      <c r="F657" s="65"/>
      <c r="G657" s="65"/>
      <c r="H657" s="65"/>
      <c r="I657" s="65"/>
      <c r="J657" s="65"/>
      <c r="K657" s="65" ph="1"/>
      <c r="L657" s="121"/>
      <c r="M657" s="65"/>
      <c r="N657" s="65"/>
      <c r="O657" s="65"/>
      <c r="P657" s="65"/>
      <c r="Q657" s="65"/>
      <c r="R657" s="65"/>
      <c r="S657" s="65"/>
      <c r="T657" s="66"/>
      <c r="U657" s="132" t="s">
        <v>261</v>
      </c>
      <c r="V657" s="133"/>
      <c r="W657" s="133"/>
      <c r="X657" s="133"/>
      <c r="Y657" s="133"/>
      <c r="Z657" s="133"/>
      <c r="AA657" s="133"/>
      <c r="AB657" s="133"/>
      <c r="AC657" s="133"/>
      <c r="AD657" s="133"/>
      <c r="AE657" s="133"/>
      <c r="AF657" s="133"/>
      <c r="AG657" s="133"/>
      <c r="AH657" s="133"/>
      <c r="AI657" s="133"/>
      <c r="AJ657" s="133"/>
      <c r="AK657" s="133"/>
      <c r="AL657" s="133"/>
      <c r="AM657" s="133"/>
      <c r="AN657" s="133"/>
      <c r="AO657" s="133"/>
      <c r="AP657" s="134"/>
      <c r="AQ657" s="67" t="s">
        <v>107</v>
      </c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87"/>
      <c r="BF657" s="40"/>
    </row>
    <row r="658" spans="1:58" ht="15.75" customHeight="1">
      <c r="A658" s="36"/>
      <c r="B658" s="29"/>
      <c r="C658" s="64" t="s">
        <v>184</v>
      </c>
      <c r="D658" s="65"/>
      <c r="E658" s="65"/>
      <c r="F658" s="65"/>
      <c r="G658" s="65"/>
      <c r="H658" s="65"/>
      <c r="I658" s="65"/>
      <c r="J658" s="65"/>
      <c r="K658" s="65" ph="1"/>
      <c r="L658" s="121"/>
      <c r="M658" s="65"/>
      <c r="N658" s="65"/>
      <c r="O658" s="65"/>
      <c r="P658" s="65"/>
      <c r="Q658" s="65"/>
      <c r="R658" s="65"/>
      <c r="S658" s="65"/>
      <c r="T658" s="66"/>
      <c r="U658" s="132" t="s">
        <v>261</v>
      </c>
      <c r="V658" s="133"/>
      <c r="W658" s="133"/>
      <c r="X658" s="133"/>
      <c r="Y658" s="133"/>
      <c r="Z658" s="133"/>
      <c r="AA658" s="133"/>
      <c r="AB658" s="133"/>
      <c r="AC658" s="133"/>
      <c r="AD658" s="133"/>
      <c r="AE658" s="133"/>
      <c r="AF658" s="133"/>
      <c r="AG658" s="133"/>
      <c r="AH658" s="133"/>
      <c r="AI658" s="133"/>
      <c r="AJ658" s="133"/>
      <c r="AK658" s="133"/>
      <c r="AL658" s="133"/>
      <c r="AM658" s="133"/>
      <c r="AN658" s="133"/>
      <c r="AO658" s="133"/>
      <c r="AP658" s="134"/>
      <c r="AQ658" s="67" t="s">
        <v>107</v>
      </c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87"/>
      <c r="BF658" s="40"/>
    </row>
    <row r="659" spans="1:58" ht="15.75" customHeight="1">
      <c r="A659" s="36"/>
      <c r="B659" s="29"/>
      <c r="C659" s="64" t="s">
        <v>185</v>
      </c>
      <c r="D659" s="65"/>
      <c r="E659" s="65"/>
      <c r="F659" s="65"/>
      <c r="G659" s="65"/>
      <c r="H659" s="65"/>
      <c r="I659" s="65"/>
      <c r="J659" s="65"/>
      <c r="K659" s="65" ph="1"/>
      <c r="L659" s="121"/>
      <c r="M659" s="65"/>
      <c r="N659" s="65"/>
      <c r="O659" s="65"/>
      <c r="P659" s="65"/>
      <c r="Q659" s="65"/>
      <c r="R659" s="65"/>
      <c r="S659" s="65"/>
      <c r="T659" s="66"/>
      <c r="U659" s="132" t="s">
        <v>261</v>
      </c>
      <c r="V659" s="133"/>
      <c r="W659" s="133"/>
      <c r="X659" s="133"/>
      <c r="Y659" s="133"/>
      <c r="Z659" s="133"/>
      <c r="AA659" s="133"/>
      <c r="AB659" s="133"/>
      <c r="AC659" s="133"/>
      <c r="AD659" s="133"/>
      <c r="AE659" s="133"/>
      <c r="AF659" s="133"/>
      <c r="AG659" s="133"/>
      <c r="AH659" s="133"/>
      <c r="AI659" s="133"/>
      <c r="AJ659" s="133"/>
      <c r="AK659" s="133"/>
      <c r="AL659" s="133"/>
      <c r="AM659" s="133"/>
      <c r="AN659" s="133"/>
      <c r="AO659" s="133"/>
      <c r="AP659" s="134"/>
      <c r="AQ659" s="67" t="s">
        <v>107</v>
      </c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87"/>
      <c r="BF659" s="40"/>
    </row>
    <row r="660" spans="1:58" ht="15.75" customHeight="1">
      <c r="A660" s="36"/>
      <c r="B660" s="29"/>
      <c r="C660" s="64" t="s">
        <v>157</v>
      </c>
      <c r="D660" s="65"/>
      <c r="E660" s="65"/>
      <c r="F660" s="65"/>
      <c r="G660" s="65"/>
      <c r="H660" s="65"/>
      <c r="I660" s="65"/>
      <c r="J660" s="65"/>
      <c r="K660" s="65" ph="1"/>
      <c r="L660" s="121"/>
      <c r="M660" s="65"/>
      <c r="N660" s="65"/>
      <c r="O660" s="65"/>
      <c r="P660" s="65"/>
      <c r="Q660" s="65"/>
      <c r="R660" s="65"/>
      <c r="S660" s="65"/>
      <c r="T660" s="66"/>
      <c r="U660" s="132" t="s">
        <v>261</v>
      </c>
      <c r="V660" s="133"/>
      <c r="W660" s="133"/>
      <c r="X660" s="133"/>
      <c r="Y660" s="133"/>
      <c r="Z660" s="133"/>
      <c r="AA660" s="133"/>
      <c r="AB660" s="133"/>
      <c r="AC660" s="133"/>
      <c r="AD660" s="133"/>
      <c r="AE660" s="133"/>
      <c r="AF660" s="133"/>
      <c r="AG660" s="133"/>
      <c r="AH660" s="133"/>
      <c r="AI660" s="133"/>
      <c r="AJ660" s="133"/>
      <c r="AK660" s="133"/>
      <c r="AL660" s="133"/>
      <c r="AM660" s="133"/>
      <c r="AN660" s="133"/>
      <c r="AO660" s="133"/>
      <c r="AP660" s="134"/>
      <c r="AQ660" s="67" t="s">
        <v>107</v>
      </c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87"/>
      <c r="BF660" s="40"/>
    </row>
    <row r="661" spans="1:58" ht="15.75" customHeight="1">
      <c r="A661" s="36"/>
      <c r="B661" s="29"/>
      <c r="C661" s="64" t="s">
        <v>158</v>
      </c>
      <c r="D661" s="65"/>
      <c r="E661" s="65"/>
      <c r="F661" s="65"/>
      <c r="G661" s="65"/>
      <c r="H661" s="65"/>
      <c r="I661" s="65"/>
      <c r="J661" s="65"/>
      <c r="K661" s="122" ph="1"/>
      <c r="L661" s="121"/>
      <c r="M661" s="65"/>
      <c r="N661" s="65"/>
      <c r="O661" s="65"/>
      <c r="P661" s="65"/>
      <c r="Q661" s="65"/>
      <c r="R661" s="65"/>
      <c r="S661" s="65"/>
      <c r="T661" s="66"/>
      <c r="U661" s="132" t="s">
        <v>261</v>
      </c>
      <c r="V661" s="133"/>
      <c r="W661" s="133"/>
      <c r="X661" s="133"/>
      <c r="Y661" s="133"/>
      <c r="Z661" s="133"/>
      <c r="AA661" s="133"/>
      <c r="AB661" s="133"/>
      <c r="AC661" s="133"/>
      <c r="AD661" s="133"/>
      <c r="AE661" s="133"/>
      <c r="AF661" s="133"/>
      <c r="AG661" s="133"/>
      <c r="AH661" s="133"/>
      <c r="AI661" s="133"/>
      <c r="AJ661" s="133"/>
      <c r="AK661" s="133"/>
      <c r="AL661" s="133"/>
      <c r="AM661" s="133"/>
      <c r="AN661" s="133"/>
      <c r="AO661" s="133"/>
      <c r="AP661" s="134"/>
      <c r="AQ661" s="67" t="s">
        <v>107</v>
      </c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87"/>
      <c r="BF661" s="40"/>
    </row>
    <row r="662" spans="1:58" ht="15.75" customHeight="1">
      <c r="A662" s="36"/>
      <c r="B662" s="29"/>
      <c r="C662" s="140" t="s">
        <v>273</v>
      </c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141"/>
      <c r="AB662" s="141"/>
      <c r="AC662" s="141"/>
      <c r="AD662" s="141"/>
      <c r="AE662" s="141"/>
      <c r="AF662" s="141"/>
      <c r="AG662" s="141"/>
      <c r="AH662" s="141"/>
      <c r="AI662" s="141"/>
      <c r="AJ662" s="141"/>
      <c r="AK662" s="141"/>
      <c r="AL662" s="141"/>
      <c r="AM662" s="141"/>
      <c r="AN662" s="141"/>
      <c r="AO662" s="141"/>
      <c r="AP662" s="141"/>
      <c r="AQ662" s="141"/>
      <c r="AR662" s="141"/>
      <c r="AS662" s="141"/>
      <c r="AT662" s="141"/>
      <c r="AU662" s="141"/>
      <c r="AV662" s="141"/>
      <c r="AW662" s="141"/>
      <c r="AX662" s="141"/>
      <c r="AY662" s="141"/>
      <c r="AZ662" s="141"/>
      <c r="BA662" s="141"/>
      <c r="BB662" s="141"/>
      <c r="BC662" s="141"/>
      <c r="BD662" s="141"/>
      <c r="BE662" s="142"/>
      <c r="BF662" s="40"/>
    </row>
    <row r="663" spans="1:58" ht="15.75" customHeight="1">
      <c r="A663" s="36"/>
      <c r="B663" s="29"/>
      <c r="C663" s="64" t="s">
        <v>187</v>
      </c>
      <c r="D663" s="65"/>
      <c r="E663" s="65"/>
      <c r="F663" s="65"/>
      <c r="G663" s="65"/>
      <c r="H663" s="65"/>
      <c r="I663" s="65"/>
      <c r="J663" s="65"/>
      <c r="K663" s="123"/>
      <c r="L663" s="121"/>
      <c r="M663" s="65"/>
      <c r="N663" s="65"/>
      <c r="O663" s="65"/>
      <c r="P663" s="65"/>
      <c r="Q663" s="65"/>
      <c r="R663" s="65"/>
      <c r="S663" s="65"/>
      <c r="T663" s="66"/>
      <c r="U663" s="132" t="s">
        <v>275</v>
      </c>
      <c r="V663" s="133"/>
      <c r="W663" s="133"/>
      <c r="X663" s="133"/>
      <c r="Y663" s="133"/>
      <c r="Z663" s="133"/>
      <c r="AA663" s="133"/>
      <c r="AB663" s="133"/>
      <c r="AC663" s="133"/>
      <c r="AD663" s="133"/>
      <c r="AE663" s="133"/>
      <c r="AF663" s="133"/>
      <c r="AG663" s="133"/>
      <c r="AH663" s="133"/>
      <c r="AI663" s="133"/>
      <c r="AJ663" s="133"/>
      <c r="AK663" s="133"/>
      <c r="AL663" s="133"/>
      <c r="AM663" s="133"/>
      <c r="AN663" s="133"/>
      <c r="AO663" s="133"/>
      <c r="AP663" s="134"/>
      <c r="AQ663" s="67" t="s">
        <v>329</v>
      </c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87"/>
      <c r="BF663" s="40"/>
    </row>
    <row r="664" spans="1:58" ht="15.75" customHeight="1">
      <c r="A664" s="36"/>
      <c r="B664" s="29"/>
      <c r="C664" s="64" t="s">
        <v>188</v>
      </c>
      <c r="D664" s="65"/>
      <c r="E664" s="65"/>
      <c r="F664" s="65"/>
      <c r="G664" s="65"/>
      <c r="H664" s="65"/>
      <c r="I664" s="65"/>
      <c r="J664" s="65"/>
      <c r="K664" s="65"/>
      <c r="L664" s="121"/>
      <c r="M664" s="65"/>
      <c r="N664" s="65"/>
      <c r="O664" s="65"/>
      <c r="P664" s="65"/>
      <c r="Q664" s="65"/>
      <c r="R664" s="65"/>
      <c r="S664" s="65"/>
      <c r="T664" s="66"/>
      <c r="U664" s="132" t="s">
        <v>458</v>
      </c>
      <c r="V664" s="133"/>
      <c r="W664" s="133"/>
      <c r="X664" s="133"/>
      <c r="Y664" s="133"/>
      <c r="Z664" s="133"/>
      <c r="AA664" s="130"/>
      <c r="AB664" s="130"/>
      <c r="AC664" s="130"/>
      <c r="AD664" s="130"/>
      <c r="AE664" s="130"/>
      <c r="AF664" s="130"/>
      <c r="AG664" s="130"/>
      <c r="AH664" s="130"/>
      <c r="AI664" s="130"/>
      <c r="AJ664" s="130"/>
      <c r="AK664" s="130"/>
      <c r="AL664" s="130"/>
      <c r="AM664" s="130"/>
      <c r="AN664" s="130"/>
      <c r="AO664" s="130"/>
      <c r="AP664" s="131"/>
      <c r="AQ664" s="67" t="s">
        <v>271</v>
      </c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87"/>
      <c r="BF664" s="40"/>
    </row>
    <row r="665" spans="1:58" ht="15.75" customHeight="1">
      <c r="A665" s="36"/>
      <c r="B665" s="29"/>
      <c r="C665" s="64" t="s">
        <v>189</v>
      </c>
      <c r="D665" s="65"/>
      <c r="E665" s="65"/>
      <c r="F665" s="65"/>
      <c r="G665" s="65"/>
      <c r="H665" s="65"/>
      <c r="I665" s="65"/>
      <c r="J665" s="65"/>
      <c r="K665" s="65"/>
      <c r="L665" s="121"/>
      <c r="M665" s="65"/>
      <c r="N665" s="65"/>
      <c r="O665" s="65"/>
      <c r="P665" s="65"/>
      <c r="Q665" s="65"/>
      <c r="R665" s="65"/>
      <c r="S665" s="65"/>
      <c r="T665" s="66"/>
      <c r="U665" s="132" t="s">
        <v>459</v>
      </c>
      <c r="V665" s="133"/>
      <c r="W665" s="133"/>
      <c r="X665" s="133"/>
      <c r="Y665" s="133"/>
      <c r="Z665" s="133"/>
      <c r="AA665" s="130"/>
      <c r="AB665" s="130"/>
      <c r="AC665" s="130"/>
      <c r="AD665" s="130"/>
      <c r="AE665" s="130"/>
      <c r="AF665" s="130"/>
      <c r="AG665" s="130"/>
      <c r="AH665" s="130"/>
      <c r="AI665" s="130"/>
      <c r="AJ665" s="130"/>
      <c r="AK665" s="130"/>
      <c r="AL665" s="130"/>
      <c r="AM665" s="130"/>
      <c r="AN665" s="130"/>
      <c r="AO665" s="130"/>
      <c r="AP665" s="131"/>
      <c r="AQ665" s="67" t="s">
        <v>271</v>
      </c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87"/>
      <c r="BF665" s="40"/>
    </row>
    <row r="666" spans="1:58" ht="15.75" customHeight="1">
      <c r="A666" s="36"/>
      <c r="B666" s="29"/>
      <c r="C666" s="64" t="s">
        <v>190</v>
      </c>
      <c r="D666" s="65"/>
      <c r="E666" s="65"/>
      <c r="F666" s="65"/>
      <c r="G666" s="65"/>
      <c r="H666" s="65"/>
      <c r="I666" s="65"/>
      <c r="J666" s="65"/>
      <c r="K666" s="65"/>
      <c r="L666" s="121"/>
      <c r="M666" s="65"/>
      <c r="N666" s="65"/>
      <c r="O666" s="65"/>
      <c r="P666" s="65"/>
      <c r="Q666" s="65"/>
      <c r="R666" s="65"/>
      <c r="S666" s="65"/>
      <c r="T666" s="66"/>
      <c r="U666" s="132" t="s">
        <v>460</v>
      </c>
      <c r="V666" s="133"/>
      <c r="W666" s="133"/>
      <c r="X666" s="133"/>
      <c r="Y666" s="133"/>
      <c r="Z666" s="133"/>
      <c r="AA666" s="130"/>
      <c r="AB666" s="130"/>
      <c r="AC666" s="130"/>
      <c r="AD666" s="130"/>
      <c r="AE666" s="130"/>
      <c r="AF666" s="130"/>
      <c r="AG666" s="130"/>
      <c r="AH666" s="130"/>
      <c r="AI666" s="130"/>
      <c r="AJ666" s="130"/>
      <c r="AK666" s="130"/>
      <c r="AL666" s="130"/>
      <c r="AM666" s="130"/>
      <c r="AN666" s="130"/>
      <c r="AO666" s="130"/>
      <c r="AP666" s="131"/>
      <c r="AQ666" s="67" t="s">
        <v>163</v>
      </c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87"/>
      <c r="BF666" s="40"/>
    </row>
    <row r="667" spans="1:58" ht="15.75" customHeight="1">
      <c r="A667" s="36"/>
      <c r="B667" s="29"/>
      <c r="C667" s="64" t="s">
        <v>191</v>
      </c>
      <c r="D667" s="65"/>
      <c r="E667" s="65"/>
      <c r="F667" s="65"/>
      <c r="G667" s="65"/>
      <c r="H667" s="65"/>
      <c r="I667" s="65"/>
      <c r="J667" s="65"/>
      <c r="K667" s="65"/>
      <c r="L667" s="121"/>
      <c r="M667" s="65"/>
      <c r="N667" s="65"/>
      <c r="O667" s="65"/>
      <c r="P667" s="65"/>
      <c r="Q667" s="65"/>
      <c r="R667" s="65"/>
      <c r="S667" s="65"/>
      <c r="T667" s="66"/>
      <c r="U667" s="132" t="s">
        <v>461</v>
      </c>
      <c r="V667" s="133"/>
      <c r="W667" s="133"/>
      <c r="X667" s="133"/>
      <c r="Y667" s="133"/>
      <c r="Z667" s="133"/>
      <c r="AA667" s="130"/>
      <c r="AB667" s="130"/>
      <c r="AC667" s="130"/>
      <c r="AD667" s="130"/>
      <c r="AE667" s="130"/>
      <c r="AF667" s="130"/>
      <c r="AG667" s="130"/>
      <c r="AH667" s="130"/>
      <c r="AI667" s="130"/>
      <c r="AJ667" s="130"/>
      <c r="AK667" s="130"/>
      <c r="AL667" s="130"/>
      <c r="AM667" s="130"/>
      <c r="AN667" s="130"/>
      <c r="AO667" s="130"/>
      <c r="AP667" s="131"/>
      <c r="AQ667" s="67" t="s">
        <v>195</v>
      </c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87"/>
      <c r="BF667" s="40"/>
    </row>
    <row r="668" spans="1:58" ht="15.75" customHeight="1">
      <c r="A668" s="36"/>
      <c r="B668" s="29"/>
      <c r="C668" s="64" t="s">
        <v>192</v>
      </c>
      <c r="D668" s="65"/>
      <c r="E668" s="65"/>
      <c r="F668" s="65"/>
      <c r="G668" s="65"/>
      <c r="H668" s="65"/>
      <c r="I668" s="65"/>
      <c r="J668" s="65"/>
      <c r="K668" s="65"/>
      <c r="L668" s="121"/>
      <c r="M668" s="65"/>
      <c r="N668" s="65"/>
      <c r="O668" s="65"/>
      <c r="P668" s="65"/>
      <c r="Q668" s="65"/>
      <c r="R668" s="65"/>
      <c r="S668" s="65"/>
      <c r="T668" s="66"/>
      <c r="U668" s="197" t="s">
        <v>457</v>
      </c>
      <c r="V668" s="133"/>
      <c r="W668" s="133"/>
      <c r="X668" s="133"/>
      <c r="Y668" s="133"/>
      <c r="Z668" s="133"/>
      <c r="AA668" s="135"/>
      <c r="AB668" s="135"/>
      <c r="AC668" s="135"/>
      <c r="AD668" s="135"/>
      <c r="AE668" s="135"/>
      <c r="AF668" s="135"/>
      <c r="AG668" s="135"/>
      <c r="AH668" s="135"/>
      <c r="AI668" s="135"/>
      <c r="AJ668" s="135"/>
      <c r="AK668" s="135"/>
      <c r="AL668" s="135"/>
      <c r="AM668" s="135"/>
      <c r="AN668" s="135"/>
      <c r="AO668" s="135"/>
      <c r="AP668" s="136"/>
      <c r="AQ668" s="67" t="s">
        <v>196</v>
      </c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87"/>
      <c r="BF668" s="40"/>
    </row>
    <row r="669" spans="1:58" ht="15.75" customHeight="1">
      <c r="A669" s="36"/>
      <c r="B669" s="29"/>
      <c r="C669" s="64" t="s">
        <v>193</v>
      </c>
      <c r="D669" s="65"/>
      <c r="E669" s="65"/>
      <c r="F669" s="65"/>
      <c r="G669" s="65"/>
      <c r="H669" s="65"/>
      <c r="I669" s="65"/>
      <c r="J669" s="65"/>
      <c r="K669" s="65"/>
      <c r="L669" s="121"/>
      <c r="M669" s="65"/>
      <c r="N669" s="65"/>
      <c r="O669" s="65"/>
      <c r="P669" s="65"/>
      <c r="Q669" s="65"/>
      <c r="R669" s="65"/>
      <c r="S669" s="65"/>
      <c r="T669" s="66"/>
      <c r="U669" s="197" t="s">
        <v>476</v>
      </c>
      <c r="V669" s="133"/>
      <c r="W669" s="133"/>
      <c r="X669" s="133"/>
      <c r="Y669" s="133"/>
      <c r="Z669" s="133"/>
      <c r="AA669" s="135"/>
      <c r="AB669" s="135"/>
      <c r="AC669" s="135"/>
      <c r="AD669" s="135"/>
      <c r="AE669" s="135"/>
      <c r="AF669" s="135"/>
      <c r="AG669" s="135"/>
      <c r="AH669" s="135"/>
      <c r="AI669" s="135"/>
      <c r="AJ669" s="135"/>
      <c r="AK669" s="135"/>
      <c r="AL669" s="135"/>
      <c r="AM669" s="135"/>
      <c r="AN669" s="135"/>
      <c r="AO669" s="135"/>
      <c r="AP669" s="136"/>
      <c r="AQ669" s="67" t="s">
        <v>367</v>
      </c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87"/>
      <c r="BF669" s="40"/>
    </row>
    <row r="670" spans="1:58" ht="15.75" customHeight="1">
      <c r="A670" s="36"/>
      <c r="B670" s="29"/>
      <c r="C670" s="64" t="s">
        <v>194</v>
      </c>
      <c r="D670" s="65"/>
      <c r="E670" s="65"/>
      <c r="F670" s="65"/>
      <c r="G670" s="65"/>
      <c r="H670" s="65"/>
      <c r="I670" s="65"/>
      <c r="J670" s="65"/>
      <c r="K670" s="122"/>
      <c r="L670" s="121"/>
      <c r="M670" s="65"/>
      <c r="N670" s="65"/>
      <c r="O670" s="65"/>
      <c r="P670" s="65"/>
      <c r="Q670" s="65"/>
      <c r="R670" s="65"/>
      <c r="S670" s="65"/>
      <c r="T670" s="66"/>
      <c r="U670" s="197" t="s">
        <v>477</v>
      </c>
      <c r="V670" s="133"/>
      <c r="W670" s="133"/>
      <c r="X670" s="133"/>
      <c r="Y670" s="133"/>
      <c r="Z670" s="133"/>
      <c r="AA670" s="135"/>
      <c r="AB670" s="135"/>
      <c r="AC670" s="135"/>
      <c r="AD670" s="135"/>
      <c r="AE670" s="135"/>
      <c r="AF670" s="135"/>
      <c r="AG670" s="135"/>
      <c r="AH670" s="135"/>
      <c r="AI670" s="135"/>
      <c r="AJ670" s="135"/>
      <c r="AK670" s="135"/>
      <c r="AL670" s="135"/>
      <c r="AM670" s="135"/>
      <c r="AN670" s="135"/>
      <c r="AO670" s="135"/>
      <c r="AP670" s="136"/>
      <c r="AQ670" s="67" t="s">
        <v>889</v>
      </c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87"/>
      <c r="BF670" s="40"/>
    </row>
    <row r="671" spans="1:58" ht="15.75" customHeight="1">
      <c r="A671" s="36"/>
      <c r="B671" s="29"/>
      <c r="C671" s="140" t="s">
        <v>197</v>
      </c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141"/>
      <c r="AB671" s="141"/>
      <c r="AC671" s="141"/>
      <c r="AD671" s="141"/>
      <c r="AE671" s="141"/>
      <c r="AF671" s="141"/>
      <c r="AG671" s="141"/>
      <c r="AH671" s="141"/>
      <c r="AI671" s="141"/>
      <c r="AJ671" s="141"/>
      <c r="AK671" s="141"/>
      <c r="AL671" s="141"/>
      <c r="AM671" s="141"/>
      <c r="AN671" s="141"/>
      <c r="AO671" s="141"/>
      <c r="AP671" s="141"/>
      <c r="AQ671" s="141"/>
      <c r="AR671" s="141"/>
      <c r="AS671" s="141"/>
      <c r="AT671" s="141"/>
      <c r="AU671" s="141"/>
      <c r="AV671" s="141"/>
      <c r="AW671" s="141"/>
      <c r="AX671" s="141"/>
      <c r="AY671" s="141"/>
      <c r="AZ671" s="141"/>
      <c r="BA671" s="141"/>
      <c r="BB671" s="141"/>
      <c r="BC671" s="141"/>
      <c r="BD671" s="141"/>
      <c r="BE671" s="142"/>
      <c r="BF671" s="40"/>
    </row>
    <row r="672" spans="1:58" ht="15.75" customHeight="1">
      <c r="A672" s="36"/>
      <c r="B672" s="29"/>
      <c r="C672" s="64" t="s">
        <v>198</v>
      </c>
      <c r="D672" s="65"/>
      <c r="E672" s="65"/>
      <c r="F672" s="65"/>
      <c r="G672" s="65"/>
      <c r="H672" s="65"/>
      <c r="I672" s="65"/>
      <c r="J672" s="65"/>
      <c r="K672" s="123"/>
      <c r="L672" s="121"/>
      <c r="M672" s="65"/>
      <c r="N672" s="65"/>
      <c r="O672" s="65"/>
      <c r="P672" s="65"/>
      <c r="Q672" s="65"/>
      <c r="R672" s="65"/>
      <c r="S672" s="65"/>
      <c r="T672" s="66"/>
      <c r="U672" s="197" t="s">
        <v>265</v>
      </c>
      <c r="V672" s="133"/>
      <c r="W672" s="133"/>
      <c r="X672" s="133"/>
      <c r="Y672" s="133"/>
      <c r="Z672" s="133"/>
      <c r="AA672" s="135"/>
      <c r="AB672" s="135"/>
      <c r="AC672" s="135"/>
      <c r="AD672" s="135"/>
      <c r="AE672" s="135"/>
      <c r="AF672" s="135"/>
      <c r="AG672" s="135"/>
      <c r="AH672" s="135"/>
      <c r="AI672" s="135"/>
      <c r="AJ672" s="135"/>
      <c r="AK672" s="135"/>
      <c r="AL672" s="135"/>
      <c r="AM672" s="135"/>
      <c r="AN672" s="135"/>
      <c r="AO672" s="135"/>
      <c r="AP672" s="136"/>
      <c r="AQ672" s="67" t="s">
        <v>478</v>
      </c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87"/>
      <c r="BF672" s="40"/>
    </row>
    <row r="673" spans="1:58" ht="15.75" customHeight="1">
      <c r="A673" s="36"/>
      <c r="B673" s="29"/>
      <c r="C673" s="64" t="s">
        <v>199</v>
      </c>
      <c r="D673" s="65"/>
      <c r="E673" s="65"/>
      <c r="F673" s="65"/>
      <c r="G673" s="65"/>
      <c r="H673" s="65"/>
      <c r="I673" s="65"/>
      <c r="J673" s="65"/>
      <c r="K673" s="65"/>
      <c r="L673" s="121"/>
      <c r="M673" s="65"/>
      <c r="N673" s="65"/>
      <c r="O673" s="65"/>
      <c r="P673" s="65"/>
      <c r="Q673" s="65"/>
      <c r="R673" s="65"/>
      <c r="S673" s="65"/>
      <c r="T673" s="66"/>
      <c r="U673" s="132" t="s">
        <v>261</v>
      </c>
      <c r="V673" s="133"/>
      <c r="W673" s="133"/>
      <c r="X673" s="133"/>
      <c r="Y673" s="133"/>
      <c r="Z673" s="133"/>
      <c r="AA673" s="135"/>
      <c r="AB673" s="135"/>
      <c r="AC673" s="135"/>
      <c r="AD673" s="135"/>
      <c r="AE673" s="135"/>
      <c r="AF673" s="135"/>
      <c r="AG673" s="135"/>
      <c r="AH673" s="135"/>
      <c r="AI673" s="135"/>
      <c r="AJ673" s="135"/>
      <c r="AK673" s="135"/>
      <c r="AL673" s="135"/>
      <c r="AM673" s="135"/>
      <c r="AN673" s="135"/>
      <c r="AO673" s="135"/>
      <c r="AP673" s="136"/>
      <c r="AQ673" s="67" t="s">
        <v>107</v>
      </c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87"/>
      <c r="BF673" s="40"/>
    </row>
    <row r="674" spans="1:58" ht="15.75" customHeight="1">
      <c r="A674" s="36"/>
      <c r="B674" s="29"/>
      <c r="C674" s="64" t="s">
        <v>200</v>
      </c>
      <c r="D674" s="65"/>
      <c r="E674" s="65"/>
      <c r="F674" s="65"/>
      <c r="G674" s="65"/>
      <c r="H674" s="65"/>
      <c r="I674" s="65"/>
      <c r="J674" s="65"/>
      <c r="K674" s="65"/>
      <c r="L674" s="121"/>
      <c r="M674" s="65"/>
      <c r="N674" s="65"/>
      <c r="O674" s="65"/>
      <c r="P674" s="65"/>
      <c r="Q674" s="65"/>
      <c r="R674" s="65"/>
      <c r="S674" s="65"/>
      <c r="T674" s="66"/>
      <c r="U674" s="132" t="s">
        <v>261</v>
      </c>
      <c r="V674" s="133"/>
      <c r="W674" s="133"/>
      <c r="X674" s="133"/>
      <c r="Y674" s="133"/>
      <c r="Z674" s="133"/>
      <c r="AA674" s="135"/>
      <c r="AB674" s="135"/>
      <c r="AC674" s="135"/>
      <c r="AD674" s="135"/>
      <c r="AE674" s="135"/>
      <c r="AF674" s="135"/>
      <c r="AG674" s="135"/>
      <c r="AH674" s="135"/>
      <c r="AI674" s="135"/>
      <c r="AJ674" s="135"/>
      <c r="AK674" s="135"/>
      <c r="AL674" s="135"/>
      <c r="AM674" s="135"/>
      <c r="AN674" s="135"/>
      <c r="AO674" s="135"/>
      <c r="AP674" s="136"/>
      <c r="AQ674" s="67" t="s">
        <v>107</v>
      </c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87"/>
      <c r="BF674" s="40"/>
    </row>
    <row r="675" spans="1:58" ht="15.75" customHeight="1">
      <c r="A675" s="36"/>
      <c r="B675" s="29"/>
      <c r="C675" s="64" t="s">
        <v>192</v>
      </c>
      <c r="D675" s="65"/>
      <c r="E675" s="65"/>
      <c r="F675" s="65"/>
      <c r="G675" s="65"/>
      <c r="H675" s="65"/>
      <c r="I675" s="65"/>
      <c r="J675" s="65"/>
      <c r="K675" s="122"/>
      <c r="L675" s="121"/>
      <c r="M675" s="65"/>
      <c r="N675" s="65"/>
      <c r="O675" s="65"/>
      <c r="P675" s="65"/>
      <c r="Q675" s="65"/>
      <c r="R675" s="65"/>
      <c r="S675" s="65"/>
      <c r="T675" s="66"/>
      <c r="U675" s="132" t="s">
        <v>261</v>
      </c>
      <c r="V675" s="133"/>
      <c r="W675" s="133"/>
      <c r="X675" s="133"/>
      <c r="Y675" s="133"/>
      <c r="Z675" s="133"/>
      <c r="AA675" s="135"/>
      <c r="AB675" s="135"/>
      <c r="AC675" s="135"/>
      <c r="AD675" s="135"/>
      <c r="AE675" s="135"/>
      <c r="AF675" s="135"/>
      <c r="AG675" s="135"/>
      <c r="AH675" s="135"/>
      <c r="AI675" s="135"/>
      <c r="AJ675" s="135"/>
      <c r="AK675" s="135"/>
      <c r="AL675" s="135"/>
      <c r="AM675" s="135"/>
      <c r="AN675" s="135"/>
      <c r="AO675" s="135"/>
      <c r="AP675" s="136"/>
      <c r="AQ675" s="67" t="s">
        <v>107</v>
      </c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87"/>
      <c r="BF675" s="40"/>
    </row>
    <row r="676" spans="1:58" ht="15.75" customHeight="1">
      <c r="A676" s="36"/>
      <c r="B676" s="29"/>
      <c r="C676" s="140" t="s">
        <v>201</v>
      </c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141"/>
      <c r="AB676" s="141"/>
      <c r="AC676" s="141"/>
      <c r="AD676" s="141"/>
      <c r="AE676" s="141"/>
      <c r="AF676" s="141"/>
      <c r="AG676" s="141"/>
      <c r="AH676" s="141"/>
      <c r="AI676" s="141"/>
      <c r="AJ676" s="141"/>
      <c r="AK676" s="141"/>
      <c r="AL676" s="141"/>
      <c r="AM676" s="141"/>
      <c r="AN676" s="141"/>
      <c r="AO676" s="141"/>
      <c r="AP676" s="141"/>
      <c r="AQ676" s="141"/>
      <c r="AR676" s="141"/>
      <c r="AS676" s="141"/>
      <c r="AT676" s="141"/>
      <c r="AU676" s="141"/>
      <c r="AV676" s="141"/>
      <c r="AW676" s="141"/>
      <c r="AX676" s="141"/>
      <c r="AY676" s="141"/>
      <c r="AZ676" s="141"/>
      <c r="BA676" s="141"/>
      <c r="BB676" s="141"/>
      <c r="BC676" s="141"/>
      <c r="BD676" s="141"/>
      <c r="BE676" s="142"/>
      <c r="BF676" s="40"/>
    </row>
    <row r="677" spans="1:58" ht="15.75" customHeight="1">
      <c r="A677" s="36"/>
      <c r="B677" s="29"/>
      <c r="C677" s="64" t="s">
        <v>202</v>
      </c>
      <c r="D677" s="65"/>
      <c r="E677" s="65"/>
      <c r="F677" s="65"/>
      <c r="G677" s="65"/>
      <c r="H677" s="65"/>
      <c r="I677" s="65"/>
      <c r="J677" s="65"/>
      <c r="K677" s="123"/>
      <c r="L677" s="121"/>
      <c r="M677" s="65"/>
      <c r="N677" s="65"/>
      <c r="O677" s="65"/>
      <c r="P677" s="65"/>
      <c r="Q677" s="65"/>
      <c r="R677" s="65"/>
      <c r="S677" s="65"/>
      <c r="T677" s="66"/>
      <c r="U677" s="132" t="s">
        <v>261</v>
      </c>
      <c r="V677" s="133"/>
      <c r="W677" s="133"/>
      <c r="X677" s="133"/>
      <c r="Y677" s="133"/>
      <c r="Z677" s="133"/>
      <c r="AA677" s="133"/>
      <c r="AB677" s="133"/>
      <c r="AC677" s="133"/>
      <c r="AD677" s="133"/>
      <c r="AE677" s="133"/>
      <c r="AF677" s="133"/>
      <c r="AG677" s="133"/>
      <c r="AH677" s="133"/>
      <c r="AI677" s="133"/>
      <c r="AJ677" s="133"/>
      <c r="AK677" s="133"/>
      <c r="AL677" s="133"/>
      <c r="AM677" s="133"/>
      <c r="AN677" s="133"/>
      <c r="AO677" s="133"/>
      <c r="AP677" s="134"/>
      <c r="AQ677" s="67" t="s">
        <v>107</v>
      </c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87"/>
      <c r="BF677" s="40"/>
    </row>
    <row r="678" spans="1:58" ht="15.75" customHeight="1">
      <c r="A678" s="36"/>
      <c r="B678" s="29"/>
      <c r="C678" s="64" t="s">
        <v>203</v>
      </c>
      <c r="D678" s="65"/>
      <c r="E678" s="65"/>
      <c r="F678" s="65"/>
      <c r="G678" s="65"/>
      <c r="H678" s="65"/>
      <c r="I678" s="65"/>
      <c r="J678" s="65"/>
      <c r="K678" s="65"/>
      <c r="L678" s="121"/>
      <c r="M678" s="65"/>
      <c r="N678" s="65"/>
      <c r="O678" s="65"/>
      <c r="P678" s="65"/>
      <c r="Q678" s="65"/>
      <c r="R678" s="65"/>
      <c r="S678" s="65"/>
      <c r="T678" s="66"/>
      <c r="U678" s="132" t="s">
        <v>261</v>
      </c>
      <c r="V678" s="133"/>
      <c r="W678" s="133"/>
      <c r="X678" s="133"/>
      <c r="Y678" s="133"/>
      <c r="Z678" s="133"/>
      <c r="AA678" s="133"/>
      <c r="AB678" s="133"/>
      <c r="AC678" s="133"/>
      <c r="AD678" s="133"/>
      <c r="AE678" s="133"/>
      <c r="AF678" s="133"/>
      <c r="AG678" s="133"/>
      <c r="AH678" s="133"/>
      <c r="AI678" s="133"/>
      <c r="AJ678" s="133"/>
      <c r="AK678" s="133"/>
      <c r="AL678" s="133"/>
      <c r="AM678" s="133"/>
      <c r="AN678" s="133"/>
      <c r="AO678" s="133"/>
      <c r="AP678" s="134"/>
      <c r="AQ678" s="67" t="s">
        <v>107</v>
      </c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87"/>
      <c r="BF678" s="40"/>
    </row>
    <row r="679" spans="1:58" ht="15.75" customHeight="1">
      <c r="A679" s="36"/>
      <c r="B679" s="29"/>
      <c r="C679" s="64" t="s">
        <v>204</v>
      </c>
      <c r="D679" s="65"/>
      <c r="E679" s="65"/>
      <c r="F679" s="65"/>
      <c r="G679" s="65"/>
      <c r="H679" s="65"/>
      <c r="I679" s="65"/>
      <c r="J679" s="65"/>
      <c r="K679" s="65"/>
      <c r="L679" s="121"/>
      <c r="M679" s="65"/>
      <c r="N679" s="65"/>
      <c r="O679" s="65"/>
      <c r="P679" s="65"/>
      <c r="Q679" s="65"/>
      <c r="R679" s="65"/>
      <c r="S679" s="65"/>
      <c r="T679" s="66"/>
      <c r="U679" s="197" t="s">
        <v>263</v>
      </c>
      <c r="V679" s="133"/>
      <c r="W679" s="133"/>
      <c r="X679" s="133"/>
      <c r="Y679" s="133"/>
      <c r="Z679" s="133"/>
      <c r="AA679" s="135"/>
      <c r="AB679" s="135"/>
      <c r="AC679" s="135"/>
      <c r="AD679" s="135"/>
      <c r="AE679" s="135"/>
      <c r="AF679" s="135"/>
      <c r="AG679" s="135"/>
      <c r="AH679" s="135"/>
      <c r="AI679" s="135"/>
      <c r="AJ679" s="135"/>
      <c r="AK679" s="135"/>
      <c r="AL679" s="135"/>
      <c r="AM679" s="135"/>
      <c r="AN679" s="135"/>
      <c r="AO679" s="135"/>
      <c r="AP679" s="136"/>
      <c r="AQ679" s="67" t="s">
        <v>105</v>
      </c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87"/>
      <c r="BF679" s="40"/>
    </row>
    <row r="680" spans="1:58" ht="15.75" customHeight="1">
      <c r="A680" s="36"/>
      <c r="B680" s="29"/>
      <c r="C680" s="64" t="s">
        <v>205</v>
      </c>
      <c r="D680" s="65"/>
      <c r="E680" s="65"/>
      <c r="F680" s="65"/>
      <c r="G680" s="65"/>
      <c r="H680" s="65"/>
      <c r="I680" s="65"/>
      <c r="J680" s="65"/>
      <c r="K680" s="65"/>
      <c r="L680" s="121"/>
      <c r="M680" s="65"/>
      <c r="N680" s="65"/>
      <c r="O680" s="65"/>
      <c r="P680" s="65"/>
      <c r="Q680" s="65"/>
      <c r="R680" s="65"/>
      <c r="S680" s="65"/>
      <c r="T680" s="66"/>
      <c r="U680" s="132" t="s">
        <v>261</v>
      </c>
      <c r="V680" s="133"/>
      <c r="W680" s="133"/>
      <c r="X680" s="133"/>
      <c r="Y680" s="133"/>
      <c r="Z680" s="133"/>
      <c r="AA680" s="133"/>
      <c r="AB680" s="133"/>
      <c r="AC680" s="133"/>
      <c r="AD680" s="133"/>
      <c r="AE680" s="133"/>
      <c r="AF680" s="133"/>
      <c r="AG680" s="133"/>
      <c r="AH680" s="133"/>
      <c r="AI680" s="133"/>
      <c r="AJ680" s="133"/>
      <c r="AK680" s="133"/>
      <c r="AL680" s="133"/>
      <c r="AM680" s="133"/>
      <c r="AN680" s="133"/>
      <c r="AO680" s="133"/>
      <c r="AP680" s="134"/>
      <c r="AQ680" s="67" t="s">
        <v>107</v>
      </c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87"/>
      <c r="BF680" s="40"/>
    </row>
    <row r="681" spans="1:58" ht="15.75" customHeight="1">
      <c r="A681" s="36"/>
      <c r="B681" s="29"/>
      <c r="C681" s="64" t="s">
        <v>206</v>
      </c>
      <c r="D681" s="65"/>
      <c r="E681" s="65"/>
      <c r="F681" s="65"/>
      <c r="G681" s="65"/>
      <c r="H681" s="65"/>
      <c r="I681" s="65"/>
      <c r="J681" s="65"/>
      <c r="K681" s="65"/>
      <c r="L681" s="121"/>
      <c r="M681" s="65"/>
      <c r="N681" s="65"/>
      <c r="O681" s="65"/>
      <c r="P681" s="65"/>
      <c r="Q681" s="65"/>
      <c r="R681" s="65"/>
      <c r="S681" s="65"/>
      <c r="T681" s="66"/>
      <c r="U681" s="132" t="s">
        <v>261</v>
      </c>
      <c r="V681" s="133"/>
      <c r="W681" s="133"/>
      <c r="X681" s="133"/>
      <c r="Y681" s="133"/>
      <c r="Z681" s="133"/>
      <c r="AA681" s="133"/>
      <c r="AB681" s="133"/>
      <c r="AC681" s="133"/>
      <c r="AD681" s="133"/>
      <c r="AE681" s="133"/>
      <c r="AF681" s="133"/>
      <c r="AG681" s="133"/>
      <c r="AH681" s="133"/>
      <c r="AI681" s="133"/>
      <c r="AJ681" s="133"/>
      <c r="AK681" s="133"/>
      <c r="AL681" s="133"/>
      <c r="AM681" s="133"/>
      <c r="AN681" s="133"/>
      <c r="AO681" s="133"/>
      <c r="AP681" s="134"/>
      <c r="AQ681" s="67" t="s">
        <v>107</v>
      </c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87"/>
      <c r="BF681" s="40"/>
    </row>
    <row r="682" spans="1:58" ht="15.75" customHeight="1">
      <c r="A682" s="36"/>
      <c r="B682" s="29"/>
      <c r="C682" s="64" t="s">
        <v>207</v>
      </c>
      <c r="D682" s="65"/>
      <c r="E682" s="65"/>
      <c r="F682" s="65"/>
      <c r="G682" s="65"/>
      <c r="H682" s="65"/>
      <c r="I682" s="65"/>
      <c r="J682" s="65"/>
      <c r="K682" s="65"/>
      <c r="L682" s="121"/>
      <c r="M682" s="65"/>
      <c r="N682" s="65"/>
      <c r="O682" s="65"/>
      <c r="P682" s="65"/>
      <c r="Q682" s="65"/>
      <c r="R682" s="65"/>
      <c r="S682" s="65"/>
      <c r="T682" s="66"/>
      <c r="U682" s="132" t="s">
        <v>261</v>
      </c>
      <c r="V682" s="133"/>
      <c r="W682" s="133"/>
      <c r="X682" s="133"/>
      <c r="Y682" s="133"/>
      <c r="Z682" s="133"/>
      <c r="AA682" s="133"/>
      <c r="AB682" s="133"/>
      <c r="AC682" s="133"/>
      <c r="AD682" s="133"/>
      <c r="AE682" s="133"/>
      <c r="AF682" s="133"/>
      <c r="AG682" s="133"/>
      <c r="AH682" s="133"/>
      <c r="AI682" s="133"/>
      <c r="AJ682" s="133"/>
      <c r="AK682" s="133"/>
      <c r="AL682" s="133"/>
      <c r="AM682" s="133"/>
      <c r="AN682" s="133"/>
      <c r="AO682" s="133"/>
      <c r="AP682" s="134"/>
      <c r="AQ682" s="67" t="s">
        <v>107</v>
      </c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87"/>
      <c r="BF682" s="40"/>
    </row>
    <row r="683" spans="1:58" ht="15.75" customHeight="1">
      <c r="A683" s="36"/>
      <c r="B683" s="29"/>
      <c r="C683" s="64" t="s">
        <v>208</v>
      </c>
      <c r="D683" s="65"/>
      <c r="E683" s="65"/>
      <c r="F683" s="65"/>
      <c r="G683" s="65"/>
      <c r="H683" s="65"/>
      <c r="I683" s="65"/>
      <c r="J683" s="65"/>
      <c r="K683" s="65"/>
      <c r="L683" s="121"/>
      <c r="M683" s="65"/>
      <c r="N683" s="65"/>
      <c r="O683" s="65"/>
      <c r="P683" s="65"/>
      <c r="Q683" s="65"/>
      <c r="R683" s="65"/>
      <c r="S683" s="65"/>
      <c r="T683" s="66"/>
      <c r="U683" s="132" t="s">
        <v>261</v>
      </c>
      <c r="V683" s="133"/>
      <c r="W683" s="133"/>
      <c r="X683" s="133"/>
      <c r="Y683" s="133"/>
      <c r="Z683" s="133"/>
      <c r="AA683" s="133"/>
      <c r="AB683" s="133"/>
      <c r="AC683" s="133"/>
      <c r="AD683" s="133"/>
      <c r="AE683" s="133"/>
      <c r="AF683" s="133"/>
      <c r="AG683" s="133"/>
      <c r="AH683" s="133"/>
      <c r="AI683" s="133"/>
      <c r="AJ683" s="133"/>
      <c r="AK683" s="133"/>
      <c r="AL683" s="133"/>
      <c r="AM683" s="133"/>
      <c r="AN683" s="133"/>
      <c r="AO683" s="133"/>
      <c r="AP683" s="134"/>
      <c r="AQ683" s="67" t="s">
        <v>107</v>
      </c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87"/>
      <c r="BF683" s="40"/>
    </row>
    <row r="684" spans="1:58" ht="15.75" customHeight="1">
      <c r="A684" s="36"/>
      <c r="B684" s="29"/>
      <c r="C684" s="64" t="s">
        <v>209</v>
      </c>
      <c r="D684" s="65"/>
      <c r="E684" s="65"/>
      <c r="F684" s="65"/>
      <c r="G684" s="65"/>
      <c r="H684" s="65"/>
      <c r="I684" s="65"/>
      <c r="J684" s="65"/>
      <c r="K684" s="65"/>
      <c r="L684" s="121"/>
      <c r="M684" s="65"/>
      <c r="N684" s="65"/>
      <c r="O684" s="65"/>
      <c r="P684" s="65"/>
      <c r="Q684" s="65"/>
      <c r="R684" s="65"/>
      <c r="S684" s="65"/>
      <c r="T684" s="66"/>
      <c r="U684" s="132" t="s">
        <v>261</v>
      </c>
      <c r="V684" s="133"/>
      <c r="W684" s="133"/>
      <c r="X684" s="133"/>
      <c r="Y684" s="133"/>
      <c r="Z684" s="133"/>
      <c r="AA684" s="133"/>
      <c r="AB684" s="133"/>
      <c r="AC684" s="133"/>
      <c r="AD684" s="133"/>
      <c r="AE684" s="133"/>
      <c r="AF684" s="133"/>
      <c r="AG684" s="133"/>
      <c r="AH684" s="133"/>
      <c r="AI684" s="133"/>
      <c r="AJ684" s="133"/>
      <c r="AK684" s="133"/>
      <c r="AL684" s="133"/>
      <c r="AM684" s="133"/>
      <c r="AN684" s="133"/>
      <c r="AO684" s="133"/>
      <c r="AP684" s="134"/>
      <c r="AQ684" s="67" t="s">
        <v>107</v>
      </c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87"/>
      <c r="BF684" s="40"/>
    </row>
    <row r="685" spans="1:58" ht="15.75" customHeight="1">
      <c r="A685" s="36"/>
      <c r="B685" s="29"/>
      <c r="C685" s="64" t="s">
        <v>210</v>
      </c>
      <c r="D685" s="65"/>
      <c r="E685" s="65"/>
      <c r="F685" s="65"/>
      <c r="G685" s="65"/>
      <c r="H685" s="65"/>
      <c r="I685" s="65"/>
      <c r="J685" s="65"/>
      <c r="K685" s="65"/>
      <c r="L685" s="121"/>
      <c r="M685" s="65"/>
      <c r="N685" s="65"/>
      <c r="O685" s="65"/>
      <c r="P685" s="65"/>
      <c r="Q685" s="65"/>
      <c r="R685" s="65"/>
      <c r="S685" s="65"/>
      <c r="T685" s="66"/>
      <c r="U685" s="132" t="s">
        <v>261</v>
      </c>
      <c r="V685" s="133"/>
      <c r="W685" s="133"/>
      <c r="X685" s="133"/>
      <c r="Y685" s="133"/>
      <c r="Z685" s="133"/>
      <c r="AA685" s="133"/>
      <c r="AB685" s="133"/>
      <c r="AC685" s="133"/>
      <c r="AD685" s="133"/>
      <c r="AE685" s="133"/>
      <c r="AF685" s="133"/>
      <c r="AG685" s="133"/>
      <c r="AH685" s="133"/>
      <c r="AI685" s="133"/>
      <c r="AJ685" s="133"/>
      <c r="AK685" s="133"/>
      <c r="AL685" s="133"/>
      <c r="AM685" s="133"/>
      <c r="AN685" s="133"/>
      <c r="AO685" s="133"/>
      <c r="AP685" s="134"/>
      <c r="AQ685" s="67" t="s">
        <v>107</v>
      </c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87"/>
      <c r="BF685" s="40"/>
    </row>
    <row r="686" spans="1:58" ht="15.75" customHeight="1">
      <c r="A686" s="36"/>
      <c r="B686" s="29"/>
      <c r="C686" s="64" t="s">
        <v>211</v>
      </c>
      <c r="D686" s="65"/>
      <c r="E686" s="65"/>
      <c r="F686" s="65"/>
      <c r="G686" s="65"/>
      <c r="H686" s="65"/>
      <c r="I686" s="65"/>
      <c r="J686" s="65"/>
      <c r="K686" s="65"/>
      <c r="L686" s="121"/>
      <c r="M686" s="65"/>
      <c r="N686" s="65"/>
      <c r="O686" s="65"/>
      <c r="P686" s="65"/>
      <c r="Q686" s="65"/>
      <c r="R686" s="65"/>
      <c r="S686" s="65"/>
      <c r="T686" s="66"/>
      <c r="U686" s="132" t="s">
        <v>261</v>
      </c>
      <c r="V686" s="133"/>
      <c r="W686" s="133"/>
      <c r="X686" s="133"/>
      <c r="Y686" s="133"/>
      <c r="Z686" s="133"/>
      <c r="AA686" s="133"/>
      <c r="AB686" s="133"/>
      <c r="AC686" s="133"/>
      <c r="AD686" s="133"/>
      <c r="AE686" s="133"/>
      <c r="AF686" s="133"/>
      <c r="AG686" s="133"/>
      <c r="AH686" s="133"/>
      <c r="AI686" s="133"/>
      <c r="AJ686" s="133"/>
      <c r="AK686" s="133"/>
      <c r="AL686" s="133"/>
      <c r="AM686" s="133"/>
      <c r="AN686" s="133"/>
      <c r="AO686" s="133"/>
      <c r="AP686" s="134"/>
      <c r="AQ686" s="67" t="s">
        <v>107</v>
      </c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87"/>
      <c r="BF686" s="40"/>
    </row>
    <row r="687" spans="1:58" ht="15.75" customHeight="1">
      <c r="A687" s="36"/>
      <c r="B687" s="29"/>
      <c r="C687" s="64" t="s">
        <v>212</v>
      </c>
      <c r="D687" s="65"/>
      <c r="E687" s="65"/>
      <c r="F687" s="65"/>
      <c r="G687" s="65"/>
      <c r="H687" s="65"/>
      <c r="I687" s="65"/>
      <c r="J687" s="65"/>
      <c r="K687" s="65"/>
      <c r="L687" s="121"/>
      <c r="M687" s="65"/>
      <c r="N687" s="65"/>
      <c r="O687" s="65"/>
      <c r="P687" s="65"/>
      <c r="Q687" s="65"/>
      <c r="R687" s="65"/>
      <c r="S687" s="65"/>
      <c r="T687" s="66"/>
      <c r="U687" s="132" t="s">
        <v>261</v>
      </c>
      <c r="V687" s="133"/>
      <c r="W687" s="133"/>
      <c r="X687" s="133"/>
      <c r="Y687" s="133"/>
      <c r="Z687" s="133"/>
      <c r="AA687" s="133"/>
      <c r="AB687" s="133"/>
      <c r="AC687" s="133"/>
      <c r="AD687" s="133"/>
      <c r="AE687" s="133"/>
      <c r="AF687" s="133"/>
      <c r="AG687" s="133"/>
      <c r="AH687" s="133"/>
      <c r="AI687" s="133"/>
      <c r="AJ687" s="133"/>
      <c r="AK687" s="133"/>
      <c r="AL687" s="133"/>
      <c r="AM687" s="133"/>
      <c r="AN687" s="133"/>
      <c r="AO687" s="133"/>
      <c r="AP687" s="134"/>
      <c r="AQ687" s="67" t="s">
        <v>107</v>
      </c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87"/>
      <c r="BF687" s="40"/>
    </row>
    <row r="688" spans="1:58" ht="15.75" customHeight="1">
      <c r="A688" s="36"/>
      <c r="B688" s="29"/>
      <c r="C688" s="64" t="s">
        <v>213</v>
      </c>
      <c r="D688" s="65"/>
      <c r="E688" s="65"/>
      <c r="F688" s="65"/>
      <c r="G688" s="65"/>
      <c r="H688" s="65"/>
      <c r="I688" s="65"/>
      <c r="J688" s="65"/>
      <c r="K688" s="65"/>
      <c r="L688" s="121"/>
      <c r="M688" s="65"/>
      <c r="N688" s="65"/>
      <c r="O688" s="65"/>
      <c r="P688" s="65"/>
      <c r="Q688" s="65"/>
      <c r="R688" s="65"/>
      <c r="S688" s="65"/>
      <c r="T688" s="66"/>
      <c r="U688" s="132" t="s">
        <v>261</v>
      </c>
      <c r="V688" s="133"/>
      <c r="W688" s="133"/>
      <c r="X688" s="133"/>
      <c r="Y688" s="133"/>
      <c r="Z688" s="133"/>
      <c r="AA688" s="133"/>
      <c r="AB688" s="133"/>
      <c r="AC688" s="133"/>
      <c r="AD688" s="133"/>
      <c r="AE688" s="133"/>
      <c r="AF688" s="133"/>
      <c r="AG688" s="133"/>
      <c r="AH688" s="133"/>
      <c r="AI688" s="133"/>
      <c r="AJ688" s="133"/>
      <c r="AK688" s="133"/>
      <c r="AL688" s="133"/>
      <c r="AM688" s="133"/>
      <c r="AN688" s="133"/>
      <c r="AO688" s="133"/>
      <c r="AP688" s="134"/>
      <c r="AQ688" s="67" t="s">
        <v>107</v>
      </c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87"/>
      <c r="BF688" s="40"/>
    </row>
    <row r="689" spans="1:58" ht="15.75" customHeight="1">
      <c r="A689" s="36"/>
      <c r="B689" s="29"/>
      <c r="C689" s="64" t="s">
        <v>214</v>
      </c>
      <c r="D689" s="65"/>
      <c r="E689" s="65"/>
      <c r="F689" s="65"/>
      <c r="G689" s="65"/>
      <c r="H689" s="65"/>
      <c r="I689" s="65"/>
      <c r="J689" s="65"/>
      <c r="K689" s="65"/>
      <c r="L689" s="121"/>
      <c r="M689" s="65"/>
      <c r="N689" s="65"/>
      <c r="O689" s="65"/>
      <c r="P689" s="65"/>
      <c r="Q689" s="65"/>
      <c r="R689" s="65"/>
      <c r="S689" s="65"/>
      <c r="T689" s="66"/>
      <c r="U689" s="132" t="s">
        <v>261</v>
      </c>
      <c r="V689" s="133"/>
      <c r="W689" s="133"/>
      <c r="X689" s="133"/>
      <c r="Y689" s="133"/>
      <c r="Z689" s="133"/>
      <c r="AA689" s="133"/>
      <c r="AB689" s="133"/>
      <c r="AC689" s="133"/>
      <c r="AD689" s="133"/>
      <c r="AE689" s="133"/>
      <c r="AF689" s="133"/>
      <c r="AG689" s="133"/>
      <c r="AH689" s="133"/>
      <c r="AI689" s="133"/>
      <c r="AJ689" s="133"/>
      <c r="AK689" s="133"/>
      <c r="AL689" s="133"/>
      <c r="AM689" s="133"/>
      <c r="AN689" s="133"/>
      <c r="AO689" s="133"/>
      <c r="AP689" s="134"/>
      <c r="AQ689" s="67" t="s">
        <v>107</v>
      </c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87"/>
      <c r="BF689" s="40"/>
    </row>
    <row r="690" spans="1:58" ht="15.75" customHeight="1">
      <c r="A690" s="36"/>
      <c r="B690" s="29"/>
      <c r="C690" s="64" t="s">
        <v>215</v>
      </c>
      <c r="D690" s="65"/>
      <c r="E690" s="65"/>
      <c r="F690" s="65"/>
      <c r="G690" s="65"/>
      <c r="H690" s="65"/>
      <c r="I690" s="65"/>
      <c r="J690" s="65"/>
      <c r="K690" s="122"/>
      <c r="L690" s="121"/>
      <c r="M690" s="65"/>
      <c r="N690" s="65"/>
      <c r="O690" s="65"/>
      <c r="P690" s="65"/>
      <c r="Q690" s="65"/>
      <c r="R690" s="65"/>
      <c r="S690" s="65"/>
      <c r="T690" s="66"/>
      <c r="U690" s="132" t="s">
        <v>261</v>
      </c>
      <c r="V690" s="133"/>
      <c r="W690" s="133"/>
      <c r="X690" s="133"/>
      <c r="Y690" s="133"/>
      <c r="Z690" s="133"/>
      <c r="AA690" s="133"/>
      <c r="AB690" s="133"/>
      <c r="AC690" s="133"/>
      <c r="AD690" s="133"/>
      <c r="AE690" s="133"/>
      <c r="AF690" s="133"/>
      <c r="AG690" s="133"/>
      <c r="AH690" s="133"/>
      <c r="AI690" s="133"/>
      <c r="AJ690" s="133"/>
      <c r="AK690" s="133"/>
      <c r="AL690" s="133"/>
      <c r="AM690" s="133"/>
      <c r="AN690" s="133"/>
      <c r="AO690" s="133"/>
      <c r="AP690" s="134"/>
      <c r="AQ690" s="67" t="s">
        <v>107</v>
      </c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87"/>
      <c r="BF690" s="40"/>
    </row>
    <row r="691" spans="1:58" ht="15.75" customHeight="1">
      <c r="A691" s="36"/>
      <c r="B691" s="29"/>
      <c r="C691" s="140" t="s">
        <v>216</v>
      </c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141"/>
      <c r="AB691" s="141"/>
      <c r="AC691" s="141"/>
      <c r="AD691" s="141"/>
      <c r="AE691" s="141"/>
      <c r="AF691" s="141"/>
      <c r="AG691" s="141"/>
      <c r="AH691" s="141"/>
      <c r="AI691" s="141"/>
      <c r="AJ691" s="141"/>
      <c r="AK691" s="141"/>
      <c r="AL691" s="141"/>
      <c r="AM691" s="141"/>
      <c r="AN691" s="141"/>
      <c r="AO691" s="141"/>
      <c r="AP691" s="141"/>
      <c r="AQ691" s="141"/>
      <c r="AR691" s="141"/>
      <c r="AS691" s="141"/>
      <c r="AT691" s="141"/>
      <c r="AU691" s="141"/>
      <c r="AV691" s="141"/>
      <c r="AW691" s="141"/>
      <c r="AX691" s="141"/>
      <c r="AY691" s="141"/>
      <c r="AZ691" s="141"/>
      <c r="BA691" s="141"/>
      <c r="BB691" s="141"/>
      <c r="BC691" s="141"/>
      <c r="BD691" s="141"/>
      <c r="BE691" s="142"/>
      <c r="BF691" s="40"/>
    </row>
    <row r="692" spans="1:58" ht="15.75" customHeight="1">
      <c r="A692" s="36"/>
      <c r="B692" s="29"/>
      <c r="C692" s="64" t="s">
        <v>217</v>
      </c>
      <c r="D692" s="65"/>
      <c r="E692" s="65"/>
      <c r="F692" s="65"/>
      <c r="G692" s="65"/>
      <c r="H692" s="65"/>
      <c r="I692" s="65"/>
      <c r="J692" s="65"/>
      <c r="K692" s="123"/>
      <c r="L692" s="121"/>
      <c r="M692" s="65"/>
      <c r="N692" s="65"/>
      <c r="O692" s="65"/>
      <c r="P692" s="65"/>
      <c r="Q692" s="65"/>
      <c r="R692" s="65"/>
      <c r="S692" s="65"/>
      <c r="T692" s="66"/>
      <c r="U692" s="197" t="s">
        <v>479</v>
      </c>
      <c r="V692" s="133"/>
      <c r="W692" s="133"/>
      <c r="X692" s="133"/>
      <c r="Y692" s="133"/>
      <c r="Z692" s="133"/>
      <c r="AA692" s="135"/>
      <c r="AB692" s="135"/>
      <c r="AC692" s="135"/>
      <c r="AD692" s="135"/>
      <c r="AE692" s="135"/>
      <c r="AF692" s="135"/>
      <c r="AG692" s="135"/>
      <c r="AH692" s="135"/>
      <c r="AI692" s="135"/>
      <c r="AJ692" s="135"/>
      <c r="AK692" s="135"/>
      <c r="AL692" s="135"/>
      <c r="AM692" s="135"/>
      <c r="AN692" s="135"/>
      <c r="AO692" s="135"/>
      <c r="AP692" s="136"/>
      <c r="AQ692" s="67" t="s">
        <v>220</v>
      </c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87"/>
      <c r="BF692" s="40"/>
    </row>
    <row r="693" spans="1:58" ht="15.75" customHeight="1">
      <c r="A693" s="36"/>
      <c r="B693" s="29"/>
      <c r="C693" s="64" t="s">
        <v>218</v>
      </c>
      <c r="D693" s="65"/>
      <c r="E693" s="65"/>
      <c r="F693" s="65"/>
      <c r="G693" s="65"/>
      <c r="H693" s="65"/>
      <c r="I693" s="65"/>
      <c r="J693" s="65"/>
      <c r="K693" s="65"/>
      <c r="L693" s="121"/>
      <c r="M693" s="65"/>
      <c r="N693" s="65"/>
      <c r="O693" s="65"/>
      <c r="P693" s="65"/>
      <c r="Q693" s="65"/>
      <c r="R693" s="65"/>
      <c r="S693" s="65"/>
      <c r="T693" s="66"/>
      <c r="U693" s="132" t="s">
        <v>261</v>
      </c>
      <c r="V693" s="133"/>
      <c r="W693" s="133"/>
      <c r="X693" s="133"/>
      <c r="Y693" s="133"/>
      <c r="Z693" s="133"/>
      <c r="AA693" s="133"/>
      <c r="AB693" s="133"/>
      <c r="AC693" s="133"/>
      <c r="AD693" s="133"/>
      <c r="AE693" s="133"/>
      <c r="AF693" s="133"/>
      <c r="AG693" s="133"/>
      <c r="AH693" s="133"/>
      <c r="AI693" s="133"/>
      <c r="AJ693" s="133"/>
      <c r="AK693" s="133"/>
      <c r="AL693" s="133"/>
      <c r="AM693" s="133"/>
      <c r="AN693" s="133"/>
      <c r="AO693" s="133"/>
      <c r="AP693" s="134"/>
      <c r="AQ693" s="67" t="s">
        <v>107</v>
      </c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87"/>
      <c r="BF693" s="40"/>
    </row>
    <row r="694" spans="1:58" ht="15.75" customHeight="1">
      <c r="A694" s="36"/>
      <c r="B694" s="29"/>
      <c r="C694" s="64" t="s">
        <v>219</v>
      </c>
      <c r="D694" s="65"/>
      <c r="E694" s="65"/>
      <c r="F694" s="65"/>
      <c r="G694" s="65"/>
      <c r="H694" s="65"/>
      <c r="I694" s="65"/>
      <c r="J694" s="65"/>
      <c r="K694" s="65"/>
      <c r="L694" s="121"/>
      <c r="M694" s="65"/>
      <c r="N694" s="65"/>
      <c r="O694" s="65"/>
      <c r="P694" s="65"/>
      <c r="Q694" s="65"/>
      <c r="R694" s="65"/>
      <c r="S694" s="65"/>
      <c r="T694" s="66"/>
      <c r="U694" s="132" t="s">
        <v>261</v>
      </c>
      <c r="V694" s="133"/>
      <c r="W694" s="133"/>
      <c r="X694" s="133"/>
      <c r="Y694" s="133"/>
      <c r="Z694" s="133"/>
      <c r="AA694" s="133"/>
      <c r="AB694" s="133"/>
      <c r="AC694" s="133"/>
      <c r="AD694" s="133"/>
      <c r="AE694" s="133"/>
      <c r="AF694" s="133"/>
      <c r="AG694" s="133"/>
      <c r="AH694" s="133"/>
      <c r="AI694" s="133"/>
      <c r="AJ694" s="133"/>
      <c r="AK694" s="133"/>
      <c r="AL694" s="133"/>
      <c r="AM694" s="133"/>
      <c r="AN694" s="133"/>
      <c r="AO694" s="133"/>
      <c r="AP694" s="134"/>
      <c r="AQ694" s="67" t="s">
        <v>107</v>
      </c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87"/>
      <c r="BF694" s="40"/>
    </row>
    <row r="695" spans="1:58" ht="15.75" customHeight="1">
      <c r="A695" s="36"/>
      <c r="B695" s="29"/>
      <c r="C695" s="64" t="s">
        <v>37</v>
      </c>
      <c r="D695" s="65"/>
      <c r="E695" s="65"/>
      <c r="F695" s="65"/>
      <c r="G695" s="65"/>
      <c r="H695" s="65"/>
      <c r="I695" s="65"/>
      <c r="J695" s="65"/>
      <c r="K695" s="122"/>
      <c r="L695" s="121"/>
      <c r="M695" s="65"/>
      <c r="N695" s="65"/>
      <c r="O695" s="65"/>
      <c r="P695" s="65"/>
      <c r="Q695" s="65"/>
      <c r="R695" s="65"/>
      <c r="S695" s="65"/>
      <c r="T695" s="66"/>
      <c r="U695" s="132" t="s">
        <v>261</v>
      </c>
      <c r="V695" s="133"/>
      <c r="W695" s="133"/>
      <c r="X695" s="133"/>
      <c r="Y695" s="133"/>
      <c r="Z695" s="133"/>
      <c r="AA695" s="133"/>
      <c r="AB695" s="133"/>
      <c r="AC695" s="133"/>
      <c r="AD695" s="133"/>
      <c r="AE695" s="133"/>
      <c r="AF695" s="133"/>
      <c r="AG695" s="133"/>
      <c r="AH695" s="133"/>
      <c r="AI695" s="133"/>
      <c r="AJ695" s="133"/>
      <c r="AK695" s="133"/>
      <c r="AL695" s="133"/>
      <c r="AM695" s="133"/>
      <c r="AN695" s="133"/>
      <c r="AO695" s="133"/>
      <c r="AP695" s="134"/>
      <c r="AQ695" s="67" t="s">
        <v>107</v>
      </c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87"/>
      <c r="BF695" s="40"/>
    </row>
    <row r="696" spans="1:58" ht="15.75" customHeight="1">
      <c r="A696" s="36"/>
      <c r="B696" s="29"/>
      <c r="C696" s="140" t="s">
        <v>221</v>
      </c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141"/>
      <c r="AB696" s="141"/>
      <c r="AC696" s="141"/>
      <c r="AD696" s="141"/>
      <c r="AE696" s="141"/>
      <c r="AF696" s="141"/>
      <c r="AG696" s="141"/>
      <c r="AH696" s="141"/>
      <c r="AI696" s="141"/>
      <c r="AJ696" s="141"/>
      <c r="AK696" s="141"/>
      <c r="AL696" s="141"/>
      <c r="AM696" s="141"/>
      <c r="AN696" s="141"/>
      <c r="AO696" s="141"/>
      <c r="AP696" s="141"/>
      <c r="AQ696" s="141"/>
      <c r="AR696" s="141"/>
      <c r="AS696" s="141"/>
      <c r="AT696" s="141"/>
      <c r="AU696" s="141"/>
      <c r="AV696" s="141"/>
      <c r="AW696" s="141"/>
      <c r="AX696" s="141"/>
      <c r="AY696" s="141"/>
      <c r="AZ696" s="141"/>
      <c r="BA696" s="141"/>
      <c r="BB696" s="141"/>
      <c r="BC696" s="141"/>
      <c r="BD696" s="141"/>
      <c r="BE696" s="142"/>
      <c r="BF696" s="40"/>
    </row>
    <row r="697" spans="1:58" ht="15.75" customHeight="1">
      <c r="A697" s="36"/>
      <c r="B697" s="29"/>
      <c r="C697" s="64" t="s">
        <v>222</v>
      </c>
      <c r="D697" s="65"/>
      <c r="E697" s="65"/>
      <c r="F697" s="65"/>
      <c r="G697" s="65"/>
      <c r="H697" s="65"/>
      <c r="I697" s="65"/>
      <c r="J697" s="65"/>
      <c r="K697" s="123"/>
      <c r="L697" s="121"/>
      <c r="M697" s="65"/>
      <c r="N697" s="65"/>
      <c r="O697" s="65"/>
      <c r="P697" s="65"/>
      <c r="Q697" s="65"/>
      <c r="R697" s="65"/>
      <c r="S697" s="65"/>
      <c r="T697" s="66"/>
      <c r="U697" s="199" t="s">
        <v>480</v>
      </c>
      <c r="V697" s="133"/>
      <c r="W697" s="133"/>
      <c r="X697" s="133"/>
      <c r="Y697" s="133"/>
      <c r="Z697" s="133"/>
      <c r="AA697" s="135"/>
      <c r="AB697" s="135"/>
      <c r="AC697" s="135"/>
      <c r="AD697" s="135"/>
      <c r="AE697" s="135"/>
      <c r="AF697" s="135"/>
      <c r="AG697" s="135"/>
      <c r="AH697" s="135"/>
      <c r="AI697" s="135"/>
      <c r="AJ697" s="135"/>
      <c r="AK697" s="135"/>
      <c r="AL697" s="135"/>
      <c r="AM697" s="135"/>
      <c r="AN697" s="135"/>
      <c r="AO697" s="135"/>
      <c r="AP697" s="136"/>
      <c r="AQ697" s="67" t="s">
        <v>368</v>
      </c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87"/>
      <c r="BF697" s="40"/>
    </row>
    <row r="698" spans="1:58" ht="15.75" customHeight="1">
      <c r="A698" s="36"/>
      <c r="B698" s="29"/>
      <c r="C698" s="64" t="s">
        <v>223</v>
      </c>
      <c r="D698" s="65"/>
      <c r="E698" s="65"/>
      <c r="F698" s="65"/>
      <c r="G698" s="65"/>
      <c r="H698" s="65"/>
      <c r="I698" s="65"/>
      <c r="J698" s="65"/>
      <c r="K698" s="65"/>
      <c r="L698" s="121"/>
      <c r="M698" s="65"/>
      <c r="N698" s="65"/>
      <c r="O698" s="65"/>
      <c r="P698" s="65"/>
      <c r="Q698" s="65"/>
      <c r="R698" s="65"/>
      <c r="S698" s="65"/>
      <c r="T698" s="66"/>
      <c r="U698" s="199" t="s">
        <v>480</v>
      </c>
      <c r="V698" s="133"/>
      <c r="W698" s="133"/>
      <c r="X698" s="133"/>
      <c r="Y698" s="133"/>
      <c r="Z698" s="133"/>
      <c r="AA698" s="135"/>
      <c r="AB698" s="135"/>
      <c r="AC698" s="135"/>
      <c r="AD698" s="135"/>
      <c r="AE698" s="135"/>
      <c r="AF698" s="135"/>
      <c r="AG698" s="135"/>
      <c r="AH698" s="135"/>
      <c r="AI698" s="135"/>
      <c r="AJ698" s="135"/>
      <c r="AK698" s="135"/>
      <c r="AL698" s="135"/>
      <c r="AM698" s="135"/>
      <c r="AN698" s="135"/>
      <c r="AO698" s="135"/>
      <c r="AP698" s="136"/>
      <c r="AQ698" s="67" t="s">
        <v>368</v>
      </c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87"/>
      <c r="BF698" s="40"/>
    </row>
    <row r="699" spans="1:58" ht="15.75" customHeight="1">
      <c r="A699" s="36"/>
      <c r="B699" s="29"/>
      <c r="C699" s="64" t="s">
        <v>224</v>
      </c>
      <c r="D699" s="65"/>
      <c r="E699" s="65"/>
      <c r="F699" s="65"/>
      <c r="G699" s="65"/>
      <c r="H699" s="65"/>
      <c r="I699" s="65"/>
      <c r="J699" s="65"/>
      <c r="K699" s="65"/>
      <c r="L699" s="121"/>
      <c r="M699" s="65"/>
      <c r="N699" s="65"/>
      <c r="O699" s="65"/>
      <c r="P699" s="65"/>
      <c r="Q699" s="65"/>
      <c r="R699" s="65"/>
      <c r="S699" s="65"/>
      <c r="T699" s="66"/>
      <c r="U699" s="199" t="s">
        <v>480</v>
      </c>
      <c r="V699" s="133"/>
      <c r="W699" s="133"/>
      <c r="X699" s="133"/>
      <c r="Y699" s="133"/>
      <c r="Z699" s="133"/>
      <c r="AA699" s="135"/>
      <c r="AB699" s="135"/>
      <c r="AC699" s="135"/>
      <c r="AD699" s="135"/>
      <c r="AE699" s="135"/>
      <c r="AF699" s="135"/>
      <c r="AG699" s="135"/>
      <c r="AH699" s="135"/>
      <c r="AI699" s="135"/>
      <c r="AJ699" s="135"/>
      <c r="AK699" s="135"/>
      <c r="AL699" s="135"/>
      <c r="AM699" s="135"/>
      <c r="AN699" s="135"/>
      <c r="AO699" s="135"/>
      <c r="AP699" s="136"/>
      <c r="AQ699" s="67" t="s">
        <v>368</v>
      </c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87"/>
      <c r="BF699" s="40"/>
    </row>
    <row r="700" spans="1:58" ht="15.75" customHeight="1">
      <c r="A700" s="36"/>
      <c r="B700" s="29"/>
      <c r="C700" s="64" t="s">
        <v>225</v>
      </c>
      <c r="D700" s="65"/>
      <c r="E700" s="65"/>
      <c r="F700" s="65"/>
      <c r="G700" s="65"/>
      <c r="H700" s="65"/>
      <c r="I700" s="65"/>
      <c r="J700" s="65"/>
      <c r="K700" s="65"/>
      <c r="L700" s="121"/>
      <c r="M700" s="65"/>
      <c r="N700" s="65"/>
      <c r="O700" s="65"/>
      <c r="P700" s="65"/>
      <c r="Q700" s="65"/>
      <c r="R700" s="65"/>
      <c r="S700" s="65"/>
      <c r="T700" s="66"/>
      <c r="U700" s="199" t="s">
        <v>480</v>
      </c>
      <c r="V700" s="133"/>
      <c r="W700" s="133"/>
      <c r="X700" s="133"/>
      <c r="Y700" s="133"/>
      <c r="Z700" s="133"/>
      <c r="AA700" s="135"/>
      <c r="AB700" s="135"/>
      <c r="AC700" s="135"/>
      <c r="AD700" s="135"/>
      <c r="AE700" s="135"/>
      <c r="AF700" s="135"/>
      <c r="AG700" s="135"/>
      <c r="AH700" s="135"/>
      <c r="AI700" s="135"/>
      <c r="AJ700" s="135"/>
      <c r="AK700" s="135"/>
      <c r="AL700" s="135"/>
      <c r="AM700" s="135"/>
      <c r="AN700" s="135"/>
      <c r="AO700" s="135"/>
      <c r="AP700" s="136"/>
      <c r="AQ700" s="67" t="s">
        <v>368</v>
      </c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87"/>
      <c r="BF700" s="40"/>
    </row>
    <row r="701" spans="1:58" ht="15.75" customHeight="1">
      <c r="A701" s="36"/>
      <c r="B701" s="29"/>
      <c r="C701" s="64" t="s">
        <v>226</v>
      </c>
      <c r="D701" s="65"/>
      <c r="E701" s="65"/>
      <c r="F701" s="65"/>
      <c r="G701" s="65"/>
      <c r="H701" s="65"/>
      <c r="I701" s="65"/>
      <c r="J701" s="65"/>
      <c r="K701" s="65"/>
      <c r="L701" s="121"/>
      <c r="M701" s="65"/>
      <c r="N701" s="65"/>
      <c r="O701" s="65"/>
      <c r="P701" s="65"/>
      <c r="Q701" s="65"/>
      <c r="R701" s="65"/>
      <c r="S701" s="65"/>
      <c r="T701" s="66"/>
      <c r="U701" s="132" t="s">
        <v>261</v>
      </c>
      <c r="V701" s="133"/>
      <c r="W701" s="133"/>
      <c r="X701" s="133"/>
      <c r="Y701" s="133"/>
      <c r="Z701" s="133"/>
      <c r="AA701" s="133"/>
      <c r="AB701" s="133"/>
      <c r="AC701" s="133"/>
      <c r="AD701" s="133"/>
      <c r="AE701" s="133"/>
      <c r="AF701" s="133"/>
      <c r="AG701" s="133"/>
      <c r="AH701" s="133"/>
      <c r="AI701" s="133"/>
      <c r="AJ701" s="133"/>
      <c r="AK701" s="133"/>
      <c r="AL701" s="133"/>
      <c r="AM701" s="133"/>
      <c r="AN701" s="133"/>
      <c r="AO701" s="133"/>
      <c r="AP701" s="134"/>
      <c r="AQ701" s="67" t="s">
        <v>107</v>
      </c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87"/>
      <c r="BF701" s="40"/>
    </row>
    <row r="702" spans="1:58" ht="15.75" customHeight="1">
      <c r="A702" s="36"/>
      <c r="B702" s="29"/>
      <c r="C702" s="64" t="s">
        <v>227</v>
      </c>
      <c r="D702" s="65"/>
      <c r="E702" s="65"/>
      <c r="F702" s="65"/>
      <c r="G702" s="65"/>
      <c r="H702" s="65"/>
      <c r="I702" s="65"/>
      <c r="J702" s="65"/>
      <c r="K702" s="65"/>
      <c r="L702" s="121"/>
      <c r="M702" s="65"/>
      <c r="N702" s="65"/>
      <c r="O702" s="65"/>
      <c r="P702" s="65"/>
      <c r="Q702" s="65"/>
      <c r="R702" s="65"/>
      <c r="S702" s="65"/>
      <c r="T702" s="66"/>
      <c r="U702" s="132" t="s">
        <v>261</v>
      </c>
      <c r="V702" s="133"/>
      <c r="W702" s="133"/>
      <c r="X702" s="133"/>
      <c r="Y702" s="133"/>
      <c r="Z702" s="133"/>
      <c r="AA702" s="133"/>
      <c r="AB702" s="133"/>
      <c r="AC702" s="133"/>
      <c r="AD702" s="133"/>
      <c r="AE702" s="133"/>
      <c r="AF702" s="133"/>
      <c r="AG702" s="133"/>
      <c r="AH702" s="133"/>
      <c r="AI702" s="133"/>
      <c r="AJ702" s="133"/>
      <c r="AK702" s="133"/>
      <c r="AL702" s="133"/>
      <c r="AM702" s="133"/>
      <c r="AN702" s="133"/>
      <c r="AO702" s="133"/>
      <c r="AP702" s="134"/>
      <c r="AQ702" s="67" t="s">
        <v>107</v>
      </c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87"/>
      <c r="BF702" s="40"/>
    </row>
    <row r="703" spans="1:58" ht="15.75" customHeight="1">
      <c r="A703" s="36"/>
      <c r="B703" s="29"/>
      <c r="C703" s="64" t="s">
        <v>228</v>
      </c>
      <c r="D703" s="65"/>
      <c r="E703" s="65"/>
      <c r="F703" s="65"/>
      <c r="G703" s="65"/>
      <c r="H703" s="65"/>
      <c r="I703" s="65"/>
      <c r="J703" s="65"/>
      <c r="K703" s="65"/>
      <c r="L703" s="121"/>
      <c r="M703" s="65"/>
      <c r="N703" s="65"/>
      <c r="O703" s="65"/>
      <c r="P703" s="65"/>
      <c r="Q703" s="65"/>
      <c r="R703" s="65"/>
      <c r="S703" s="65"/>
      <c r="T703" s="66"/>
      <c r="U703" s="132" t="s">
        <v>261</v>
      </c>
      <c r="V703" s="133"/>
      <c r="W703" s="133"/>
      <c r="X703" s="133"/>
      <c r="Y703" s="133"/>
      <c r="Z703" s="133"/>
      <c r="AA703" s="133"/>
      <c r="AB703" s="133"/>
      <c r="AC703" s="133"/>
      <c r="AD703" s="133"/>
      <c r="AE703" s="133"/>
      <c r="AF703" s="133"/>
      <c r="AG703" s="133"/>
      <c r="AH703" s="133"/>
      <c r="AI703" s="133"/>
      <c r="AJ703" s="133"/>
      <c r="AK703" s="133"/>
      <c r="AL703" s="133"/>
      <c r="AM703" s="133"/>
      <c r="AN703" s="133"/>
      <c r="AO703" s="133"/>
      <c r="AP703" s="134"/>
      <c r="AQ703" s="67" t="s">
        <v>107</v>
      </c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87"/>
      <c r="BF703" s="40"/>
    </row>
    <row r="704" spans="1:58" ht="15.75" customHeight="1">
      <c r="A704" s="36"/>
      <c r="B704" s="29"/>
      <c r="C704" s="64" t="s">
        <v>229</v>
      </c>
      <c r="D704" s="65"/>
      <c r="E704" s="65"/>
      <c r="F704" s="65"/>
      <c r="G704" s="65"/>
      <c r="H704" s="65"/>
      <c r="I704" s="65"/>
      <c r="J704" s="65"/>
      <c r="K704" s="65"/>
      <c r="L704" s="121"/>
      <c r="M704" s="65"/>
      <c r="N704" s="65"/>
      <c r="O704" s="65"/>
      <c r="P704" s="65"/>
      <c r="Q704" s="65"/>
      <c r="R704" s="65"/>
      <c r="S704" s="65"/>
      <c r="T704" s="66"/>
      <c r="U704" s="132" t="s">
        <v>261</v>
      </c>
      <c r="V704" s="133"/>
      <c r="W704" s="133"/>
      <c r="X704" s="133"/>
      <c r="Y704" s="133"/>
      <c r="Z704" s="133"/>
      <c r="AA704" s="133"/>
      <c r="AB704" s="133"/>
      <c r="AC704" s="133"/>
      <c r="AD704" s="133"/>
      <c r="AE704" s="133"/>
      <c r="AF704" s="133"/>
      <c r="AG704" s="133"/>
      <c r="AH704" s="133"/>
      <c r="AI704" s="133"/>
      <c r="AJ704" s="133"/>
      <c r="AK704" s="133"/>
      <c r="AL704" s="133"/>
      <c r="AM704" s="133"/>
      <c r="AN704" s="133"/>
      <c r="AO704" s="133"/>
      <c r="AP704" s="134"/>
      <c r="AQ704" s="67" t="s">
        <v>107</v>
      </c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87"/>
      <c r="BF704" s="40"/>
    </row>
    <row r="705" spans="1:58" ht="15.75" customHeight="1">
      <c r="A705" s="36"/>
      <c r="B705" s="29"/>
      <c r="C705" s="64" t="s">
        <v>230</v>
      </c>
      <c r="D705" s="65"/>
      <c r="E705" s="65"/>
      <c r="F705" s="65"/>
      <c r="G705" s="65"/>
      <c r="H705" s="65"/>
      <c r="I705" s="65"/>
      <c r="J705" s="65"/>
      <c r="K705" s="65"/>
      <c r="L705" s="121"/>
      <c r="M705" s="65"/>
      <c r="N705" s="65"/>
      <c r="O705" s="65"/>
      <c r="P705" s="65"/>
      <c r="Q705" s="65"/>
      <c r="R705" s="65"/>
      <c r="S705" s="65"/>
      <c r="T705" s="66"/>
      <c r="U705" s="132" t="s">
        <v>261</v>
      </c>
      <c r="V705" s="133"/>
      <c r="W705" s="133"/>
      <c r="X705" s="133"/>
      <c r="Y705" s="133"/>
      <c r="Z705" s="133"/>
      <c r="AA705" s="133"/>
      <c r="AB705" s="133"/>
      <c r="AC705" s="133"/>
      <c r="AD705" s="133"/>
      <c r="AE705" s="133"/>
      <c r="AF705" s="133"/>
      <c r="AG705" s="133"/>
      <c r="AH705" s="133"/>
      <c r="AI705" s="133"/>
      <c r="AJ705" s="133"/>
      <c r="AK705" s="133"/>
      <c r="AL705" s="133"/>
      <c r="AM705" s="133"/>
      <c r="AN705" s="133"/>
      <c r="AO705" s="133"/>
      <c r="AP705" s="134"/>
      <c r="AQ705" s="67" t="s">
        <v>107</v>
      </c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87"/>
      <c r="BF705" s="40"/>
    </row>
    <row r="706" spans="1:58" ht="15.75" customHeight="1">
      <c r="A706" s="36"/>
      <c r="B706" s="29"/>
      <c r="C706" s="64" t="s">
        <v>231</v>
      </c>
      <c r="D706" s="65"/>
      <c r="E706" s="65"/>
      <c r="F706" s="65"/>
      <c r="G706" s="65"/>
      <c r="H706" s="65"/>
      <c r="I706" s="65"/>
      <c r="J706" s="65"/>
      <c r="K706" s="65"/>
      <c r="L706" s="121"/>
      <c r="M706" s="65"/>
      <c r="N706" s="65"/>
      <c r="O706" s="65"/>
      <c r="P706" s="65"/>
      <c r="Q706" s="65"/>
      <c r="R706" s="65"/>
      <c r="S706" s="65"/>
      <c r="T706" s="66"/>
      <c r="U706" s="132" t="s">
        <v>261</v>
      </c>
      <c r="V706" s="133"/>
      <c r="W706" s="133"/>
      <c r="X706" s="133"/>
      <c r="Y706" s="133"/>
      <c r="Z706" s="133"/>
      <c r="AA706" s="133"/>
      <c r="AB706" s="133"/>
      <c r="AC706" s="133"/>
      <c r="AD706" s="133"/>
      <c r="AE706" s="133"/>
      <c r="AF706" s="133"/>
      <c r="AG706" s="133"/>
      <c r="AH706" s="133"/>
      <c r="AI706" s="133"/>
      <c r="AJ706" s="133"/>
      <c r="AK706" s="133"/>
      <c r="AL706" s="133"/>
      <c r="AM706" s="133"/>
      <c r="AN706" s="133"/>
      <c r="AO706" s="133"/>
      <c r="AP706" s="134"/>
      <c r="AQ706" s="67" t="s">
        <v>107</v>
      </c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87"/>
      <c r="BF706" s="40"/>
    </row>
    <row r="707" spans="1:58" ht="15.75" customHeight="1">
      <c r="A707" s="36"/>
      <c r="B707" s="29"/>
      <c r="C707" s="64" t="s">
        <v>232</v>
      </c>
      <c r="D707" s="65"/>
      <c r="E707" s="65"/>
      <c r="F707" s="65"/>
      <c r="G707" s="65"/>
      <c r="H707" s="65"/>
      <c r="I707" s="65"/>
      <c r="J707" s="65"/>
      <c r="K707" s="65"/>
      <c r="L707" s="121"/>
      <c r="M707" s="65"/>
      <c r="N707" s="65"/>
      <c r="O707" s="65"/>
      <c r="P707" s="65"/>
      <c r="Q707" s="65"/>
      <c r="R707" s="65"/>
      <c r="S707" s="65"/>
      <c r="T707" s="66"/>
      <c r="U707" s="132" t="s">
        <v>261</v>
      </c>
      <c r="V707" s="133"/>
      <c r="W707" s="133"/>
      <c r="X707" s="133"/>
      <c r="Y707" s="133"/>
      <c r="Z707" s="133"/>
      <c r="AA707" s="133"/>
      <c r="AB707" s="133"/>
      <c r="AC707" s="133"/>
      <c r="AD707" s="133"/>
      <c r="AE707" s="133"/>
      <c r="AF707" s="133"/>
      <c r="AG707" s="133"/>
      <c r="AH707" s="133"/>
      <c r="AI707" s="133"/>
      <c r="AJ707" s="133"/>
      <c r="AK707" s="133"/>
      <c r="AL707" s="133"/>
      <c r="AM707" s="133"/>
      <c r="AN707" s="133"/>
      <c r="AO707" s="133"/>
      <c r="AP707" s="134"/>
      <c r="AQ707" s="67" t="s">
        <v>107</v>
      </c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87"/>
      <c r="BF707" s="40"/>
    </row>
    <row r="708" spans="1:58" ht="15.75" customHeight="1">
      <c r="A708" s="36"/>
      <c r="B708" s="29"/>
      <c r="C708" s="64" t="s">
        <v>233</v>
      </c>
      <c r="D708" s="65"/>
      <c r="E708" s="65"/>
      <c r="F708" s="65"/>
      <c r="G708" s="65"/>
      <c r="H708" s="65"/>
      <c r="I708" s="65"/>
      <c r="J708" s="65"/>
      <c r="K708" s="65"/>
      <c r="L708" s="121"/>
      <c r="M708" s="65"/>
      <c r="N708" s="65"/>
      <c r="O708" s="65"/>
      <c r="P708" s="65"/>
      <c r="Q708" s="65"/>
      <c r="R708" s="65"/>
      <c r="S708" s="65"/>
      <c r="T708" s="66"/>
      <c r="U708" s="132" t="s">
        <v>261</v>
      </c>
      <c r="V708" s="133"/>
      <c r="W708" s="133"/>
      <c r="X708" s="133"/>
      <c r="Y708" s="133"/>
      <c r="Z708" s="133"/>
      <c r="AA708" s="133"/>
      <c r="AB708" s="133"/>
      <c r="AC708" s="133"/>
      <c r="AD708" s="133"/>
      <c r="AE708" s="133"/>
      <c r="AF708" s="133"/>
      <c r="AG708" s="133"/>
      <c r="AH708" s="133"/>
      <c r="AI708" s="133"/>
      <c r="AJ708" s="133"/>
      <c r="AK708" s="133"/>
      <c r="AL708" s="133"/>
      <c r="AM708" s="133"/>
      <c r="AN708" s="133"/>
      <c r="AO708" s="133"/>
      <c r="AP708" s="134"/>
      <c r="AQ708" s="67" t="s">
        <v>107</v>
      </c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87"/>
      <c r="BF708" s="40"/>
    </row>
    <row r="709" spans="1:58" ht="15.75" customHeight="1">
      <c r="A709" s="36"/>
      <c r="B709" s="29"/>
      <c r="C709" s="64" t="s">
        <v>234</v>
      </c>
      <c r="D709" s="65"/>
      <c r="E709" s="65"/>
      <c r="F709" s="65"/>
      <c r="G709" s="65"/>
      <c r="H709" s="65"/>
      <c r="I709" s="65"/>
      <c r="J709" s="65"/>
      <c r="K709" s="122"/>
      <c r="L709" s="121"/>
      <c r="M709" s="65"/>
      <c r="N709" s="65"/>
      <c r="O709" s="65"/>
      <c r="P709" s="65"/>
      <c r="Q709" s="65"/>
      <c r="R709" s="65"/>
      <c r="S709" s="65"/>
      <c r="T709" s="66"/>
      <c r="U709" s="132" t="s">
        <v>261</v>
      </c>
      <c r="V709" s="133"/>
      <c r="W709" s="133"/>
      <c r="X709" s="133"/>
      <c r="Y709" s="133"/>
      <c r="Z709" s="133"/>
      <c r="AA709" s="133"/>
      <c r="AB709" s="133"/>
      <c r="AC709" s="133"/>
      <c r="AD709" s="133"/>
      <c r="AE709" s="133"/>
      <c r="AF709" s="133"/>
      <c r="AG709" s="133"/>
      <c r="AH709" s="133"/>
      <c r="AI709" s="133"/>
      <c r="AJ709" s="133"/>
      <c r="AK709" s="133"/>
      <c r="AL709" s="133"/>
      <c r="AM709" s="133"/>
      <c r="AN709" s="133"/>
      <c r="AO709" s="133"/>
      <c r="AP709" s="134"/>
      <c r="AQ709" s="67" t="s">
        <v>107</v>
      </c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87"/>
      <c r="BF709" s="40"/>
    </row>
    <row r="710" spans="1:58" ht="15.75" customHeight="1">
      <c r="A710" s="36"/>
      <c r="B710" s="29"/>
      <c r="C710" s="140" t="s">
        <v>274</v>
      </c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  <c r="AA710" s="141"/>
      <c r="AB710" s="141"/>
      <c r="AC710" s="141"/>
      <c r="AD710" s="141"/>
      <c r="AE710" s="141"/>
      <c r="AF710" s="141"/>
      <c r="AG710" s="141"/>
      <c r="AH710" s="141"/>
      <c r="AI710" s="141"/>
      <c r="AJ710" s="141"/>
      <c r="AK710" s="141"/>
      <c r="AL710" s="141"/>
      <c r="AM710" s="141"/>
      <c r="AN710" s="141"/>
      <c r="AO710" s="141"/>
      <c r="AP710" s="141"/>
      <c r="AQ710" s="141"/>
      <c r="AR710" s="141"/>
      <c r="AS710" s="141"/>
      <c r="AT710" s="141"/>
      <c r="AU710" s="141"/>
      <c r="AV710" s="141"/>
      <c r="AW710" s="141"/>
      <c r="AX710" s="141"/>
      <c r="AY710" s="141"/>
      <c r="AZ710" s="141"/>
      <c r="BA710" s="141"/>
      <c r="BB710" s="141"/>
      <c r="BC710" s="141"/>
      <c r="BD710" s="141"/>
      <c r="BE710" s="142"/>
      <c r="BF710" s="40"/>
    </row>
    <row r="711" spans="1:58" ht="15.75" customHeight="1">
      <c r="A711" s="36"/>
      <c r="B711" s="29"/>
      <c r="C711" s="64" t="s">
        <v>235</v>
      </c>
      <c r="D711" s="65"/>
      <c r="E711" s="65"/>
      <c r="F711" s="65"/>
      <c r="G711" s="65"/>
      <c r="H711" s="65"/>
      <c r="I711" s="65"/>
      <c r="J711" s="65"/>
      <c r="K711" s="123"/>
      <c r="L711" s="121"/>
      <c r="M711" s="65"/>
      <c r="N711" s="65"/>
      <c r="O711" s="65"/>
      <c r="P711" s="65"/>
      <c r="Q711" s="65"/>
      <c r="R711" s="65"/>
      <c r="S711" s="65"/>
      <c r="T711" s="66"/>
      <c r="U711" s="132" t="s">
        <v>261</v>
      </c>
      <c r="V711" s="133"/>
      <c r="W711" s="133"/>
      <c r="X711" s="133"/>
      <c r="Y711" s="133"/>
      <c r="Z711" s="133"/>
      <c r="AA711" s="133"/>
      <c r="AB711" s="133"/>
      <c r="AC711" s="133"/>
      <c r="AD711" s="133"/>
      <c r="AE711" s="133"/>
      <c r="AF711" s="133"/>
      <c r="AG711" s="133"/>
      <c r="AH711" s="133"/>
      <c r="AI711" s="133"/>
      <c r="AJ711" s="133"/>
      <c r="AK711" s="133"/>
      <c r="AL711" s="133"/>
      <c r="AM711" s="133"/>
      <c r="AN711" s="133"/>
      <c r="AO711" s="133"/>
      <c r="AP711" s="134"/>
      <c r="AQ711" s="67" t="s">
        <v>107</v>
      </c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87"/>
      <c r="BF711" s="40"/>
    </row>
    <row r="712" spans="1:58" ht="15.75" customHeight="1">
      <c r="A712" s="36"/>
      <c r="B712" s="29"/>
      <c r="C712" s="64" t="s">
        <v>236</v>
      </c>
      <c r="D712" s="65"/>
      <c r="E712" s="65"/>
      <c r="F712" s="65"/>
      <c r="G712" s="65"/>
      <c r="H712" s="65"/>
      <c r="I712" s="65"/>
      <c r="J712" s="65"/>
      <c r="K712" s="65"/>
      <c r="L712" s="121"/>
      <c r="M712" s="65"/>
      <c r="N712" s="65"/>
      <c r="O712" s="65"/>
      <c r="P712" s="65"/>
      <c r="Q712" s="65"/>
      <c r="R712" s="65"/>
      <c r="S712" s="65"/>
      <c r="T712" s="66"/>
      <c r="U712" s="132" t="s">
        <v>261</v>
      </c>
      <c r="V712" s="133"/>
      <c r="W712" s="133"/>
      <c r="X712" s="133"/>
      <c r="Y712" s="133"/>
      <c r="Z712" s="133"/>
      <c r="AA712" s="133"/>
      <c r="AB712" s="133"/>
      <c r="AC712" s="133"/>
      <c r="AD712" s="133"/>
      <c r="AE712" s="133"/>
      <c r="AF712" s="133"/>
      <c r="AG712" s="133"/>
      <c r="AH712" s="133"/>
      <c r="AI712" s="133"/>
      <c r="AJ712" s="133"/>
      <c r="AK712" s="133"/>
      <c r="AL712" s="133"/>
      <c r="AM712" s="133"/>
      <c r="AN712" s="133"/>
      <c r="AO712" s="133"/>
      <c r="AP712" s="134"/>
      <c r="AQ712" s="67" t="s">
        <v>107</v>
      </c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87"/>
      <c r="BF712" s="40"/>
    </row>
    <row r="713" spans="1:58" ht="15.75" customHeight="1">
      <c r="A713" s="36"/>
      <c r="B713" s="29"/>
      <c r="C713" s="64" t="s">
        <v>237</v>
      </c>
      <c r="D713" s="65"/>
      <c r="E713" s="65"/>
      <c r="F713" s="65"/>
      <c r="G713" s="65"/>
      <c r="H713" s="65"/>
      <c r="I713" s="65"/>
      <c r="J713" s="65"/>
      <c r="K713" s="65"/>
      <c r="L713" s="121"/>
      <c r="M713" s="65"/>
      <c r="N713" s="65"/>
      <c r="O713" s="65"/>
      <c r="P713" s="65"/>
      <c r="Q713" s="65"/>
      <c r="R713" s="65"/>
      <c r="S713" s="65"/>
      <c r="T713" s="66"/>
      <c r="U713" s="132" t="s">
        <v>261</v>
      </c>
      <c r="V713" s="133"/>
      <c r="W713" s="133"/>
      <c r="X713" s="133"/>
      <c r="Y713" s="133"/>
      <c r="Z713" s="133"/>
      <c r="AA713" s="133"/>
      <c r="AB713" s="133"/>
      <c r="AC713" s="133"/>
      <c r="AD713" s="133"/>
      <c r="AE713" s="133"/>
      <c r="AF713" s="133"/>
      <c r="AG713" s="133"/>
      <c r="AH713" s="133"/>
      <c r="AI713" s="133"/>
      <c r="AJ713" s="133"/>
      <c r="AK713" s="133"/>
      <c r="AL713" s="133"/>
      <c r="AM713" s="133"/>
      <c r="AN713" s="133"/>
      <c r="AO713" s="133"/>
      <c r="AP713" s="134"/>
      <c r="AQ713" s="67" t="s">
        <v>107</v>
      </c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87"/>
      <c r="BF713" s="40"/>
    </row>
    <row r="714" spans="1:58" ht="15.75" customHeight="1">
      <c r="A714" s="36"/>
      <c r="B714" s="29"/>
      <c r="C714" s="64" t="s">
        <v>238</v>
      </c>
      <c r="D714" s="65"/>
      <c r="E714" s="65"/>
      <c r="F714" s="65"/>
      <c r="G714" s="65"/>
      <c r="H714" s="65"/>
      <c r="I714" s="65"/>
      <c r="J714" s="65"/>
      <c r="K714" s="122"/>
      <c r="L714" s="121"/>
      <c r="M714" s="65"/>
      <c r="N714" s="65"/>
      <c r="O714" s="65"/>
      <c r="P714" s="65"/>
      <c r="Q714" s="65"/>
      <c r="R714" s="65"/>
      <c r="S714" s="65"/>
      <c r="T714" s="66"/>
      <c r="U714" s="132" t="s">
        <v>261</v>
      </c>
      <c r="V714" s="133"/>
      <c r="W714" s="133"/>
      <c r="X714" s="133"/>
      <c r="Y714" s="133"/>
      <c r="Z714" s="133"/>
      <c r="AA714" s="133"/>
      <c r="AB714" s="133"/>
      <c r="AC714" s="133"/>
      <c r="AD714" s="133"/>
      <c r="AE714" s="133"/>
      <c r="AF714" s="133"/>
      <c r="AG714" s="133"/>
      <c r="AH714" s="133"/>
      <c r="AI714" s="133"/>
      <c r="AJ714" s="133"/>
      <c r="AK714" s="133"/>
      <c r="AL714" s="133"/>
      <c r="AM714" s="133"/>
      <c r="AN714" s="133"/>
      <c r="AO714" s="133"/>
      <c r="AP714" s="134"/>
      <c r="AQ714" s="67" t="s">
        <v>107</v>
      </c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87"/>
      <c r="BF714" s="40"/>
    </row>
    <row r="715" spans="1:58" ht="15.75" customHeight="1">
      <c r="A715" s="36"/>
      <c r="B715" s="29"/>
      <c r="C715" s="140" t="s">
        <v>270</v>
      </c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  <c r="AA715" s="141"/>
      <c r="AB715" s="141"/>
      <c r="AC715" s="141"/>
      <c r="AD715" s="141"/>
      <c r="AE715" s="141"/>
      <c r="AF715" s="141"/>
      <c r="AG715" s="141"/>
      <c r="AH715" s="141"/>
      <c r="AI715" s="141"/>
      <c r="AJ715" s="141"/>
      <c r="AK715" s="141"/>
      <c r="AL715" s="141"/>
      <c r="AM715" s="141"/>
      <c r="AN715" s="141"/>
      <c r="AO715" s="141"/>
      <c r="AP715" s="141"/>
      <c r="AQ715" s="141"/>
      <c r="AR715" s="141"/>
      <c r="AS715" s="141"/>
      <c r="AT715" s="141"/>
      <c r="AU715" s="141"/>
      <c r="AV715" s="141"/>
      <c r="AW715" s="141"/>
      <c r="AX715" s="141"/>
      <c r="AY715" s="141"/>
      <c r="AZ715" s="141"/>
      <c r="BA715" s="141"/>
      <c r="BB715" s="141"/>
      <c r="BC715" s="141"/>
      <c r="BD715" s="141"/>
      <c r="BE715" s="142"/>
      <c r="BF715" s="40"/>
    </row>
    <row r="716" spans="1:58" ht="15.75" customHeight="1">
      <c r="A716" s="36"/>
      <c r="B716" s="29"/>
      <c r="C716" s="64" t="s">
        <v>91</v>
      </c>
      <c r="D716" s="65"/>
      <c r="E716" s="65"/>
      <c r="F716" s="65"/>
      <c r="G716" s="65"/>
      <c r="H716" s="65"/>
      <c r="I716" s="65"/>
      <c r="J716" s="65"/>
      <c r="K716" s="123"/>
      <c r="L716" s="121"/>
      <c r="M716" s="65"/>
      <c r="N716" s="65"/>
      <c r="O716" s="65"/>
      <c r="P716" s="65"/>
      <c r="Q716" s="65"/>
      <c r="R716" s="65"/>
      <c r="S716" s="65"/>
      <c r="T716" s="66"/>
      <c r="U716" s="132" t="s">
        <v>369</v>
      </c>
      <c r="V716" s="133"/>
      <c r="W716" s="133"/>
      <c r="X716" s="133"/>
      <c r="Y716" s="133"/>
      <c r="Z716" s="133"/>
      <c r="AA716" s="130"/>
      <c r="AB716" s="130"/>
      <c r="AC716" s="130"/>
      <c r="AD716" s="130"/>
      <c r="AE716" s="130"/>
      <c r="AF716" s="130"/>
      <c r="AG716" s="130"/>
      <c r="AH716" s="130"/>
      <c r="AI716" s="130"/>
      <c r="AJ716" s="130"/>
      <c r="AK716" s="130"/>
      <c r="AL716" s="130"/>
      <c r="AM716" s="130"/>
      <c r="AN716" s="130"/>
      <c r="AO716" s="130"/>
      <c r="AP716" s="131"/>
      <c r="AQ716" s="67" t="s">
        <v>104</v>
      </c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87"/>
      <c r="BF716" s="40"/>
    </row>
    <row r="717" spans="1:58" ht="15.75" customHeight="1">
      <c r="A717" s="36"/>
      <c r="B717" s="29"/>
      <c r="C717" s="64" t="s">
        <v>239</v>
      </c>
      <c r="D717" s="65"/>
      <c r="E717" s="65"/>
      <c r="F717" s="65"/>
      <c r="G717" s="65"/>
      <c r="H717" s="65"/>
      <c r="I717" s="65"/>
      <c r="J717" s="65"/>
      <c r="K717" s="65"/>
      <c r="L717" s="121"/>
      <c r="M717" s="65"/>
      <c r="N717" s="65"/>
      <c r="O717" s="65"/>
      <c r="P717" s="65"/>
      <c r="Q717" s="65"/>
      <c r="R717" s="65"/>
      <c r="S717" s="65"/>
      <c r="T717" s="66"/>
      <c r="U717" s="132" t="s">
        <v>570</v>
      </c>
      <c r="V717" s="133"/>
      <c r="W717" s="133"/>
      <c r="X717" s="133"/>
      <c r="Y717" s="133"/>
      <c r="Z717" s="133"/>
      <c r="AA717" s="130"/>
      <c r="AB717" s="130"/>
      <c r="AC717" s="130"/>
      <c r="AD717" s="130"/>
      <c r="AE717" s="130"/>
      <c r="AF717" s="130"/>
      <c r="AG717" s="130"/>
      <c r="AH717" s="130"/>
      <c r="AI717" s="130"/>
      <c r="AJ717" s="130"/>
      <c r="AK717" s="130"/>
      <c r="AL717" s="130"/>
      <c r="AM717" s="130"/>
      <c r="AN717" s="130"/>
      <c r="AO717" s="130"/>
      <c r="AP717" s="131"/>
      <c r="AQ717" s="67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87"/>
      <c r="BF717" s="40"/>
    </row>
    <row r="718" spans="1:58" ht="15.75" customHeight="1">
      <c r="A718" s="36"/>
      <c r="B718" s="29"/>
      <c r="C718" s="64" t="s">
        <v>240</v>
      </c>
      <c r="D718" s="65"/>
      <c r="E718" s="65"/>
      <c r="F718" s="65"/>
      <c r="G718" s="65"/>
      <c r="H718" s="65"/>
      <c r="I718" s="65"/>
      <c r="J718" s="65"/>
      <c r="K718" s="65"/>
      <c r="L718" s="121"/>
      <c r="M718" s="65"/>
      <c r="N718" s="65"/>
      <c r="O718" s="65"/>
      <c r="P718" s="65"/>
      <c r="Q718" s="65"/>
      <c r="R718" s="65"/>
      <c r="S718" s="65"/>
      <c r="T718" s="66"/>
      <c r="U718" s="132" t="s">
        <v>558</v>
      </c>
      <c r="V718" s="133"/>
      <c r="W718" s="133"/>
      <c r="X718" s="133"/>
      <c r="Y718" s="133"/>
      <c r="Z718" s="133"/>
      <c r="AA718" s="133"/>
      <c r="AB718" s="133"/>
      <c r="AC718" s="133"/>
      <c r="AD718" s="133"/>
      <c r="AE718" s="133"/>
      <c r="AF718" s="133"/>
      <c r="AG718" s="133"/>
      <c r="AH718" s="133"/>
      <c r="AI718" s="133"/>
      <c r="AJ718" s="133"/>
      <c r="AK718" s="133"/>
      <c r="AL718" s="133"/>
      <c r="AM718" s="133"/>
      <c r="AN718" s="133"/>
      <c r="AO718" s="133"/>
      <c r="AP718" s="134"/>
      <c r="AQ718" s="67" t="s">
        <v>931</v>
      </c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87"/>
      <c r="BF718" s="40"/>
    </row>
    <row r="719" spans="1:58" ht="15.75" customHeight="1">
      <c r="A719" s="36"/>
      <c r="B719" s="29"/>
      <c r="C719" s="64" t="s">
        <v>241</v>
      </c>
      <c r="D719" s="65"/>
      <c r="E719" s="65"/>
      <c r="F719" s="65"/>
      <c r="G719" s="65"/>
      <c r="H719" s="65"/>
      <c r="I719" s="65"/>
      <c r="J719" s="65"/>
      <c r="K719" s="65"/>
      <c r="L719" s="121"/>
      <c r="M719" s="65"/>
      <c r="N719" s="65"/>
      <c r="O719" s="65"/>
      <c r="P719" s="65"/>
      <c r="Q719" s="65"/>
      <c r="R719" s="65"/>
      <c r="S719" s="65"/>
      <c r="T719" s="66"/>
      <c r="U719" s="132" t="s">
        <v>276</v>
      </c>
      <c r="V719" s="133"/>
      <c r="W719" s="133"/>
      <c r="X719" s="133"/>
      <c r="Y719" s="133"/>
      <c r="Z719" s="133"/>
      <c r="AA719" s="133"/>
      <c r="AB719" s="133"/>
      <c r="AC719" s="133"/>
      <c r="AD719" s="133"/>
      <c r="AE719" s="133"/>
      <c r="AF719" s="133"/>
      <c r="AG719" s="133"/>
      <c r="AH719" s="133"/>
      <c r="AI719" s="133"/>
      <c r="AJ719" s="133"/>
      <c r="AK719" s="133"/>
      <c r="AL719" s="133"/>
      <c r="AM719" s="133"/>
      <c r="AN719" s="133"/>
      <c r="AO719" s="133"/>
      <c r="AP719" s="134"/>
      <c r="AQ719" s="67" t="s">
        <v>568</v>
      </c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87"/>
      <c r="BF719" s="40"/>
    </row>
    <row r="720" spans="1:58" ht="15.75" customHeight="1">
      <c r="A720" s="36"/>
      <c r="B720" s="29"/>
      <c r="C720" s="64" t="s">
        <v>242</v>
      </c>
      <c r="D720" s="65"/>
      <c r="E720" s="65"/>
      <c r="F720" s="65"/>
      <c r="G720" s="65"/>
      <c r="H720" s="65"/>
      <c r="I720" s="65"/>
      <c r="J720" s="65"/>
      <c r="K720" s="65"/>
      <c r="L720" s="121"/>
      <c r="M720" s="65"/>
      <c r="N720" s="65"/>
      <c r="O720" s="65"/>
      <c r="P720" s="65"/>
      <c r="Q720" s="65"/>
      <c r="R720" s="65"/>
      <c r="S720" s="65"/>
      <c r="T720" s="66"/>
      <c r="U720" s="132" t="s">
        <v>261</v>
      </c>
      <c r="V720" s="133"/>
      <c r="W720" s="133"/>
      <c r="X720" s="133"/>
      <c r="Y720" s="133"/>
      <c r="Z720" s="133"/>
      <c r="AA720" s="133"/>
      <c r="AB720" s="133"/>
      <c r="AC720" s="133"/>
      <c r="AD720" s="133"/>
      <c r="AE720" s="133"/>
      <c r="AF720" s="133"/>
      <c r="AG720" s="133"/>
      <c r="AH720" s="133"/>
      <c r="AI720" s="133"/>
      <c r="AJ720" s="133"/>
      <c r="AK720" s="133"/>
      <c r="AL720" s="133"/>
      <c r="AM720" s="133"/>
      <c r="AN720" s="133"/>
      <c r="AO720" s="133"/>
      <c r="AP720" s="134"/>
      <c r="AQ720" s="67" t="s">
        <v>107</v>
      </c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87"/>
      <c r="BF720" s="40"/>
    </row>
    <row r="721" spans="1:58" ht="15.75" customHeight="1">
      <c r="A721" s="36"/>
      <c r="B721" s="29"/>
      <c r="C721" s="64" t="s">
        <v>243</v>
      </c>
      <c r="D721" s="65"/>
      <c r="E721" s="65"/>
      <c r="F721" s="65"/>
      <c r="G721" s="65"/>
      <c r="H721" s="65"/>
      <c r="I721" s="65"/>
      <c r="J721" s="65"/>
      <c r="K721" s="65"/>
      <c r="L721" s="121"/>
      <c r="M721" s="65"/>
      <c r="N721" s="65"/>
      <c r="O721" s="65"/>
      <c r="P721" s="65"/>
      <c r="Q721" s="65"/>
      <c r="R721" s="65"/>
      <c r="S721" s="65"/>
      <c r="T721" s="66"/>
      <c r="U721" s="132" t="s">
        <v>85</v>
      </c>
      <c r="V721" s="133"/>
      <c r="W721" s="133"/>
      <c r="X721" s="133"/>
      <c r="Y721" s="133"/>
      <c r="Z721" s="133"/>
      <c r="AA721" s="133"/>
      <c r="AB721" s="133"/>
      <c r="AC721" s="133"/>
      <c r="AD721" s="133"/>
      <c r="AE721" s="133"/>
      <c r="AF721" s="133"/>
      <c r="AG721" s="133"/>
      <c r="AH721" s="133"/>
      <c r="AI721" s="133"/>
      <c r="AJ721" s="133"/>
      <c r="AK721" s="133"/>
      <c r="AL721" s="133"/>
      <c r="AM721" s="133"/>
      <c r="AN721" s="133"/>
      <c r="AO721" s="133"/>
      <c r="AP721" s="134"/>
      <c r="AQ721" s="67" t="s">
        <v>253</v>
      </c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87"/>
      <c r="BF721" s="40"/>
    </row>
    <row r="722" spans="1:58" ht="15.75" customHeight="1">
      <c r="A722" s="36"/>
      <c r="B722" s="29"/>
      <c r="C722" s="64" t="s">
        <v>244</v>
      </c>
      <c r="D722" s="65"/>
      <c r="E722" s="65"/>
      <c r="F722" s="65"/>
      <c r="G722" s="65"/>
      <c r="H722" s="65"/>
      <c r="I722" s="65"/>
      <c r="J722" s="65"/>
      <c r="K722" s="65"/>
      <c r="L722" s="121"/>
      <c r="M722" s="65"/>
      <c r="N722" s="65"/>
      <c r="O722" s="65"/>
      <c r="P722" s="65"/>
      <c r="Q722" s="65"/>
      <c r="R722" s="65"/>
      <c r="S722" s="65"/>
      <c r="T722" s="66"/>
      <c r="U722" s="132" t="s">
        <v>261</v>
      </c>
      <c r="V722" s="133"/>
      <c r="W722" s="133"/>
      <c r="X722" s="133"/>
      <c r="Y722" s="133"/>
      <c r="Z722" s="133"/>
      <c r="AA722" s="133"/>
      <c r="AB722" s="133"/>
      <c r="AC722" s="133"/>
      <c r="AD722" s="133"/>
      <c r="AE722" s="133"/>
      <c r="AF722" s="133"/>
      <c r="AG722" s="133"/>
      <c r="AH722" s="133"/>
      <c r="AI722" s="133"/>
      <c r="AJ722" s="133"/>
      <c r="AK722" s="133"/>
      <c r="AL722" s="133"/>
      <c r="AM722" s="133"/>
      <c r="AN722" s="133"/>
      <c r="AO722" s="133"/>
      <c r="AP722" s="134"/>
      <c r="AQ722" s="67" t="s">
        <v>107</v>
      </c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87"/>
      <c r="BF722" s="40"/>
    </row>
    <row r="723" spans="1:58" ht="15.75" customHeight="1">
      <c r="A723" s="36"/>
      <c r="B723" s="29"/>
      <c r="C723" s="64" t="s">
        <v>245</v>
      </c>
      <c r="D723" s="65"/>
      <c r="E723" s="65"/>
      <c r="F723" s="65"/>
      <c r="G723" s="65"/>
      <c r="H723" s="65"/>
      <c r="I723" s="65"/>
      <c r="J723" s="65"/>
      <c r="K723" s="65"/>
      <c r="L723" s="121"/>
      <c r="M723" s="65"/>
      <c r="N723" s="65"/>
      <c r="O723" s="65"/>
      <c r="P723" s="65"/>
      <c r="Q723" s="65"/>
      <c r="R723" s="65"/>
      <c r="S723" s="65"/>
      <c r="T723" s="66"/>
      <c r="U723" s="132" t="s">
        <v>261</v>
      </c>
      <c r="V723" s="133"/>
      <c r="W723" s="133"/>
      <c r="X723" s="133"/>
      <c r="Y723" s="133"/>
      <c r="Z723" s="133"/>
      <c r="AA723" s="133"/>
      <c r="AB723" s="133"/>
      <c r="AC723" s="133"/>
      <c r="AD723" s="133"/>
      <c r="AE723" s="133"/>
      <c r="AF723" s="133"/>
      <c r="AG723" s="133"/>
      <c r="AH723" s="133"/>
      <c r="AI723" s="133"/>
      <c r="AJ723" s="133"/>
      <c r="AK723" s="133"/>
      <c r="AL723" s="133"/>
      <c r="AM723" s="133"/>
      <c r="AN723" s="133"/>
      <c r="AO723" s="133"/>
      <c r="AP723" s="134"/>
      <c r="AQ723" s="67" t="s">
        <v>107</v>
      </c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87"/>
      <c r="BF723" s="40"/>
    </row>
    <row r="724" spans="1:58" ht="15.75" customHeight="1">
      <c r="A724" s="36"/>
      <c r="B724" s="29"/>
      <c r="C724" s="64" t="s">
        <v>246</v>
      </c>
      <c r="D724" s="65"/>
      <c r="E724" s="65"/>
      <c r="F724" s="65"/>
      <c r="G724" s="65"/>
      <c r="H724" s="65"/>
      <c r="I724" s="65"/>
      <c r="J724" s="65"/>
      <c r="K724" s="65"/>
      <c r="L724" s="121"/>
      <c r="M724" s="65"/>
      <c r="N724" s="65"/>
      <c r="O724" s="65"/>
      <c r="P724" s="65"/>
      <c r="Q724" s="65"/>
      <c r="R724" s="65"/>
      <c r="S724" s="65"/>
      <c r="T724" s="66"/>
      <c r="U724" s="132" t="s">
        <v>261</v>
      </c>
      <c r="V724" s="133"/>
      <c r="W724" s="133"/>
      <c r="X724" s="133"/>
      <c r="Y724" s="133"/>
      <c r="Z724" s="133"/>
      <c r="AA724" s="133"/>
      <c r="AB724" s="133"/>
      <c r="AC724" s="133"/>
      <c r="AD724" s="133"/>
      <c r="AE724" s="133"/>
      <c r="AF724" s="133"/>
      <c r="AG724" s="133"/>
      <c r="AH724" s="133"/>
      <c r="AI724" s="133"/>
      <c r="AJ724" s="133"/>
      <c r="AK724" s="133"/>
      <c r="AL724" s="133"/>
      <c r="AM724" s="133"/>
      <c r="AN724" s="133"/>
      <c r="AO724" s="133"/>
      <c r="AP724" s="134"/>
      <c r="AQ724" s="67" t="s">
        <v>107</v>
      </c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87"/>
      <c r="BF724" s="40"/>
    </row>
    <row r="725" spans="1:58" ht="15.75" customHeight="1">
      <c r="A725" s="36"/>
      <c r="B725" s="29"/>
      <c r="C725" s="64" t="s">
        <v>247</v>
      </c>
      <c r="D725" s="65"/>
      <c r="E725" s="65"/>
      <c r="F725" s="65"/>
      <c r="G725" s="65"/>
      <c r="H725" s="65"/>
      <c r="I725" s="65"/>
      <c r="J725" s="65"/>
      <c r="K725" s="65"/>
      <c r="L725" s="121"/>
      <c r="M725" s="65"/>
      <c r="N725" s="65"/>
      <c r="O725" s="65"/>
      <c r="P725" s="65"/>
      <c r="Q725" s="65"/>
      <c r="R725" s="65"/>
      <c r="S725" s="65"/>
      <c r="T725" s="66"/>
      <c r="U725" s="132" t="s">
        <v>261</v>
      </c>
      <c r="V725" s="133"/>
      <c r="W725" s="133"/>
      <c r="X725" s="133"/>
      <c r="Y725" s="133"/>
      <c r="Z725" s="133"/>
      <c r="AA725" s="133"/>
      <c r="AB725" s="133"/>
      <c r="AC725" s="133"/>
      <c r="AD725" s="133"/>
      <c r="AE725" s="133"/>
      <c r="AF725" s="133"/>
      <c r="AG725" s="133"/>
      <c r="AH725" s="133"/>
      <c r="AI725" s="133"/>
      <c r="AJ725" s="133"/>
      <c r="AK725" s="133"/>
      <c r="AL725" s="133"/>
      <c r="AM725" s="133"/>
      <c r="AN725" s="133"/>
      <c r="AO725" s="133"/>
      <c r="AP725" s="134"/>
      <c r="AQ725" s="67" t="s">
        <v>107</v>
      </c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87"/>
      <c r="BF725" s="40"/>
    </row>
    <row r="726" spans="1:58" ht="15.75" customHeight="1">
      <c r="A726" s="36"/>
      <c r="B726" s="29"/>
      <c r="C726" s="64" t="s">
        <v>248</v>
      </c>
      <c r="D726" s="65"/>
      <c r="E726" s="65"/>
      <c r="F726" s="65"/>
      <c r="G726" s="65"/>
      <c r="H726" s="65"/>
      <c r="I726" s="65"/>
      <c r="J726" s="65"/>
      <c r="K726" s="65"/>
      <c r="L726" s="121"/>
      <c r="M726" s="65"/>
      <c r="N726" s="65"/>
      <c r="O726" s="65"/>
      <c r="P726" s="65"/>
      <c r="Q726" s="65"/>
      <c r="R726" s="65"/>
      <c r="S726" s="65"/>
      <c r="T726" s="66"/>
      <c r="U726" s="132" t="s">
        <v>261</v>
      </c>
      <c r="V726" s="133"/>
      <c r="W726" s="133"/>
      <c r="X726" s="133"/>
      <c r="Y726" s="133"/>
      <c r="Z726" s="133"/>
      <c r="AA726" s="133"/>
      <c r="AB726" s="133"/>
      <c r="AC726" s="133"/>
      <c r="AD726" s="133"/>
      <c r="AE726" s="133"/>
      <c r="AF726" s="133"/>
      <c r="AG726" s="133"/>
      <c r="AH726" s="133"/>
      <c r="AI726" s="133"/>
      <c r="AJ726" s="133"/>
      <c r="AK726" s="133"/>
      <c r="AL726" s="133"/>
      <c r="AM726" s="133"/>
      <c r="AN726" s="133"/>
      <c r="AO726" s="133"/>
      <c r="AP726" s="134"/>
      <c r="AQ726" s="67" t="s">
        <v>107</v>
      </c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87"/>
      <c r="BF726" s="40"/>
    </row>
    <row r="727" spans="1:58" ht="15.75" customHeight="1">
      <c r="A727" s="36"/>
      <c r="B727" s="29"/>
      <c r="C727" s="64" t="s">
        <v>249</v>
      </c>
      <c r="D727" s="65"/>
      <c r="E727" s="65"/>
      <c r="F727" s="65"/>
      <c r="G727" s="65"/>
      <c r="H727" s="65"/>
      <c r="I727" s="65"/>
      <c r="J727" s="65"/>
      <c r="K727" s="65"/>
      <c r="L727" s="121"/>
      <c r="M727" s="65"/>
      <c r="N727" s="65"/>
      <c r="O727" s="65"/>
      <c r="P727" s="65"/>
      <c r="Q727" s="65"/>
      <c r="R727" s="65"/>
      <c r="S727" s="65"/>
      <c r="T727" s="66"/>
      <c r="U727" s="132" t="s">
        <v>261</v>
      </c>
      <c r="V727" s="133"/>
      <c r="W727" s="133"/>
      <c r="X727" s="133"/>
      <c r="Y727" s="133"/>
      <c r="Z727" s="133"/>
      <c r="AA727" s="133"/>
      <c r="AB727" s="133"/>
      <c r="AC727" s="133"/>
      <c r="AD727" s="133"/>
      <c r="AE727" s="133"/>
      <c r="AF727" s="133"/>
      <c r="AG727" s="133"/>
      <c r="AH727" s="133"/>
      <c r="AI727" s="133"/>
      <c r="AJ727" s="133"/>
      <c r="AK727" s="133"/>
      <c r="AL727" s="133"/>
      <c r="AM727" s="133"/>
      <c r="AN727" s="133"/>
      <c r="AO727" s="133"/>
      <c r="AP727" s="134"/>
      <c r="AQ727" s="67" t="s">
        <v>107</v>
      </c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87"/>
      <c r="BF727" s="40"/>
    </row>
    <row r="728" spans="1:58" ht="15.75" customHeight="1">
      <c r="A728" s="36"/>
      <c r="B728" s="29"/>
      <c r="C728" s="64" t="s">
        <v>250</v>
      </c>
      <c r="D728" s="65"/>
      <c r="E728" s="65"/>
      <c r="F728" s="65"/>
      <c r="G728" s="65"/>
      <c r="H728" s="65"/>
      <c r="I728" s="65"/>
      <c r="J728" s="65"/>
      <c r="K728" s="65"/>
      <c r="L728" s="121"/>
      <c r="M728" s="65"/>
      <c r="N728" s="65"/>
      <c r="O728" s="65"/>
      <c r="P728" s="65"/>
      <c r="Q728" s="65"/>
      <c r="R728" s="65"/>
      <c r="S728" s="65"/>
      <c r="T728" s="66"/>
      <c r="U728" s="132" t="s">
        <v>261</v>
      </c>
      <c r="V728" s="133"/>
      <c r="W728" s="133"/>
      <c r="X728" s="133"/>
      <c r="Y728" s="133"/>
      <c r="Z728" s="133"/>
      <c r="AA728" s="133"/>
      <c r="AB728" s="133"/>
      <c r="AC728" s="133"/>
      <c r="AD728" s="133"/>
      <c r="AE728" s="133"/>
      <c r="AF728" s="133"/>
      <c r="AG728" s="133"/>
      <c r="AH728" s="133"/>
      <c r="AI728" s="133"/>
      <c r="AJ728" s="133"/>
      <c r="AK728" s="133"/>
      <c r="AL728" s="133"/>
      <c r="AM728" s="133"/>
      <c r="AN728" s="133"/>
      <c r="AO728" s="133"/>
      <c r="AP728" s="134"/>
      <c r="AQ728" s="67" t="s">
        <v>107</v>
      </c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87"/>
      <c r="BF728" s="40"/>
    </row>
    <row r="729" spans="1:58" ht="15.75" customHeight="1">
      <c r="A729" s="36"/>
      <c r="B729" s="29"/>
      <c r="C729" s="64" t="s">
        <v>251</v>
      </c>
      <c r="D729" s="65"/>
      <c r="E729" s="65"/>
      <c r="F729" s="65"/>
      <c r="G729" s="65"/>
      <c r="H729" s="65"/>
      <c r="I729" s="65"/>
      <c r="J729" s="65"/>
      <c r="K729" s="65"/>
      <c r="L729" s="121"/>
      <c r="M729" s="65"/>
      <c r="N729" s="65"/>
      <c r="O729" s="65"/>
      <c r="P729" s="65"/>
      <c r="Q729" s="65"/>
      <c r="R729" s="65"/>
      <c r="S729" s="65"/>
      <c r="T729" s="66"/>
      <c r="U729" s="132" t="s">
        <v>261</v>
      </c>
      <c r="V729" s="133"/>
      <c r="W729" s="133"/>
      <c r="X729" s="133"/>
      <c r="Y729" s="133"/>
      <c r="Z729" s="133"/>
      <c r="AA729" s="133"/>
      <c r="AB729" s="133"/>
      <c r="AC729" s="133"/>
      <c r="AD729" s="133"/>
      <c r="AE729" s="133"/>
      <c r="AF729" s="133"/>
      <c r="AG729" s="133"/>
      <c r="AH729" s="133"/>
      <c r="AI729" s="133"/>
      <c r="AJ729" s="133"/>
      <c r="AK729" s="133"/>
      <c r="AL729" s="133"/>
      <c r="AM729" s="133"/>
      <c r="AN729" s="133"/>
      <c r="AO729" s="133"/>
      <c r="AP729" s="134"/>
      <c r="AQ729" s="67" t="s">
        <v>107</v>
      </c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87"/>
      <c r="BF729" s="40"/>
    </row>
    <row r="730" spans="1:58" ht="15.75" customHeight="1">
      <c r="A730" s="36"/>
      <c r="B730" s="29"/>
      <c r="C730" s="64" t="s">
        <v>252</v>
      </c>
      <c r="D730" s="65"/>
      <c r="E730" s="65"/>
      <c r="F730" s="65"/>
      <c r="G730" s="65"/>
      <c r="H730" s="65"/>
      <c r="I730" s="65"/>
      <c r="J730" s="65"/>
      <c r="K730" s="122"/>
      <c r="L730" s="121"/>
      <c r="M730" s="65"/>
      <c r="N730" s="65"/>
      <c r="O730" s="65"/>
      <c r="P730" s="65"/>
      <c r="Q730" s="65"/>
      <c r="R730" s="65"/>
      <c r="S730" s="65"/>
      <c r="T730" s="66"/>
      <c r="U730" s="132" t="s">
        <v>261</v>
      </c>
      <c r="V730" s="133"/>
      <c r="W730" s="133"/>
      <c r="X730" s="133"/>
      <c r="Y730" s="133"/>
      <c r="Z730" s="133"/>
      <c r="AA730" s="133"/>
      <c r="AB730" s="133"/>
      <c r="AC730" s="133"/>
      <c r="AD730" s="133"/>
      <c r="AE730" s="133"/>
      <c r="AF730" s="133"/>
      <c r="AG730" s="133"/>
      <c r="AH730" s="133"/>
      <c r="AI730" s="133"/>
      <c r="AJ730" s="133"/>
      <c r="AK730" s="133"/>
      <c r="AL730" s="133"/>
      <c r="AM730" s="133"/>
      <c r="AN730" s="133"/>
      <c r="AO730" s="133"/>
      <c r="AP730" s="134"/>
      <c r="AQ730" s="67" t="s">
        <v>107</v>
      </c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87"/>
      <c r="BF730" s="40"/>
    </row>
    <row r="731" spans="1:58" ht="15.75" customHeight="1">
      <c r="A731" s="36"/>
      <c r="B731" s="29"/>
      <c r="C731" s="140" t="s">
        <v>254</v>
      </c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  <c r="AA731" s="141"/>
      <c r="AB731" s="141"/>
      <c r="AC731" s="141"/>
      <c r="AD731" s="141"/>
      <c r="AE731" s="141"/>
      <c r="AF731" s="141"/>
      <c r="AG731" s="141"/>
      <c r="AH731" s="141"/>
      <c r="AI731" s="141"/>
      <c r="AJ731" s="141"/>
      <c r="AK731" s="141"/>
      <c r="AL731" s="141"/>
      <c r="AM731" s="141"/>
      <c r="AN731" s="141"/>
      <c r="AO731" s="141"/>
      <c r="AP731" s="141"/>
      <c r="AQ731" s="141"/>
      <c r="AR731" s="141"/>
      <c r="AS731" s="141"/>
      <c r="AT731" s="141"/>
      <c r="AU731" s="141"/>
      <c r="AV731" s="141"/>
      <c r="AW731" s="141"/>
      <c r="AX731" s="141"/>
      <c r="AY731" s="141"/>
      <c r="AZ731" s="141"/>
      <c r="BA731" s="141"/>
      <c r="BB731" s="141"/>
      <c r="BC731" s="141"/>
      <c r="BD731" s="141"/>
      <c r="BE731" s="142"/>
      <c r="BF731" s="40"/>
    </row>
    <row r="732" spans="1:58" ht="15.75" customHeight="1">
      <c r="A732" s="36"/>
      <c r="B732" s="29"/>
      <c r="C732" s="64" t="s">
        <v>255</v>
      </c>
      <c r="D732" s="65"/>
      <c r="E732" s="65"/>
      <c r="F732" s="65"/>
      <c r="G732" s="65"/>
      <c r="H732" s="65"/>
      <c r="I732" s="65"/>
      <c r="J732" s="65"/>
      <c r="K732" s="129"/>
      <c r="L732" s="243"/>
      <c r="M732" s="65"/>
      <c r="N732" s="65"/>
      <c r="O732" s="65"/>
      <c r="P732" s="65"/>
      <c r="Q732" s="65"/>
      <c r="R732" s="65"/>
      <c r="S732" s="65"/>
      <c r="T732" s="66"/>
      <c r="U732" s="132" t="s">
        <v>261</v>
      </c>
      <c r="V732" s="133"/>
      <c r="W732" s="133"/>
      <c r="X732" s="133"/>
      <c r="Y732" s="133"/>
      <c r="Z732" s="133"/>
      <c r="AA732" s="133"/>
      <c r="AB732" s="133"/>
      <c r="AC732" s="133"/>
      <c r="AD732" s="133"/>
      <c r="AE732" s="133"/>
      <c r="AF732" s="133"/>
      <c r="AG732" s="133"/>
      <c r="AH732" s="133"/>
      <c r="AI732" s="133"/>
      <c r="AJ732" s="133"/>
      <c r="AK732" s="133"/>
      <c r="AL732" s="133"/>
      <c r="AM732" s="133"/>
      <c r="AN732" s="133"/>
      <c r="AO732" s="133"/>
      <c r="AP732" s="134"/>
      <c r="AQ732" s="67" t="s">
        <v>107</v>
      </c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87"/>
      <c r="BF732" s="40"/>
    </row>
    <row r="733" spans="1:58" ht="15.75" customHeight="1">
      <c r="A733" s="36"/>
      <c r="B733" s="29"/>
      <c r="C733" s="140" t="s">
        <v>257</v>
      </c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  <c r="AA733" s="141"/>
      <c r="AB733" s="141"/>
      <c r="AC733" s="141"/>
      <c r="AD733" s="141"/>
      <c r="AE733" s="141"/>
      <c r="AF733" s="141"/>
      <c r="AG733" s="141"/>
      <c r="AH733" s="141"/>
      <c r="AI733" s="141"/>
      <c r="AJ733" s="141"/>
      <c r="AK733" s="141"/>
      <c r="AL733" s="141"/>
      <c r="AM733" s="141"/>
      <c r="AN733" s="141"/>
      <c r="AO733" s="141"/>
      <c r="AP733" s="141"/>
      <c r="AQ733" s="141"/>
      <c r="AR733" s="141"/>
      <c r="AS733" s="141"/>
      <c r="AT733" s="141"/>
      <c r="AU733" s="141"/>
      <c r="AV733" s="141"/>
      <c r="AW733" s="141"/>
      <c r="AX733" s="141"/>
      <c r="AY733" s="141"/>
      <c r="AZ733" s="141"/>
      <c r="BA733" s="141"/>
      <c r="BB733" s="141"/>
      <c r="BC733" s="141"/>
      <c r="BD733" s="141"/>
      <c r="BE733" s="142"/>
      <c r="BF733" s="40"/>
    </row>
    <row r="734" spans="1:58" ht="15.75" customHeight="1">
      <c r="A734" s="36"/>
      <c r="B734" s="29"/>
      <c r="C734" s="64" t="s">
        <v>258</v>
      </c>
      <c r="D734" s="65"/>
      <c r="E734" s="65"/>
      <c r="F734" s="65"/>
      <c r="G734" s="65"/>
      <c r="H734" s="65"/>
      <c r="I734" s="65"/>
      <c r="J734" s="65"/>
      <c r="K734" s="123"/>
      <c r="L734" s="121"/>
      <c r="M734" s="65"/>
      <c r="N734" s="65"/>
      <c r="O734" s="65"/>
      <c r="P734" s="65"/>
      <c r="Q734" s="65"/>
      <c r="R734" s="65"/>
      <c r="S734" s="65"/>
      <c r="T734" s="66"/>
      <c r="U734" s="132" t="s">
        <v>482</v>
      </c>
      <c r="V734" s="133"/>
      <c r="W734" s="133"/>
      <c r="X734" s="133"/>
      <c r="Y734" s="133"/>
      <c r="Z734" s="133"/>
      <c r="AA734" s="133"/>
      <c r="AB734" s="133"/>
      <c r="AC734" s="133"/>
      <c r="AD734" s="133"/>
      <c r="AE734" s="133"/>
      <c r="AF734" s="133"/>
      <c r="AG734" s="133"/>
      <c r="AH734" s="133"/>
      <c r="AI734" s="133"/>
      <c r="AJ734" s="133"/>
      <c r="AK734" s="133"/>
      <c r="AL734" s="133"/>
      <c r="AM734" s="133"/>
      <c r="AN734" s="133"/>
      <c r="AO734" s="133"/>
      <c r="AP734" s="134"/>
      <c r="AQ734" s="67" t="s">
        <v>481</v>
      </c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87"/>
      <c r="BF734" s="40"/>
    </row>
    <row r="735" spans="1:58" ht="15.75" customHeight="1">
      <c r="A735" s="36"/>
      <c r="B735" s="29"/>
      <c r="C735" s="64" t="s">
        <v>259</v>
      </c>
      <c r="D735" s="65"/>
      <c r="E735" s="65"/>
      <c r="F735" s="65"/>
      <c r="G735" s="65"/>
      <c r="H735" s="65"/>
      <c r="I735" s="65"/>
      <c r="J735" s="65"/>
      <c r="K735" s="65"/>
      <c r="L735" s="121"/>
      <c r="M735" s="65"/>
      <c r="N735" s="65"/>
      <c r="O735" s="65"/>
      <c r="P735" s="65"/>
      <c r="Q735" s="65"/>
      <c r="R735" s="65"/>
      <c r="S735" s="65"/>
      <c r="T735" s="66"/>
      <c r="U735" s="132" t="s">
        <v>278</v>
      </c>
      <c r="V735" s="133"/>
      <c r="W735" s="133"/>
      <c r="X735" s="133"/>
      <c r="Y735" s="133"/>
      <c r="Z735" s="133"/>
      <c r="AA735" s="133"/>
      <c r="AB735" s="133"/>
      <c r="AC735" s="133"/>
      <c r="AD735" s="133"/>
      <c r="AE735" s="133"/>
      <c r="AF735" s="133"/>
      <c r="AG735" s="133"/>
      <c r="AH735" s="133"/>
      <c r="AI735" s="133"/>
      <c r="AJ735" s="133"/>
      <c r="AK735" s="133"/>
      <c r="AL735" s="133"/>
      <c r="AM735" s="133"/>
      <c r="AN735" s="133"/>
      <c r="AO735" s="133"/>
      <c r="AP735" s="134"/>
      <c r="AQ735" s="67" t="s">
        <v>253</v>
      </c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87"/>
      <c r="BF735" s="40"/>
    </row>
    <row r="736" spans="1:58" ht="15.75" customHeight="1">
      <c r="A736" s="36"/>
      <c r="B736" s="29"/>
      <c r="C736" s="64" t="s">
        <v>260</v>
      </c>
      <c r="D736" s="65"/>
      <c r="E736" s="65"/>
      <c r="F736" s="65"/>
      <c r="G736" s="65"/>
      <c r="H736" s="65"/>
      <c r="I736" s="65"/>
      <c r="J736" s="65"/>
      <c r="K736" s="65"/>
      <c r="L736" s="121"/>
      <c r="M736" s="65"/>
      <c r="N736" s="65"/>
      <c r="O736" s="65"/>
      <c r="P736" s="65"/>
      <c r="Q736" s="65"/>
      <c r="R736" s="65"/>
      <c r="S736" s="65"/>
      <c r="T736" s="66"/>
      <c r="U736" s="132" t="s">
        <v>277</v>
      </c>
      <c r="V736" s="133"/>
      <c r="W736" s="133"/>
      <c r="X736" s="133"/>
      <c r="Y736" s="133"/>
      <c r="Z736" s="133"/>
      <c r="AA736" s="133"/>
      <c r="AB736" s="133"/>
      <c r="AC736" s="133"/>
      <c r="AD736" s="133"/>
      <c r="AE736" s="133"/>
      <c r="AF736" s="133"/>
      <c r="AG736" s="133"/>
      <c r="AH736" s="133"/>
      <c r="AI736" s="133"/>
      <c r="AJ736" s="133"/>
      <c r="AK736" s="133"/>
      <c r="AL736" s="133"/>
      <c r="AM736" s="133"/>
      <c r="AN736" s="133"/>
      <c r="AO736" s="133"/>
      <c r="AP736" s="134"/>
      <c r="AQ736" s="67" t="s">
        <v>253</v>
      </c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87"/>
      <c r="BF736" s="40"/>
    </row>
    <row r="737" spans="1:58" ht="15.75" customHeight="1">
      <c r="A737" s="36"/>
      <c r="B737" s="29"/>
      <c r="C737" s="232"/>
      <c r="D737" s="226"/>
      <c r="E737" s="226"/>
      <c r="F737" s="226"/>
      <c r="G737" s="226"/>
      <c r="H737" s="226"/>
      <c r="I737" s="226"/>
      <c r="J737" s="226"/>
      <c r="K737" s="226"/>
      <c r="L737" s="233"/>
      <c r="M737" s="226"/>
      <c r="N737" s="226"/>
      <c r="O737" s="226"/>
      <c r="P737" s="226"/>
      <c r="Q737" s="226"/>
      <c r="R737" s="226"/>
      <c r="S737" s="226"/>
      <c r="T737" s="106"/>
      <c r="U737" s="493"/>
      <c r="V737" s="460"/>
      <c r="W737" s="460"/>
      <c r="X737" s="460"/>
      <c r="Y737" s="460"/>
      <c r="Z737" s="460"/>
      <c r="AA737" s="494"/>
      <c r="AB737" s="495"/>
      <c r="AC737" s="495"/>
      <c r="AD737" s="495"/>
      <c r="AE737" s="495"/>
      <c r="AF737" s="495"/>
      <c r="AG737" s="495"/>
      <c r="AH737" s="495"/>
      <c r="AI737" s="495"/>
      <c r="AJ737" s="495"/>
      <c r="AK737" s="495"/>
      <c r="AL737" s="495"/>
      <c r="AM737" s="495"/>
      <c r="AN737" s="495"/>
      <c r="AO737" s="495"/>
      <c r="AP737" s="496"/>
      <c r="AQ737" s="459"/>
      <c r="AR737" s="495"/>
      <c r="AS737" s="495"/>
      <c r="AT737" s="495"/>
      <c r="AU737" s="495"/>
      <c r="AV737" s="495"/>
      <c r="AW737" s="495"/>
      <c r="AX737" s="495"/>
      <c r="AY737" s="495"/>
      <c r="AZ737" s="495"/>
      <c r="BA737" s="495"/>
      <c r="BB737" s="495"/>
      <c r="BC737" s="495"/>
      <c r="BD737" s="495"/>
      <c r="BE737" s="497"/>
      <c r="BF737" s="40"/>
    </row>
    <row r="738" spans="1:58" ht="15.75" customHeight="1">
      <c r="A738" s="36"/>
      <c r="B738" s="29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40"/>
    </row>
    <row r="739" spans="1:58" ht="15.75" customHeight="1">
      <c r="A739" s="36"/>
      <c r="B739" s="29"/>
      <c r="C739" s="398" t="s">
        <v>23</v>
      </c>
      <c r="D739" s="361"/>
      <c r="E739" s="361"/>
      <c r="F739" s="361"/>
      <c r="G739" s="362"/>
      <c r="H739" s="99" t="s">
        <v>76</v>
      </c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  <c r="AA739" s="398" t="s">
        <v>18</v>
      </c>
      <c r="AB739" s="361"/>
      <c r="AC739" s="361"/>
      <c r="AD739" s="361"/>
      <c r="AE739" s="362"/>
      <c r="AF739" s="100"/>
      <c r="AG739" s="100"/>
      <c r="AH739" s="100"/>
      <c r="AI739" s="100"/>
      <c r="AJ739" s="100"/>
      <c r="AK739" s="100"/>
      <c r="AL739" s="100"/>
      <c r="AM739" s="100"/>
      <c r="AN739" s="100"/>
      <c r="AO739" s="100"/>
      <c r="AP739" s="100"/>
      <c r="AQ739" s="100"/>
      <c r="AR739" s="100"/>
      <c r="AS739" s="100"/>
      <c r="AT739" s="100"/>
      <c r="AU739" s="100"/>
      <c r="AV739" s="100"/>
      <c r="AW739" s="100"/>
      <c r="AX739" s="100"/>
      <c r="AY739" s="100"/>
      <c r="AZ739" s="100"/>
      <c r="BA739" s="100"/>
      <c r="BB739" s="100"/>
      <c r="BC739" s="100"/>
      <c r="BD739" s="100"/>
      <c r="BE739" s="101"/>
      <c r="BF739" s="40"/>
    </row>
    <row r="740" spans="1:58" ht="15.75" customHeight="1">
      <c r="A740" s="36"/>
      <c r="B740" s="29"/>
      <c r="C740" s="384" t="s">
        <v>24</v>
      </c>
      <c r="D740" s="388"/>
      <c r="E740" s="388"/>
      <c r="F740" s="388"/>
      <c r="G740" s="388"/>
      <c r="H740" s="388"/>
      <c r="I740" s="388"/>
      <c r="J740" s="388"/>
      <c r="K740" s="389"/>
      <c r="L740" s="384" t="s">
        <v>20</v>
      </c>
      <c r="M740" s="388"/>
      <c r="N740" s="388"/>
      <c r="O740" s="388"/>
      <c r="P740" s="388"/>
      <c r="Q740" s="388"/>
      <c r="R740" s="388"/>
      <c r="S740" s="388"/>
      <c r="T740" s="389"/>
      <c r="U740" s="384" t="s">
        <v>21</v>
      </c>
      <c r="V740" s="388"/>
      <c r="W740" s="388"/>
      <c r="X740" s="388"/>
      <c r="Y740" s="388"/>
      <c r="Z740" s="388"/>
      <c r="AA740" s="398" t="s">
        <v>16</v>
      </c>
      <c r="AB740" s="361"/>
      <c r="AC740" s="361"/>
      <c r="AD740" s="361"/>
      <c r="AE740" s="361"/>
      <c r="AF740" s="361"/>
      <c r="AG740" s="361"/>
      <c r="AH740" s="361"/>
      <c r="AI740" s="361"/>
      <c r="AJ740" s="361"/>
      <c r="AK740" s="361"/>
      <c r="AL740" s="361"/>
      <c r="AM740" s="361"/>
      <c r="AN740" s="361"/>
      <c r="AO740" s="361"/>
      <c r="AP740" s="362"/>
      <c r="AQ740" s="398" t="s">
        <v>17</v>
      </c>
      <c r="AR740" s="361"/>
      <c r="AS740" s="361"/>
      <c r="AT740" s="361"/>
      <c r="AU740" s="361"/>
      <c r="AV740" s="361"/>
      <c r="AW740" s="361"/>
      <c r="AX740" s="361"/>
      <c r="AY740" s="361"/>
      <c r="AZ740" s="361"/>
      <c r="BA740" s="361"/>
      <c r="BB740" s="361"/>
      <c r="BC740" s="361"/>
      <c r="BD740" s="361"/>
      <c r="BE740" s="362"/>
      <c r="BF740" s="40"/>
    </row>
    <row r="741" spans="1:58" ht="15.75" customHeight="1">
      <c r="A741" s="36"/>
      <c r="B741" s="29"/>
      <c r="C741" s="56" t="s">
        <v>77</v>
      </c>
      <c r="D741" s="113"/>
      <c r="E741" s="113"/>
      <c r="F741" s="113"/>
      <c r="G741" s="113"/>
      <c r="H741" s="113"/>
      <c r="I741" s="113"/>
      <c r="J741" s="113"/>
      <c r="K741" s="113"/>
      <c r="L741" s="56" t="s">
        <v>78</v>
      </c>
      <c r="M741" s="113"/>
      <c r="N741" s="113"/>
      <c r="O741" s="113"/>
      <c r="P741" s="113"/>
      <c r="Q741" s="113"/>
      <c r="R741" s="113"/>
      <c r="S741" s="113"/>
      <c r="T741" s="57"/>
      <c r="U741" s="464" t="s">
        <v>26</v>
      </c>
      <c r="V741" s="388"/>
      <c r="W741" s="388"/>
      <c r="X741" s="388"/>
      <c r="Y741" s="388"/>
      <c r="Z741" s="389"/>
      <c r="AA741" s="394"/>
      <c r="AB741" s="388"/>
      <c r="AC741" s="388"/>
      <c r="AD741" s="388"/>
      <c r="AE741" s="388"/>
      <c r="AF741" s="388"/>
      <c r="AG741" s="388"/>
      <c r="AH741" s="388"/>
      <c r="AI741" s="388"/>
      <c r="AJ741" s="388"/>
      <c r="AK741" s="388"/>
      <c r="AL741" s="388"/>
      <c r="AM741" s="388"/>
      <c r="AN741" s="388"/>
      <c r="AO741" s="388"/>
      <c r="AP741" s="389"/>
      <c r="AQ741" s="394"/>
      <c r="AR741" s="388"/>
      <c r="AS741" s="388"/>
      <c r="AT741" s="388"/>
      <c r="AU741" s="388"/>
      <c r="AV741" s="388"/>
      <c r="AW741" s="388"/>
      <c r="AX741" s="388"/>
      <c r="AY741" s="388"/>
      <c r="AZ741" s="388"/>
      <c r="BA741" s="388"/>
      <c r="BB741" s="388"/>
      <c r="BC741" s="388"/>
      <c r="BD741" s="388"/>
      <c r="BE741" s="389"/>
      <c r="BF741" s="40"/>
    </row>
    <row r="742" spans="1:58" ht="15.75" customHeight="1">
      <c r="A742" s="36"/>
      <c r="B742" s="29"/>
      <c r="C742" s="43" t="s">
        <v>49</v>
      </c>
      <c r="D742" s="44"/>
      <c r="E742" s="44"/>
      <c r="F742" s="44"/>
      <c r="G742" s="44"/>
      <c r="H742" s="44"/>
      <c r="I742" s="44"/>
      <c r="J742" s="44"/>
      <c r="K742" s="44"/>
      <c r="L742" s="43" t="s">
        <v>50</v>
      </c>
      <c r="M742" s="44"/>
      <c r="N742" s="44"/>
      <c r="O742" s="44"/>
      <c r="P742" s="44"/>
      <c r="Q742" s="44"/>
      <c r="R742" s="44"/>
      <c r="S742" s="44"/>
      <c r="T742" s="45"/>
      <c r="U742" s="498" t="s">
        <v>26</v>
      </c>
      <c r="V742" s="499"/>
      <c r="W742" s="499"/>
      <c r="X742" s="499"/>
      <c r="Y742" s="499"/>
      <c r="Z742" s="500"/>
      <c r="AA742" s="501"/>
      <c r="AB742" s="499"/>
      <c r="AC742" s="499"/>
      <c r="AD742" s="499"/>
      <c r="AE742" s="499"/>
      <c r="AF742" s="499"/>
      <c r="AG742" s="499"/>
      <c r="AH742" s="499"/>
      <c r="AI742" s="499"/>
      <c r="AJ742" s="499"/>
      <c r="AK742" s="499"/>
      <c r="AL742" s="499"/>
      <c r="AM742" s="499"/>
      <c r="AN742" s="499"/>
      <c r="AO742" s="499"/>
      <c r="AP742" s="500"/>
      <c r="AQ742" s="501"/>
      <c r="AR742" s="499"/>
      <c r="AS742" s="499"/>
      <c r="AT742" s="499"/>
      <c r="AU742" s="499"/>
      <c r="AV742" s="499"/>
      <c r="AW742" s="499"/>
      <c r="AX742" s="499"/>
      <c r="AY742" s="499"/>
      <c r="AZ742" s="499"/>
      <c r="BA742" s="499"/>
      <c r="BB742" s="499"/>
      <c r="BC742" s="499"/>
      <c r="BD742" s="499"/>
      <c r="BE742" s="500"/>
      <c r="BF742" s="40"/>
    </row>
    <row r="743" spans="1:58" ht="15.75" customHeight="1">
      <c r="A743" s="36"/>
      <c r="B743" s="29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3"/>
      <c r="V743" s="93"/>
      <c r="W743" s="93"/>
      <c r="X743" s="93"/>
      <c r="Y743" s="93"/>
      <c r="Z743" s="93"/>
      <c r="AA743" s="91"/>
      <c r="AB743" s="91"/>
      <c r="AC743" s="91"/>
      <c r="AD743" s="91"/>
      <c r="AE743" s="91"/>
      <c r="AF743" s="91"/>
      <c r="AG743" s="91"/>
      <c r="AH743" s="91"/>
      <c r="AI743" s="91"/>
      <c r="AJ743" s="91"/>
      <c r="AK743" s="91"/>
      <c r="AL743" s="91"/>
      <c r="AM743" s="91"/>
      <c r="AN743" s="91"/>
      <c r="AO743" s="91"/>
      <c r="AP743" s="91"/>
      <c r="AQ743" s="92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40"/>
    </row>
    <row r="744" spans="1:58" ht="15.75" customHeight="1">
      <c r="A744" s="36"/>
      <c r="B744" s="29"/>
      <c r="C744" s="91" t="s">
        <v>497</v>
      </c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3"/>
      <c r="V744" s="93"/>
      <c r="W744" s="93"/>
      <c r="X744" s="93"/>
      <c r="Y744" s="93"/>
      <c r="Z744" s="93"/>
      <c r="AA744" s="91"/>
      <c r="AB744" s="91"/>
      <c r="AC744" s="91"/>
      <c r="AD744" s="91"/>
      <c r="AE744" s="91"/>
      <c r="AF744" s="91"/>
      <c r="AG744" s="91"/>
      <c r="AH744" s="91"/>
      <c r="AI744" s="91"/>
      <c r="AJ744" s="91"/>
      <c r="AK744" s="91"/>
      <c r="AL744" s="91"/>
      <c r="AM744" s="91"/>
      <c r="AN744" s="91"/>
      <c r="AO744" s="91"/>
      <c r="AP744" s="91"/>
      <c r="AQ744" s="92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40"/>
    </row>
    <row r="745" spans="1:58" ht="15.75" customHeight="1">
      <c r="A745" s="36"/>
      <c r="B745" s="29"/>
      <c r="C745" s="463" t="s">
        <v>842</v>
      </c>
      <c r="D745" s="463"/>
      <c r="E745" s="463"/>
      <c r="F745" s="463"/>
      <c r="G745" s="463"/>
      <c r="H745" s="463"/>
      <c r="I745" s="463"/>
      <c r="J745" s="463"/>
      <c r="K745" s="463"/>
      <c r="L745" s="463"/>
      <c r="M745" s="463"/>
      <c r="N745" s="463"/>
      <c r="O745" s="463"/>
      <c r="P745" s="463"/>
      <c r="Q745" s="463"/>
      <c r="R745" s="463"/>
      <c r="S745" s="463"/>
      <c r="T745" s="463"/>
      <c r="U745" s="463"/>
      <c r="V745" s="463"/>
      <c r="W745" s="463"/>
      <c r="X745" s="463"/>
      <c r="Y745" s="463"/>
      <c r="Z745" s="463"/>
      <c r="AA745" s="463" t="s">
        <v>498</v>
      </c>
      <c r="AB745" s="463"/>
      <c r="AC745" s="463"/>
      <c r="AD745" s="463"/>
      <c r="AE745" s="463"/>
      <c r="AF745" s="463"/>
      <c r="AG745" s="463"/>
      <c r="AH745" s="463"/>
      <c r="AI745" s="463"/>
      <c r="AJ745" s="463"/>
      <c r="AK745" s="463"/>
      <c r="AL745" s="463"/>
      <c r="AM745" s="463"/>
      <c r="AN745" s="463"/>
      <c r="AO745" s="463"/>
      <c r="AP745" s="463"/>
      <c r="AQ745" s="463"/>
      <c r="AR745" s="463"/>
      <c r="AS745" s="463"/>
      <c r="AT745" s="463"/>
      <c r="AU745" s="463"/>
      <c r="AV745" s="463"/>
      <c r="AW745" s="463"/>
      <c r="AX745" s="463"/>
      <c r="AY745" s="463"/>
      <c r="AZ745" s="463"/>
      <c r="BA745" s="463"/>
      <c r="BB745" s="463"/>
      <c r="BC745" s="463"/>
      <c r="BD745" s="463"/>
      <c r="BE745" s="463"/>
      <c r="BF745" s="40"/>
    </row>
    <row r="746" spans="1:58" ht="15.75" customHeight="1">
      <c r="A746" s="36"/>
      <c r="B746" s="29"/>
      <c r="C746" s="397" t="s">
        <v>494</v>
      </c>
      <c r="D746" s="443"/>
      <c r="E746" s="443"/>
      <c r="F746" s="443"/>
      <c r="G746" s="443"/>
      <c r="H746" s="443"/>
      <c r="I746" s="443"/>
      <c r="J746" s="443"/>
      <c r="K746" s="443"/>
      <c r="L746" s="397" t="s">
        <v>495</v>
      </c>
      <c r="M746" s="397"/>
      <c r="N746" s="397"/>
      <c r="O746" s="397"/>
      <c r="P746" s="397"/>
      <c r="Q746" s="397"/>
      <c r="R746" s="397"/>
      <c r="S746" s="397"/>
      <c r="T746" s="397"/>
      <c r="U746" s="397"/>
      <c r="V746" s="397"/>
      <c r="W746" s="397"/>
      <c r="X746" s="397"/>
      <c r="Y746" s="397"/>
      <c r="Z746" s="397"/>
      <c r="AA746" s="463"/>
      <c r="AB746" s="463"/>
      <c r="AC746" s="463"/>
      <c r="AD746" s="463"/>
      <c r="AE746" s="463"/>
      <c r="AF746" s="463"/>
      <c r="AG746" s="463"/>
      <c r="AH746" s="463"/>
      <c r="AI746" s="463"/>
      <c r="AJ746" s="463"/>
      <c r="AK746" s="463"/>
      <c r="AL746" s="463"/>
      <c r="AM746" s="463"/>
      <c r="AN746" s="463"/>
      <c r="AO746" s="463"/>
      <c r="AP746" s="463"/>
      <c r="AQ746" s="463"/>
      <c r="AR746" s="463"/>
      <c r="AS746" s="463"/>
      <c r="AT746" s="463"/>
      <c r="AU746" s="463"/>
      <c r="AV746" s="463"/>
      <c r="AW746" s="463"/>
      <c r="AX746" s="463"/>
      <c r="AY746" s="463"/>
      <c r="AZ746" s="463"/>
      <c r="BA746" s="463"/>
      <c r="BB746" s="463"/>
      <c r="BC746" s="463"/>
      <c r="BD746" s="463"/>
      <c r="BE746" s="463"/>
      <c r="BF746" s="40"/>
    </row>
    <row r="747" spans="1:58" ht="15.75" customHeight="1">
      <c r="A747" s="36"/>
      <c r="B747" s="29"/>
      <c r="C747" s="335" t="s">
        <v>493</v>
      </c>
      <c r="D747" s="335"/>
      <c r="E747" s="335"/>
      <c r="F747" s="335"/>
      <c r="G747" s="335"/>
      <c r="H747" s="335"/>
      <c r="I747" s="335"/>
      <c r="J747" s="335"/>
      <c r="K747" s="335"/>
      <c r="L747" s="336" t="s">
        <v>496</v>
      </c>
      <c r="M747" s="337"/>
      <c r="N747" s="337"/>
      <c r="O747" s="337"/>
      <c r="P747" s="337"/>
      <c r="Q747" s="337"/>
      <c r="R747" s="337"/>
      <c r="S747" s="337"/>
      <c r="T747" s="337"/>
      <c r="U747" s="337"/>
      <c r="V747" s="337"/>
      <c r="W747" s="337"/>
      <c r="X747" s="337"/>
      <c r="Y747" s="337"/>
      <c r="Z747" s="338"/>
      <c r="AA747" s="339" t="s">
        <v>499</v>
      </c>
      <c r="AB747" s="340"/>
      <c r="AC747" s="340"/>
      <c r="AD747" s="340"/>
      <c r="AE747" s="340"/>
      <c r="AF747" s="340"/>
      <c r="AG747" s="340"/>
      <c r="AH747" s="340"/>
      <c r="AI747" s="340"/>
      <c r="AJ747" s="340"/>
      <c r="AK747" s="340"/>
      <c r="AL747" s="340"/>
      <c r="AM747" s="340"/>
      <c r="AN747" s="340"/>
      <c r="AO747" s="340"/>
      <c r="AP747" s="340"/>
      <c r="AQ747" s="340"/>
      <c r="AR747" s="340"/>
      <c r="AS747" s="340"/>
      <c r="AT747" s="340"/>
      <c r="AU747" s="340"/>
      <c r="AV747" s="340"/>
      <c r="AW747" s="340"/>
      <c r="AX747" s="340"/>
      <c r="AY747" s="340"/>
      <c r="AZ747" s="340"/>
      <c r="BA747" s="340"/>
      <c r="BB747" s="340"/>
      <c r="BC747" s="340"/>
      <c r="BD747" s="340"/>
      <c r="BE747" s="341"/>
      <c r="BF747" s="40"/>
    </row>
    <row r="748" spans="1:58" ht="15.75" customHeight="1">
      <c r="A748" s="36"/>
      <c r="B748" s="29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3"/>
      <c r="V748" s="93"/>
      <c r="W748" s="93"/>
      <c r="X748" s="93"/>
      <c r="Y748" s="93"/>
      <c r="Z748" s="93"/>
      <c r="AA748" s="91"/>
      <c r="AB748" s="91"/>
      <c r="AC748" s="91"/>
      <c r="AD748" s="91"/>
      <c r="AE748" s="91"/>
      <c r="AF748" s="91"/>
      <c r="AG748" s="91"/>
      <c r="AH748" s="91"/>
      <c r="AI748" s="91"/>
      <c r="AJ748" s="91"/>
      <c r="AK748" s="91"/>
      <c r="AL748" s="91"/>
      <c r="AM748" s="91"/>
      <c r="AN748" s="91"/>
      <c r="AO748" s="91"/>
      <c r="AP748" s="91"/>
      <c r="AQ748" s="92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40"/>
    </row>
    <row r="749" spans="1:58" ht="15.75" customHeight="1">
      <c r="A749" s="36"/>
      <c r="B749" s="29"/>
      <c r="C749" s="91" t="s">
        <v>954</v>
      </c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3"/>
      <c r="V749" s="93"/>
      <c r="W749" s="93"/>
      <c r="X749" s="93"/>
      <c r="Y749" s="93"/>
      <c r="Z749" s="93"/>
      <c r="AA749" s="91"/>
      <c r="AB749" s="91"/>
      <c r="AC749" s="91"/>
      <c r="AD749" s="91"/>
      <c r="AE749" s="91"/>
      <c r="AF749" s="91"/>
      <c r="AG749" s="91"/>
      <c r="AH749" s="91"/>
      <c r="AI749" s="91"/>
      <c r="AJ749" s="91"/>
      <c r="AK749" s="91"/>
      <c r="AL749" s="91"/>
      <c r="AM749" s="91"/>
      <c r="AN749" s="91"/>
      <c r="AO749" s="91"/>
      <c r="AP749" s="91"/>
      <c r="AQ749" s="92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40"/>
    </row>
    <row r="750" spans="1:58" ht="15.75" customHeight="1">
      <c r="A750" s="36"/>
      <c r="B750" s="29"/>
      <c r="C750" s="356" t="s">
        <v>827</v>
      </c>
      <c r="D750" s="357"/>
      <c r="E750" s="357"/>
      <c r="F750" s="357"/>
      <c r="G750" s="358"/>
      <c r="H750" s="203" t="s">
        <v>828</v>
      </c>
      <c r="I750" s="204"/>
      <c r="J750" s="204"/>
      <c r="K750" s="204"/>
      <c r="L750" s="204"/>
      <c r="M750" s="204"/>
      <c r="N750" s="204"/>
      <c r="O750" s="204"/>
      <c r="P750" s="204"/>
      <c r="Q750" s="204"/>
      <c r="R750" s="204"/>
      <c r="S750" s="204"/>
      <c r="T750" s="204"/>
      <c r="U750" s="204"/>
      <c r="V750" s="204"/>
      <c r="W750" s="204"/>
      <c r="X750" s="204"/>
      <c r="Y750" s="204"/>
      <c r="Z750" s="204"/>
      <c r="AA750" s="356" t="s">
        <v>829</v>
      </c>
      <c r="AB750" s="357"/>
      <c r="AC750" s="357"/>
      <c r="AD750" s="357"/>
      <c r="AE750" s="358"/>
      <c r="AF750" s="204"/>
      <c r="AG750" s="204"/>
      <c r="AH750" s="204"/>
      <c r="AI750" s="204"/>
      <c r="AJ750" s="204"/>
      <c r="AK750" s="204"/>
      <c r="AL750" s="204"/>
      <c r="AM750" s="204"/>
      <c r="AN750" s="204"/>
      <c r="AO750" s="204"/>
      <c r="AP750" s="204"/>
      <c r="AQ750" s="204"/>
      <c r="AR750" s="204"/>
      <c r="AS750" s="204"/>
      <c r="AT750" s="204"/>
      <c r="AU750" s="204"/>
      <c r="AV750" s="204"/>
      <c r="AW750" s="204"/>
      <c r="AX750" s="204"/>
      <c r="AY750" s="204"/>
      <c r="AZ750" s="204"/>
      <c r="BA750" s="204"/>
      <c r="BB750" s="204"/>
      <c r="BC750" s="204"/>
      <c r="BD750" s="204"/>
      <c r="BE750" s="205"/>
      <c r="BF750" s="40"/>
    </row>
    <row r="751" spans="1:58" ht="15.75" customHeight="1">
      <c r="A751" s="36"/>
      <c r="B751" s="29"/>
      <c r="C751" s="356" t="s">
        <v>830</v>
      </c>
      <c r="D751" s="357"/>
      <c r="E751" s="357"/>
      <c r="F751" s="357"/>
      <c r="G751" s="357"/>
      <c r="H751" s="357"/>
      <c r="I751" s="357"/>
      <c r="J751" s="357"/>
      <c r="K751" s="358"/>
      <c r="L751" s="356" t="s">
        <v>831</v>
      </c>
      <c r="M751" s="357"/>
      <c r="N751" s="357"/>
      <c r="O751" s="357"/>
      <c r="P751" s="357"/>
      <c r="Q751" s="357"/>
      <c r="R751" s="357"/>
      <c r="S751" s="357"/>
      <c r="T751" s="358"/>
      <c r="U751" s="356" t="s">
        <v>832</v>
      </c>
      <c r="V751" s="357"/>
      <c r="W751" s="357"/>
      <c r="X751" s="357"/>
      <c r="Y751" s="357"/>
      <c r="Z751" s="357"/>
      <c r="AA751" s="359" t="s">
        <v>833</v>
      </c>
      <c r="AB751" s="359"/>
      <c r="AC751" s="359"/>
      <c r="AD751" s="359"/>
      <c r="AE751" s="359"/>
      <c r="AF751" s="359"/>
      <c r="AG751" s="359"/>
      <c r="AH751" s="359"/>
      <c r="AI751" s="359"/>
      <c r="AJ751" s="359"/>
      <c r="AK751" s="359"/>
      <c r="AL751" s="359"/>
      <c r="AM751" s="359"/>
      <c r="AN751" s="359"/>
      <c r="AO751" s="359"/>
      <c r="AP751" s="359"/>
      <c r="AQ751" s="359" t="s">
        <v>834</v>
      </c>
      <c r="AR751" s="359"/>
      <c r="AS751" s="359"/>
      <c r="AT751" s="359"/>
      <c r="AU751" s="359"/>
      <c r="AV751" s="359"/>
      <c r="AW751" s="359"/>
      <c r="AX751" s="359"/>
      <c r="AY751" s="359"/>
      <c r="AZ751" s="359"/>
      <c r="BA751" s="359"/>
      <c r="BB751" s="359"/>
      <c r="BC751" s="359"/>
      <c r="BD751" s="359"/>
      <c r="BE751" s="359"/>
      <c r="BF751" s="40"/>
    </row>
    <row r="752" spans="1:58" ht="15.75" customHeight="1">
      <c r="A752" s="36"/>
      <c r="B752" s="29"/>
      <c r="C752" s="206" t="s">
        <v>836</v>
      </c>
      <c r="D752" s="207"/>
      <c r="E752" s="207"/>
      <c r="F752" s="207"/>
      <c r="G752" s="207"/>
      <c r="H752" s="207"/>
      <c r="I752" s="207"/>
      <c r="J752" s="207"/>
      <c r="K752" s="208"/>
      <c r="L752" s="206" t="s">
        <v>837</v>
      </c>
      <c r="M752" s="207"/>
      <c r="N752" s="207"/>
      <c r="O752" s="207"/>
      <c r="P752" s="207"/>
      <c r="Q752" s="207"/>
      <c r="R752" s="207"/>
      <c r="S752" s="207"/>
      <c r="T752" s="208"/>
      <c r="U752" s="214" t="s">
        <v>835</v>
      </c>
      <c r="V752" s="215"/>
      <c r="W752" s="215"/>
      <c r="X752" s="215"/>
      <c r="Y752" s="215"/>
      <c r="Z752" s="216"/>
      <c r="AA752" s="217" t="s">
        <v>838</v>
      </c>
      <c r="AB752" s="207"/>
      <c r="AC752" s="207"/>
      <c r="AD752" s="207"/>
      <c r="AE752" s="207"/>
      <c r="AF752" s="207"/>
      <c r="AG752" s="207"/>
      <c r="AH752" s="207"/>
      <c r="AI752" s="207"/>
      <c r="AJ752" s="207"/>
      <c r="AK752" s="207"/>
      <c r="AL752" s="207"/>
      <c r="AM752" s="207"/>
      <c r="AN752" s="207"/>
      <c r="AO752" s="207"/>
      <c r="AP752" s="208"/>
      <c r="AQ752" s="206"/>
      <c r="AR752" s="207"/>
      <c r="AS752" s="207"/>
      <c r="AT752" s="207"/>
      <c r="AU752" s="207"/>
      <c r="AV752" s="207"/>
      <c r="AW752" s="207"/>
      <c r="AX752" s="207"/>
      <c r="AY752" s="207"/>
      <c r="AZ752" s="207"/>
      <c r="BA752" s="207"/>
      <c r="BB752" s="207"/>
      <c r="BC752" s="207"/>
      <c r="BD752" s="207"/>
      <c r="BE752" s="208"/>
      <c r="BF752" s="40"/>
    </row>
    <row r="753" spans="1:58" ht="15.75" customHeight="1">
      <c r="A753" s="36"/>
      <c r="B753" s="29"/>
      <c r="C753" s="212" t="s">
        <v>839</v>
      </c>
      <c r="D753" s="207"/>
      <c r="E753" s="207"/>
      <c r="F753" s="207"/>
      <c r="G753" s="207"/>
      <c r="H753" s="207"/>
      <c r="I753" s="207"/>
      <c r="J753" s="207"/>
      <c r="K753" s="208"/>
      <c r="L753" s="206" t="s">
        <v>840</v>
      </c>
      <c r="M753" s="207"/>
      <c r="N753" s="207"/>
      <c r="O753" s="207"/>
      <c r="P753" s="207"/>
      <c r="Q753" s="207"/>
      <c r="R753" s="207"/>
      <c r="S753" s="207"/>
      <c r="T753" s="208"/>
      <c r="U753" s="218" t="s">
        <v>844</v>
      </c>
      <c r="V753" s="215"/>
      <c r="W753" s="215"/>
      <c r="X753" s="215"/>
      <c r="Y753" s="215"/>
      <c r="Z753" s="216"/>
      <c r="AA753" s="217"/>
      <c r="AB753" s="207"/>
      <c r="AC753" s="207"/>
      <c r="AD753" s="207"/>
      <c r="AE753" s="207"/>
      <c r="AF753" s="207"/>
      <c r="AG753" s="207"/>
      <c r="AH753" s="207"/>
      <c r="AI753" s="207"/>
      <c r="AJ753" s="207"/>
      <c r="AK753" s="207"/>
      <c r="AL753" s="207"/>
      <c r="AM753" s="207"/>
      <c r="AN753" s="207"/>
      <c r="AO753" s="207"/>
      <c r="AP753" s="208"/>
      <c r="AQ753" s="206"/>
      <c r="AR753" s="207"/>
      <c r="AS753" s="207"/>
      <c r="AT753" s="207"/>
      <c r="AU753" s="207"/>
      <c r="AV753" s="207"/>
      <c r="AW753" s="207"/>
      <c r="AX753" s="207"/>
      <c r="AY753" s="207"/>
      <c r="AZ753" s="207"/>
      <c r="BA753" s="207"/>
      <c r="BB753" s="207"/>
      <c r="BC753" s="207"/>
      <c r="BD753" s="207"/>
      <c r="BE753" s="208"/>
      <c r="BF753" s="40"/>
    </row>
    <row r="754" spans="1:58" ht="15.75" customHeight="1">
      <c r="A754" s="36"/>
      <c r="B754" s="29"/>
      <c r="C754" s="213"/>
      <c r="D754" s="210" t="s">
        <v>494</v>
      </c>
      <c r="E754" s="210"/>
      <c r="F754" s="210"/>
      <c r="G754" s="210"/>
      <c r="H754" s="210"/>
      <c r="I754" s="210"/>
      <c r="J754" s="210"/>
      <c r="K754" s="211"/>
      <c r="L754" s="209" t="s">
        <v>841</v>
      </c>
      <c r="M754" s="210"/>
      <c r="N754" s="210"/>
      <c r="O754" s="210"/>
      <c r="P754" s="210"/>
      <c r="Q754" s="210"/>
      <c r="R754" s="210"/>
      <c r="S754" s="210"/>
      <c r="T754" s="211"/>
      <c r="U754" s="219" t="s">
        <v>835</v>
      </c>
      <c r="V754" s="220"/>
      <c r="W754" s="220"/>
      <c r="X754" s="220"/>
      <c r="Y754" s="220"/>
      <c r="Z754" s="221"/>
      <c r="AA754" s="219" t="s">
        <v>843</v>
      </c>
      <c r="AB754" s="210"/>
      <c r="AC754" s="210"/>
      <c r="AD754" s="210"/>
      <c r="AE754" s="210"/>
      <c r="AF754" s="210"/>
      <c r="AG754" s="210"/>
      <c r="AH754" s="210"/>
      <c r="AI754" s="210"/>
      <c r="AJ754" s="210"/>
      <c r="AK754" s="210"/>
      <c r="AL754" s="210"/>
      <c r="AM754" s="210"/>
      <c r="AN754" s="210"/>
      <c r="AO754" s="210"/>
      <c r="AP754" s="211"/>
      <c r="AQ754" s="209"/>
      <c r="AR754" s="210"/>
      <c r="AS754" s="210"/>
      <c r="AT754" s="210"/>
      <c r="AU754" s="210"/>
      <c r="AV754" s="210"/>
      <c r="AW754" s="210"/>
      <c r="AX754" s="210"/>
      <c r="AY754" s="210"/>
      <c r="AZ754" s="210"/>
      <c r="BA754" s="210"/>
      <c r="BB754" s="210"/>
      <c r="BC754" s="210"/>
      <c r="BD754" s="210"/>
      <c r="BE754" s="211"/>
      <c r="BF754" s="40"/>
    </row>
    <row r="755" spans="1:58" ht="15.75" customHeight="1">
      <c r="A755" s="36"/>
      <c r="C755" s="91"/>
      <c r="D755" s="91"/>
      <c r="BF755" s="40"/>
    </row>
    <row r="756" spans="1:58" ht="15.75" customHeight="1">
      <c r="A756" s="36"/>
      <c r="C756" s="91" t="s">
        <v>559</v>
      </c>
      <c r="D756" s="91"/>
      <c r="BF756" s="40"/>
    </row>
    <row r="757" spans="1:58" ht="15.75" customHeight="1">
      <c r="A757" s="36"/>
      <c r="C757" s="364" t="s">
        <v>48</v>
      </c>
      <c r="D757" s="365"/>
      <c r="E757" s="365"/>
      <c r="F757" s="365"/>
      <c r="G757" s="365"/>
      <c r="H757" s="99" t="s">
        <v>445</v>
      </c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465" t="s">
        <v>18</v>
      </c>
      <c r="AB757" s="465"/>
      <c r="AC757" s="465"/>
      <c r="AD757" s="465"/>
      <c r="AE757" s="465"/>
      <c r="AF757" s="39" t="s">
        <v>80</v>
      </c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0"/>
      <c r="BF757" s="40"/>
    </row>
    <row r="758" spans="1:58" ht="15.75" customHeight="1">
      <c r="A758" s="36"/>
      <c r="C758" s="466" t="s">
        <v>19</v>
      </c>
      <c r="D758" s="467"/>
      <c r="E758" s="467"/>
      <c r="F758" s="467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/>
      <c r="Q758" s="467"/>
      <c r="R758" s="467"/>
      <c r="S758" s="467"/>
      <c r="T758" s="468"/>
      <c r="U758" s="466" t="s">
        <v>27</v>
      </c>
      <c r="V758" s="467"/>
      <c r="W758" s="467"/>
      <c r="X758" s="467"/>
      <c r="Y758" s="467"/>
      <c r="Z758" s="467"/>
      <c r="AA758" s="467"/>
      <c r="AB758" s="467"/>
      <c r="AC758" s="467"/>
      <c r="AD758" s="467"/>
      <c r="AE758" s="467"/>
      <c r="AF758" s="467"/>
      <c r="AG758" s="467"/>
      <c r="AH758" s="467"/>
      <c r="AI758" s="467"/>
      <c r="AJ758" s="467"/>
      <c r="AK758" s="467"/>
      <c r="AL758" s="467"/>
      <c r="AM758" s="467"/>
      <c r="AN758" s="467"/>
      <c r="AO758" s="467"/>
      <c r="AP758" s="468"/>
      <c r="AQ758" s="364" t="s">
        <v>17</v>
      </c>
      <c r="AR758" s="353"/>
      <c r="AS758" s="353"/>
      <c r="AT758" s="353"/>
      <c r="AU758" s="353"/>
      <c r="AV758" s="353"/>
      <c r="AW758" s="353"/>
      <c r="AX758" s="353"/>
      <c r="AY758" s="353"/>
      <c r="AZ758" s="353"/>
      <c r="BA758" s="353"/>
      <c r="BB758" s="353"/>
      <c r="BC758" s="353"/>
      <c r="BD758" s="353"/>
      <c r="BE758" s="354"/>
      <c r="BF758" s="40"/>
    </row>
    <row r="759" spans="1:58" ht="15.75" customHeight="1">
      <c r="A759" s="36"/>
      <c r="C759" s="437" t="s">
        <v>49</v>
      </c>
      <c r="D759" s="438"/>
      <c r="E759" s="438"/>
      <c r="F759" s="438"/>
      <c r="G759" s="438"/>
      <c r="H759" s="438"/>
      <c r="I759" s="438"/>
      <c r="J759" s="438"/>
      <c r="K759" s="438"/>
      <c r="L759" s="438"/>
      <c r="M759" s="438"/>
      <c r="N759" s="438"/>
      <c r="O759" s="438"/>
      <c r="P759" s="438"/>
      <c r="Q759" s="438"/>
      <c r="R759" s="438"/>
      <c r="S759" s="438"/>
      <c r="T759" s="439"/>
      <c r="U759" s="437" t="s">
        <v>447</v>
      </c>
      <c r="V759" s="438"/>
      <c r="W759" s="438"/>
      <c r="X759" s="438"/>
      <c r="Y759" s="438"/>
      <c r="Z759" s="438"/>
      <c r="AA759" s="438"/>
      <c r="AB759" s="438"/>
      <c r="AC759" s="438"/>
      <c r="AD759" s="438"/>
      <c r="AE759" s="438"/>
      <c r="AF759" s="438"/>
      <c r="AG759" s="438"/>
      <c r="AH759" s="438"/>
      <c r="AI759" s="438"/>
      <c r="AJ759" s="438"/>
      <c r="AK759" s="438"/>
      <c r="AL759" s="438"/>
      <c r="AM759" s="438"/>
      <c r="AN759" s="438"/>
      <c r="AO759" s="438"/>
      <c r="AP759" s="439"/>
      <c r="AQ759" s="409"/>
      <c r="AR759" s="410"/>
      <c r="AS759" s="410"/>
      <c r="AT759" s="410"/>
      <c r="AU759" s="410"/>
      <c r="AV759" s="410"/>
      <c r="AW759" s="410"/>
      <c r="AX759" s="410"/>
      <c r="AY759" s="410"/>
      <c r="AZ759" s="410"/>
      <c r="BA759" s="410"/>
      <c r="BB759" s="410"/>
      <c r="BC759" s="410"/>
      <c r="BD759" s="410"/>
      <c r="BE759" s="411"/>
      <c r="BF759" s="40"/>
    </row>
    <row r="760" spans="1:58" ht="15.75" customHeight="1">
      <c r="A760" s="36"/>
      <c r="C760" s="440" t="s">
        <v>446</v>
      </c>
      <c r="D760" s="441"/>
      <c r="E760" s="441"/>
      <c r="F760" s="441"/>
      <c r="G760" s="441"/>
      <c r="H760" s="441"/>
      <c r="I760" s="441"/>
      <c r="J760" s="441"/>
      <c r="K760" s="441"/>
      <c r="L760" s="441"/>
      <c r="M760" s="441"/>
      <c r="N760" s="441"/>
      <c r="O760" s="441"/>
      <c r="P760" s="441"/>
      <c r="Q760" s="441"/>
      <c r="R760" s="441"/>
      <c r="S760" s="441"/>
      <c r="T760" s="442"/>
      <c r="U760" s="440" t="s">
        <v>448</v>
      </c>
      <c r="V760" s="441"/>
      <c r="W760" s="441"/>
      <c r="X760" s="441"/>
      <c r="Y760" s="441"/>
      <c r="Z760" s="441"/>
      <c r="AA760" s="441"/>
      <c r="AB760" s="441"/>
      <c r="AC760" s="441"/>
      <c r="AD760" s="441"/>
      <c r="AE760" s="441"/>
      <c r="AF760" s="441"/>
      <c r="AG760" s="441"/>
      <c r="AH760" s="441"/>
      <c r="AI760" s="441"/>
      <c r="AJ760" s="441"/>
      <c r="AK760" s="441"/>
      <c r="AL760" s="441"/>
      <c r="AM760" s="441"/>
      <c r="AN760" s="441"/>
      <c r="AO760" s="441"/>
      <c r="AP760" s="442"/>
      <c r="AQ760" s="459" t="s">
        <v>560</v>
      </c>
      <c r="AR760" s="460"/>
      <c r="AS760" s="460"/>
      <c r="AT760" s="460"/>
      <c r="AU760" s="460"/>
      <c r="AV760" s="460"/>
      <c r="AW760" s="460"/>
      <c r="AX760" s="460"/>
      <c r="AY760" s="460"/>
      <c r="AZ760" s="460"/>
      <c r="BA760" s="460"/>
      <c r="BB760" s="460"/>
      <c r="BC760" s="460"/>
      <c r="BD760" s="460"/>
      <c r="BE760" s="461"/>
      <c r="BF760" s="40"/>
    </row>
    <row r="761" spans="1:58" ht="15.75" customHeight="1">
      <c r="A761" s="36"/>
      <c r="BF761" s="40"/>
    </row>
    <row r="762" spans="1:58" ht="15.75" customHeight="1">
      <c r="A762" s="36"/>
      <c r="C762" s="91" t="s">
        <v>500</v>
      </c>
      <c r="BF762" s="40"/>
    </row>
    <row r="763" spans="1:58" ht="15.75" customHeight="1">
      <c r="A763" s="36"/>
      <c r="C763" s="463" t="s">
        <v>845</v>
      </c>
      <c r="D763" s="463"/>
      <c r="E763" s="463"/>
      <c r="F763" s="463"/>
      <c r="G763" s="463"/>
      <c r="H763" s="463"/>
      <c r="I763" s="463"/>
      <c r="J763" s="463"/>
      <c r="K763" s="463"/>
      <c r="L763" s="463"/>
      <c r="M763" s="463"/>
      <c r="N763" s="463"/>
      <c r="O763" s="463"/>
      <c r="P763" s="463"/>
      <c r="Q763" s="463"/>
      <c r="R763" s="463"/>
      <c r="S763" s="463"/>
      <c r="T763" s="463"/>
      <c r="U763" s="463"/>
      <c r="V763" s="463"/>
      <c r="W763" s="463"/>
      <c r="X763" s="463"/>
      <c r="Y763" s="463"/>
      <c r="Z763" s="463"/>
      <c r="AA763" s="463" t="s">
        <v>498</v>
      </c>
      <c r="AB763" s="463"/>
      <c r="AC763" s="463"/>
      <c r="AD763" s="463"/>
      <c r="AE763" s="463"/>
      <c r="AF763" s="463"/>
      <c r="AG763" s="463"/>
      <c r="AH763" s="463"/>
      <c r="AI763" s="463"/>
      <c r="AJ763" s="463"/>
      <c r="AK763" s="463"/>
      <c r="AL763" s="463"/>
      <c r="AM763" s="463"/>
      <c r="AN763" s="463"/>
      <c r="AO763" s="463"/>
      <c r="AP763" s="463"/>
      <c r="AQ763" s="463"/>
      <c r="AR763" s="463"/>
      <c r="AS763" s="463"/>
      <c r="AT763" s="463"/>
      <c r="AU763" s="463"/>
      <c r="AV763" s="463"/>
      <c r="AW763" s="463"/>
      <c r="AX763" s="463"/>
      <c r="AY763" s="463"/>
      <c r="AZ763" s="463"/>
      <c r="BA763" s="463"/>
      <c r="BB763" s="463"/>
      <c r="BC763" s="463"/>
      <c r="BD763" s="463"/>
      <c r="BE763" s="463"/>
      <c r="BF763" s="40"/>
    </row>
    <row r="764" spans="1:58" ht="15.75" customHeight="1">
      <c r="A764" s="36"/>
      <c r="C764" s="397" t="s">
        <v>494</v>
      </c>
      <c r="D764" s="443"/>
      <c r="E764" s="443"/>
      <c r="F764" s="443"/>
      <c r="G764" s="443"/>
      <c r="H764" s="443"/>
      <c r="I764" s="443"/>
      <c r="J764" s="443"/>
      <c r="K764" s="443"/>
      <c r="L764" s="397" t="s">
        <v>495</v>
      </c>
      <c r="M764" s="397"/>
      <c r="N764" s="397"/>
      <c r="O764" s="397"/>
      <c r="P764" s="397"/>
      <c r="Q764" s="397"/>
      <c r="R764" s="397"/>
      <c r="S764" s="397"/>
      <c r="T764" s="397"/>
      <c r="U764" s="397"/>
      <c r="V764" s="397"/>
      <c r="W764" s="397"/>
      <c r="X764" s="397"/>
      <c r="Y764" s="397"/>
      <c r="Z764" s="397"/>
      <c r="AA764" s="463"/>
      <c r="AB764" s="463"/>
      <c r="AC764" s="463"/>
      <c r="AD764" s="463"/>
      <c r="AE764" s="463"/>
      <c r="AF764" s="463"/>
      <c r="AG764" s="463"/>
      <c r="AH764" s="463"/>
      <c r="AI764" s="463"/>
      <c r="AJ764" s="463"/>
      <c r="AK764" s="463"/>
      <c r="AL764" s="463"/>
      <c r="AM764" s="463"/>
      <c r="AN764" s="463"/>
      <c r="AO764" s="463"/>
      <c r="AP764" s="463"/>
      <c r="AQ764" s="463"/>
      <c r="AR764" s="463"/>
      <c r="AS764" s="463"/>
      <c r="AT764" s="463"/>
      <c r="AU764" s="463"/>
      <c r="AV764" s="463"/>
      <c r="AW764" s="463"/>
      <c r="AX764" s="463"/>
      <c r="AY764" s="463"/>
      <c r="AZ764" s="463"/>
      <c r="BA764" s="463"/>
      <c r="BB764" s="463"/>
      <c r="BC764" s="463"/>
      <c r="BD764" s="463"/>
      <c r="BE764" s="463"/>
      <c r="BF764" s="40"/>
    </row>
    <row r="765" spans="1:58" ht="15.75" customHeight="1">
      <c r="A765" s="36"/>
      <c r="C765" s="335" t="s">
        <v>490</v>
      </c>
      <c r="D765" s="335"/>
      <c r="E765" s="335"/>
      <c r="F765" s="335"/>
      <c r="G765" s="335"/>
      <c r="H765" s="335"/>
      <c r="I765" s="335"/>
      <c r="J765" s="335"/>
      <c r="K765" s="335"/>
      <c r="L765" s="336" t="s">
        <v>502</v>
      </c>
      <c r="M765" s="337"/>
      <c r="N765" s="337"/>
      <c r="O765" s="337"/>
      <c r="P765" s="337"/>
      <c r="Q765" s="337"/>
      <c r="R765" s="337"/>
      <c r="S765" s="337"/>
      <c r="T765" s="337"/>
      <c r="U765" s="337"/>
      <c r="V765" s="337"/>
      <c r="W765" s="337"/>
      <c r="X765" s="337"/>
      <c r="Y765" s="337"/>
      <c r="Z765" s="338"/>
      <c r="AA765" s="339" t="s">
        <v>506</v>
      </c>
      <c r="AB765" s="340"/>
      <c r="AC765" s="340"/>
      <c r="AD765" s="340"/>
      <c r="AE765" s="340"/>
      <c r="AF765" s="340"/>
      <c r="AG765" s="340"/>
      <c r="AH765" s="340"/>
      <c r="AI765" s="340"/>
      <c r="AJ765" s="340"/>
      <c r="AK765" s="340"/>
      <c r="AL765" s="340"/>
      <c r="AM765" s="340"/>
      <c r="AN765" s="340"/>
      <c r="AO765" s="340"/>
      <c r="AP765" s="340"/>
      <c r="AQ765" s="340"/>
      <c r="AR765" s="340"/>
      <c r="AS765" s="340"/>
      <c r="AT765" s="340"/>
      <c r="AU765" s="340"/>
      <c r="AV765" s="340"/>
      <c r="AW765" s="340"/>
      <c r="AX765" s="340"/>
      <c r="AY765" s="340"/>
      <c r="AZ765" s="340"/>
      <c r="BA765" s="340"/>
      <c r="BB765" s="340"/>
      <c r="BC765" s="340"/>
      <c r="BD765" s="340"/>
      <c r="BE765" s="341"/>
      <c r="BF765" s="40"/>
    </row>
    <row r="766" spans="1:58" ht="15.75" customHeight="1">
      <c r="A766" s="36"/>
      <c r="C766" s="335" t="s">
        <v>491</v>
      </c>
      <c r="D766" s="335"/>
      <c r="E766" s="335"/>
      <c r="F766" s="335"/>
      <c r="G766" s="335"/>
      <c r="H766" s="335"/>
      <c r="I766" s="335"/>
      <c r="J766" s="335"/>
      <c r="K766" s="335"/>
      <c r="L766" s="336" t="s">
        <v>503</v>
      </c>
      <c r="M766" s="337"/>
      <c r="N766" s="337"/>
      <c r="O766" s="337"/>
      <c r="P766" s="337"/>
      <c r="Q766" s="337"/>
      <c r="R766" s="337"/>
      <c r="S766" s="337"/>
      <c r="T766" s="337"/>
      <c r="U766" s="337"/>
      <c r="V766" s="337"/>
      <c r="W766" s="337"/>
      <c r="X766" s="337"/>
      <c r="Y766" s="337"/>
      <c r="Z766" s="338"/>
      <c r="AA766" s="339" t="s">
        <v>508</v>
      </c>
      <c r="AB766" s="340"/>
      <c r="AC766" s="340"/>
      <c r="AD766" s="340"/>
      <c r="AE766" s="340"/>
      <c r="AF766" s="340"/>
      <c r="AG766" s="340"/>
      <c r="AH766" s="340"/>
      <c r="AI766" s="340"/>
      <c r="AJ766" s="340"/>
      <c r="AK766" s="340"/>
      <c r="AL766" s="340"/>
      <c r="AM766" s="340"/>
      <c r="AN766" s="340"/>
      <c r="AO766" s="340"/>
      <c r="AP766" s="340"/>
      <c r="AQ766" s="340"/>
      <c r="AR766" s="340"/>
      <c r="AS766" s="340"/>
      <c r="AT766" s="340"/>
      <c r="AU766" s="340"/>
      <c r="AV766" s="340"/>
      <c r="AW766" s="340"/>
      <c r="AX766" s="340"/>
      <c r="AY766" s="340"/>
      <c r="AZ766" s="340"/>
      <c r="BA766" s="340"/>
      <c r="BB766" s="340"/>
      <c r="BC766" s="340"/>
      <c r="BD766" s="340"/>
      <c r="BE766" s="341"/>
      <c r="BF766" s="40"/>
    </row>
    <row r="767" spans="1:58" ht="15.75" customHeight="1">
      <c r="A767" s="36"/>
      <c r="C767" s="335" t="s">
        <v>492</v>
      </c>
      <c r="D767" s="335"/>
      <c r="E767" s="335"/>
      <c r="F767" s="335"/>
      <c r="G767" s="335"/>
      <c r="H767" s="335"/>
      <c r="I767" s="335"/>
      <c r="J767" s="335"/>
      <c r="K767" s="335"/>
      <c r="L767" s="336" t="s">
        <v>504</v>
      </c>
      <c r="M767" s="337"/>
      <c r="N767" s="337"/>
      <c r="O767" s="337"/>
      <c r="P767" s="337"/>
      <c r="Q767" s="337"/>
      <c r="R767" s="337"/>
      <c r="S767" s="337"/>
      <c r="T767" s="337"/>
      <c r="U767" s="337"/>
      <c r="V767" s="337"/>
      <c r="W767" s="337"/>
      <c r="X767" s="337"/>
      <c r="Y767" s="337"/>
      <c r="Z767" s="338"/>
      <c r="AA767" s="339" t="s">
        <v>507</v>
      </c>
      <c r="AB767" s="340"/>
      <c r="AC767" s="340"/>
      <c r="AD767" s="340"/>
      <c r="AE767" s="340"/>
      <c r="AF767" s="340"/>
      <c r="AG767" s="340"/>
      <c r="AH767" s="340"/>
      <c r="AI767" s="340"/>
      <c r="AJ767" s="340"/>
      <c r="AK767" s="340"/>
      <c r="AL767" s="340"/>
      <c r="AM767" s="340"/>
      <c r="AN767" s="340"/>
      <c r="AO767" s="340"/>
      <c r="AP767" s="340"/>
      <c r="AQ767" s="340"/>
      <c r="AR767" s="340"/>
      <c r="AS767" s="340"/>
      <c r="AT767" s="340"/>
      <c r="AU767" s="340"/>
      <c r="AV767" s="340"/>
      <c r="AW767" s="340"/>
      <c r="AX767" s="340"/>
      <c r="AY767" s="340"/>
      <c r="AZ767" s="340"/>
      <c r="BA767" s="340"/>
      <c r="BB767" s="340"/>
      <c r="BC767" s="340"/>
      <c r="BD767" s="340"/>
      <c r="BE767" s="341"/>
      <c r="BF767" s="40"/>
    </row>
    <row r="768" spans="1:58" ht="15.75" customHeight="1">
      <c r="A768" s="36"/>
      <c r="C768" s="335" t="s">
        <v>501</v>
      </c>
      <c r="D768" s="335"/>
      <c r="E768" s="335"/>
      <c r="F768" s="335"/>
      <c r="G768" s="335"/>
      <c r="H768" s="335"/>
      <c r="I768" s="335"/>
      <c r="J768" s="335"/>
      <c r="K768" s="335"/>
      <c r="L768" s="336" t="s">
        <v>505</v>
      </c>
      <c r="M768" s="337"/>
      <c r="N768" s="337"/>
      <c r="O768" s="337"/>
      <c r="P768" s="337"/>
      <c r="Q768" s="337"/>
      <c r="R768" s="337"/>
      <c r="S768" s="337"/>
      <c r="T768" s="337"/>
      <c r="U768" s="337"/>
      <c r="V768" s="337"/>
      <c r="W768" s="337"/>
      <c r="X768" s="337"/>
      <c r="Y768" s="337"/>
      <c r="Z768" s="338"/>
      <c r="AA768" s="339" t="s">
        <v>509</v>
      </c>
      <c r="AB768" s="340"/>
      <c r="AC768" s="340"/>
      <c r="AD768" s="340"/>
      <c r="AE768" s="340"/>
      <c r="AF768" s="340"/>
      <c r="AG768" s="340"/>
      <c r="AH768" s="340"/>
      <c r="AI768" s="340"/>
      <c r="AJ768" s="340"/>
      <c r="AK768" s="340"/>
      <c r="AL768" s="340"/>
      <c r="AM768" s="340"/>
      <c r="AN768" s="340"/>
      <c r="AO768" s="340"/>
      <c r="AP768" s="340"/>
      <c r="AQ768" s="340"/>
      <c r="AR768" s="340"/>
      <c r="AS768" s="340"/>
      <c r="AT768" s="340"/>
      <c r="AU768" s="340"/>
      <c r="AV768" s="340"/>
      <c r="AW768" s="340"/>
      <c r="AX768" s="340"/>
      <c r="AY768" s="340"/>
      <c r="AZ768" s="340"/>
      <c r="BA768" s="340"/>
      <c r="BB768" s="340"/>
      <c r="BC768" s="340"/>
      <c r="BD768" s="340"/>
      <c r="BE768" s="341"/>
      <c r="BF768" s="40"/>
    </row>
    <row r="769" spans="1:58" ht="15.75" customHeight="1">
      <c r="A769" s="36"/>
      <c r="C769" s="335" t="s">
        <v>964</v>
      </c>
      <c r="D769" s="335"/>
      <c r="E769" s="335"/>
      <c r="F769" s="335"/>
      <c r="G769" s="335"/>
      <c r="H769" s="335"/>
      <c r="I769" s="335"/>
      <c r="J769" s="335"/>
      <c r="K769" s="335"/>
      <c r="L769" s="336" t="s">
        <v>965</v>
      </c>
      <c r="M769" s="337"/>
      <c r="N769" s="337"/>
      <c r="O769" s="337"/>
      <c r="P769" s="337"/>
      <c r="Q769" s="337"/>
      <c r="R769" s="337"/>
      <c r="S769" s="337"/>
      <c r="T769" s="337"/>
      <c r="U769" s="337"/>
      <c r="V769" s="337"/>
      <c r="W769" s="337"/>
      <c r="X769" s="337"/>
      <c r="Y769" s="337"/>
      <c r="Z769" s="338"/>
      <c r="AA769" s="339" t="s">
        <v>966</v>
      </c>
      <c r="AB769" s="340"/>
      <c r="AC769" s="340"/>
      <c r="AD769" s="340"/>
      <c r="AE769" s="340"/>
      <c r="AF769" s="340"/>
      <c r="AG769" s="340"/>
      <c r="AH769" s="340"/>
      <c r="AI769" s="340"/>
      <c r="AJ769" s="340"/>
      <c r="AK769" s="340"/>
      <c r="AL769" s="340"/>
      <c r="AM769" s="340"/>
      <c r="AN769" s="340"/>
      <c r="AO769" s="340"/>
      <c r="AP769" s="340"/>
      <c r="AQ769" s="340"/>
      <c r="AR769" s="340"/>
      <c r="AS769" s="340"/>
      <c r="AT769" s="340"/>
      <c r="AU769" s="340"/>
      <c r="AV769" s="340"/>
      <c r="AW769" s="340"/>
      <c r="AX769" s="340"/>
      <c r="AY769" s="340"/>
      <c r="AZ769" s="340"/>
      <c r="BA769" s="340"/>
      <c r="BB769" s="340"/>
      <c r="BC769" s="340"/>
      <c r="BD769" s="340"/>
      <c r="BE769" s="341"/>
      <c r="BF769" s="40"/>
    </row>
    <row r="770" spans="1:58" ht="15.75" customHeight="1">
      <c r="A770" s="36"/>
      <c r="BF770" s="40"/>
    </row>
    <row r="771" spans="1:58" ht="15.75" customHeight="1">
      <c r="A771" s="36"/>
      <c r="C771" s="91" t="s">
        <v>955</v>
      </c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3"/>
      <c r="V771" s="93"/>
      <c r="W771" s="93"/>
      <c r="X771" s="93"/>
      <c r="Y771" s="93"/>
      <c r="Z771" s="93"/>
      <c r="AA771" s="91"/>
      <c r="AB771" s="91"/>
      <c r="AC771" s="91"/>
      <c r="AD771" s="91"/>
      <c r="AE771" s="91"/>
      <c r="AF771" s="91"/>
      <c r="AG771" s="91"/>
      <c r="AH771" s="91"/>
      <c r="AI771" s="91"/>
      <c r="AJ771" s="91"/>
      <c r="AK771" s="91"/>
      <c r="AL771" s="91"/>
      <c r="AM771" s="91"/>
      <c r="AN771" s="91"/>
      <c r="AO771" s="91"/>
      <c r="AP771" s="91"/>
      <c r="AQ771" s="92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40"/>
    </row>
    <row r="772" spans="1:58" ht="15.75" customHeight="1">
      <c r="A772" s="36"/>
      <c r="C772" s="356" t="s">
        <v>827</v>
      </c>
      <c r="D772" s="357"/>
      <c r="E772" s="357"/>
      <c r="F772" s="357"/>
      <c r="G772" s="358"/>
      <c r="H772" s="203" t="s">
        <v>828</v>
      </c>
      <c r="I772" s="204"/>
      <c r="J772" s="204"/>
      <c r="K772" s="204"/>
      <c r="L772" s="204"/>
      <c r="M772" s="204"/>
      <c r="N772" s="204"/>
      <c r="O772" s="204"/>
      <c r="P772" s="204"/>
      <c r="Q772" s="204"/>
      <c r="R772" s="204"/>
      <c r="S772" s="204"/>
      <c r="T772" s="204"/>
      <c r="U772" s="204"/>
      <c r="V772" s="204"/>
      <c r="W772" s="204"/>
      <c r="X772" s="204"/>
      <c r="Y772" s="204"/>
      <c r="Z772" s="204"/>
      <c r="AA772" s="356" t="s">
        <v>829</v>
      </c>
      <c r="AB772" s="357"/>
      <c r="AC772" s="357"/>
      <c r="AD772" s="357"/>
      <c r="AE772" s="358"/>
      <c r="AF772" s="204"/>
      <c r="AG772" s="204"/>
      <c r="AH772" s="204"/>
      <c r="AI772" s="204"/>
      <c r="AJ772" s="204"/>
      <c r="AK772" s="204"/>
      <c r="AL772" s="204"/>
      <c r="AM772" s="204"/>
      <c r="AN772" s="204"/>
      <c r="AO772" s="204"/>
      <c r="AP772" s="204"/>
      <c r="AQ772" s="204"/>
      <c r="AR772" s="204"/>
      <c r="AS772" s="204"/>
      <c r="AT772" s="204"/>
      <c r="AU772" s="204"/>
      <c r="AV772" s="204"/>
      <c r="AW772" s="204"/>
      <c r="AX772" s="204"/>
      <c r="AY772" s="204"/>
      <c r="AZ772" s="204"/>
      <c r="BA772" s="204"/>
      <c r="BB772" s="204"/>
      <c r="BC772" s="204"/>
      <c r="BD772" s="204"/>
      <c r="BE772" s="205"/>
      <c r="BF772" s="40"/>
    </row>
    <row r="773" spans="1:58" ht="15.75" customHeight="1">
      <c r="A773" s="36"/>
      <c r="C773" s="356" t="s">
        <v>830</v>
      </c>
      <c r="D773" s="357"/>
      <c r="E773" s="357"/>
      <c r="F773" s="357"/>
      <c r="G773" s="357"/>
      <c r="H773" s="357"/>
      <c r="I773" s="357"/>
      <c r="J773" s="357"/>
      <c r="K773" s="358"/>
      <c r="L773" s="356" t="s">
        <v>831</v>
      </c>
      <c r="M773" s="357"/>
      <c r="N773" s="357"/>
      <c r="O773" s="357"/>
      <c r="P773" s="357"/>
      <c r="Q773" s="357"/>
      <c r="R773" s="357"/>
      <c r="S773" s="357"/>
      <c r="T773" s="358"/>
      <c r="U773" s="356" t="s">
        <v>832</v>
      </c>
      <c r="V773" s="357"/>
      <c r="W773" s="357"/>
      <c r="X773" s="357"/>
      <c r="Y773" s="357"/>
      <c r="Z773" s="357"/>
      <c r="AA773" s="359" t="s">
        <v>833</v>
      </c>
      <c r="AB773" s="359"/>
      <c r="AC773" s="359"/>
      <c r="AD773" s="359"/>
      <c r="AE773" s="359"/>
      <c r="AF773" s="359"/>
      <c r="AG773" s="359"/>
      <c r="AH773" s="359"/>
      <c r="AI773" s="359"/>
      <c r="AJ773" s="359"/>
      <c r="AK773" s="359"/>
      <c r="AL773" s="359"/>
      <c r="AM773" s="359"/>
      <c r="AN773" s="359"/>
      <c r="AO773" s="359"/>
      <c r="AP773" s="359"/>
      <c r="AQ773" s="359" t="s">
        <v>834</v>
      </c>
      <c r="AR773" s="359"/>
      <c r="AS773" s="359"/>
      <c r="AT773" s="359"/>
      <c r="AU773" s="359"/>
      <c r="AV773" s="359"/>
      <c r="AW773" s="359"/>
      <c r="AX773" s="359"/>
      <c r="AY773" s="359"/>
      <c r="AZ773" s="359"/>
      <c r="BA773" s="359"/>
      <c r="BB773" s="359"/>
      <c r="BC773" s="359"/>
      <c r="BD773" s="359"/>
      <c r="BE773" s="359"/>
      <c r="BF773" s="40"/>
    </row>
    <row r="774" spans="1:58" ht="15.75" customHeight="1">
      <c r="A774" s="36"/>
      <c r="C774" s="206" t="s">
        <v>836</v>
      </c>
      <c r="D774" s="207"/>
      <c r="E774" s="207"/>
      <c r="F774" s="207"/>
      <c r="G774" s="207"/>
      <c r="H774" s="207"/>
      <c r="I774" s="207"/>
      <c r="J774" s="207"/>
      <c r="K774" s="208"/>
      <c r="L774" s="206" t="s">
        <v>837</v>
      </c>
      <c r="M774" s="207"/>
      <c r="N774" s="207"/>
      <c r="O774" s="207"/>
      <c r="P774" s="207"/>
      <c r="Q774" s="207"/>
      <c r="R774" s="207"/>
      <c r="S774" s="207"/>
      <c r="T774" s="208"/>
      <c r="U774" s="214" t="s">
        <v>835</v>
      </c>
      <c r="V774" s="215"/>
      <c r="W774" s="215"/>
      <c r="X774" s="215"/>
      <c r="Y774" s="215"/>
      <c r="Z774" s="216"/>
      <c r="AA774" s="217" t="s">
        <v>838</v>
      </c>
      <c r="AB774" s="207"/>
      <c r="AC774" s="207"/>
      <c r="AD774" s="207"/>
      <c r="AE774" s="207"/>
      <c r="AF774" s="207"/>
      <c r="AG774" s="207"/>
      <c r="AH774" s="207"/>
      <c r="AI774" s="207"/>
      <c r="AJ774" s="207"/>
      <c r="AK774" s="207"/>
      <c r="AL774" s="207"/>
      <c r="AM774" s="207"/>
      <c r="AN774" s="207"/>
      <c r="AO774" s="207"/>
      <c r="AP774" s="208"/>
      <c r="AQ774" s="206"/>
      <c r="AR774" s="207"/>
      <c r="AS774" s="207"/>
      <c r="AT774" s="207"/>
      <c r="AU774" s="207"/>
      <c r="AV774" s="207"/>
      <c r="AW774" s="207"/>
      <c r="AX774" s="207"/>
      <c r="AY774" s="207"/>
      <c r="AZ774" s="207"/>
      <c r="BA774" s="207"/>
      <c r="BB774" s="207"/>
      <c r="BC774" s="207"/>
      <c r="BD774" s="207"/>
      <c r="BE774" s="208"/>
      <c r="BF774" s="40"/>
    </row>
    <row r="775" spans="1:58" ht="15.75" customHeight="1">
      <c r="A775" s="36"/>
      <c r="C775" s="212" t="s">
        <v>839</v>
      </c>
      <c r="D775" s="207"/>
      <c r="E775" s="207"/>
      <c r="F775" s="207"/>
      <c r="G775" s="207"/>
      <c r="H775" s="207"/>
      <c r="I775" s="207"/>
      <c r="J775" s="207"/>
      <c r="K775" s="208"/>
      <c r="L775" s="206" t="s">
        <v>840</v>
      </c>
      <c r="M775" s="207"/>
      <c r="N775" s="207"/>
      <c r="O775" s="207"/>
      <c r="P775" s="207"/>
      <c r="Q775" s="207"/>
      <c r="R775" s="207"/>
      <c r="S775" s="207"/>
      <c r="T775" s="208"/>
      <c r="U775" s="218" t="s">
        <v>844</v>
      </c>
      <c r="V775" s="215"/>
      <c r="W775" s="215"/>
      <c r="X775" s="215"/>
      <c r="Y775" s="215"/>
      <c r="Z775" s="216"/>
      <c r="AA775" s="217"/>
      <c r="AB775" s="207"/>
      <c r="AC775" s="207"/>
      <c r="AD775" s="207"/>
      <c r="AE775" s="207"/>
      <c r="AF775" s="207"/>
      <c r="AG775" s="207"/>
      <c r="AH775" s="207"/>
      <c r="AI775" s="207"/>
      <c r="AJ775" s="207"/>
      <c r="AK775" s="207"/>
      <c r="AL775" s="207"/>
      <c r="AM775" s="207"/>
      <c r="AN775" s="207"/>
      <c r="AO775" s="207"/>
      <c r="AP775" s="208"/>
      <c r="AQ775" s="206"/>
      <c r="AR775" s="207"/>
      <c r="AS775" s="207"/>
      <c r="AT775" s="207"/>
      <c r="AU775" s="207"/>
      <c r="AV775" s="207"/>
      <c r="AW775" s="207"/>
      <c r="AX775" s="207"/>
      <c r="AY775" s="207"/>
      <c r="AZ775" s="207"/>
      <c r="BA775" s="207"/>
      <c r="BB775" s="207"/>
      <c r="BC775" s="207"/>
      <c r="BD775" s="207"/>
      <c r="BE775" s="208"/>
      <c r="BF775" s="40"/>
    </row>
    <row r="776" spans="1:58" ht="15.75" customHeight="1">
      <c r="A776" s="36"/>
      <c r="C776" s="213"/>
      <c r="D776" s="210" t="s">
        <v>494</v>
      </c>
      <c r="E776" s="210"/>
      <c r="F776" s="210"/>
      <c r="G776" s="210"/>
      <c r="H776" s="210"/>
      <c r="I776" s="210"/>
      <c r="J776" s="210"/>
      <c r="K776" s="211"/>
      <c r="L776" s="209" t="s">
        <v>841</v>
      </c>
      <c r="M776" s="210"/>
      <c r="N776" s="210"/>
      <c r="O776" s="210"/>
      <c r="P776" s="210"/>
      <c r="Q776" s="210"/>
      <c r="R776" s="210"/>
      <c r="S776" s="210"/>
      <c r="T776" s="211"/>
      <c r="U776" s="219" t="s">
        <v>835</v>
      </c>
      <c r="V776" s="220"/>
      <c r="W776" s="220"/>
      <c r="X776" s="220"/>
      <c r="Y776" s="220"/>
      <c r="Z776" s="221"/>
      <c r="AA776" s="219" t="s">
        <v>846</v>
      </c>
      <c r="AB776" s="210"/>
      <c r="AC776" s="210"/>
      <c r="AD776" s="210"/>
      <c r="AE776" s="210"/>
      <c r="AF776" s="210"/>
      <c r="AG776" s="210"/>
      <c r="AH776" s="210"/>
      <c r="AI776" s="210"/>
      <c r="AJ776" s="210"/>
      <c r="AK776" s="210"/>
      <c r="AL776" s="210"/>
      <c r="AM776" s="210"/>
      <c r="AN776" s="210"/>
      <c r="AO776" s="210"/>
      <c r="AP776" s="211"/>
      <c r="AQ776" s="209"/>
      <c r="AR776" s="210"/>
      <c r="AS776" s="210"/>
      <c r="AT776" s="210"/>
      <c r="AU776" s="210"/>
      <c r="AV776" s="210"/>
      <c r="AW776" s="210"/>
      <c r="AX776" s="210"/>
      <c r="AY776" s="210"/>
      <c r="AZ776" s="210"/>
      <c r="BA776" s="210"/>
      <c r="BB776" s="210"/>
      <c r="BC776" s="210"/>
      <c r="BD776" s="210"/>
      <c r="BE776" s="211"/>
      <c r="BF776" s="40"/>
    </row>
    <row r="777" spans="1:58" ht="15.75" customHeight="1">
      <c r="A777" s="36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  <c r="AL777" s="92"/>
      <c r="AM777" s="92"/>
      <c r="AN777" s="92"/>
      <c r="AO777" s="92"/>
      <c r="AP777" s="92"/>
      <c r="AQ777" s="92"/>
      <c r="AR777" s="92"/>
      <c r="AS777" s="92"/>
      <c r="AT777" s="92"/>
      <c r="AU777" s="92"/>
      <c r="AV777" s="92"/>
      <c r="AW777" s="92"/>
      <c r="AX777" s="92"/>
      <c r="AY777" s="92"/>
      <c r="AZ777" s="92"/>
      <c r="BA777" s="92"/>
      <c r="BB777" s="92"/>
      <c r="BC777" s="92"/>
      <c r="BD777" s="92"/>
      <c r="BE777" s="92"/>
      <c r="BF777" s="40"/>
    </row>
    <row r="778" spans="1:58" ht="15.75" customHeight="1">
      <c r="A778" s="36"/>
      <c r="B778" s="29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51"/>
      <c r="O778" s="91"/>
      <c r="P778" s="91"/>
      <c r="Q778" s="91"/>
      <c r="R778" s="91"/>
      <c r="S778" s="91"/>
      <c r="T778" s="91"/>
      <c r="U778" s="93"/>
      <c r="V778" s="93"/>
      <c r="W778" s="93"/>
      <c r="X778" s="93"/>
      <c r="Y778" s="93"/>
      <c r="Z778" s="93"/>
      <c r="AA778" s="91"/>
      <c r="AB778" s="91"/>
      <c r="AC778" s="91"/>
      <c r="AD778" s="91"/>
      <c r="AE778" s="91"/>
      <c r="AF778" s="91"/>
      <c r="AG778" s="91"/>
      <c r="AH778" s="91"/>
      <c r="AI778" s="91"/>
      <c r="AJ778" s="91"/>
      <c r="AK778" s="91"/>
      <c r="AL778" s="91"/>
      <c r="AM778" s="91"/>
      <c r="AN778" s="91"/>
      <c r="AO778" s="91"/>
      <c r="AP778" s="91"/>
      <c r="AQ778" s="92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40"/>
    </row>
    <row r="779" spans="1:58" ht="15.75" customHeight="1">
      <c r="A779" s="36"/>
      <c r="B779" s="29" t="s">
        <v>64</v>
      </c>
      <c r="C779" s="33" t="s">
        <v>81</v>
      </c>
      <c r="BF779" s="40"/>
    </row>
    <row r="780" spans="1:58" ht="15.75" customHeight="1">
      <c r="A780" s="36"/>
      <c r="B780" s="29"/>
      <c r="C780" s="33" t="s">
        <v>950</v>
      </c>
      <c r="F780" s="33" t="s">
        <v>959</v>
      </c>
      <c r="BF780" s="40"/>
    </row>
    <row r="781" spans="1:58" ht="15.75" customHeight="1">
      <c r="A781" s="36"/>
      <c r="B781" s="29"/>
      <c r="C781" s="398" t="s">
        <v>15</v>
      </c>
      <c r="D781" s="386"/>
      <c r="E781" s="386"/>
      <c r="F781" s="386"/>
      <c r="G781" s="385"/>
      <c r="H781" s="385"/>
      <c r="I781" s="385"/>
      <c r="J781" s="385"/>
      <c r="K781" s="385"/>
      <c r="L781" s="385"/>
      <c r="M781" s="385"/>
      <c r="N781" s="385"/>
      <c r="O781" s="385"/>
      <c r="P781" s="385"/>
      <c r="Q781" s="385"/>
      <c r="R781" s="385"/>
      <c r="S781" s="385"/>
      <c r="T781" s="385"/>
      <c r="U781" s="385"/>
      <c r="V781" s="385"/>
      <c r="W781" s="385"/>
      <c r="X781" s="385"/>
      <c r="Y781" s="385"/>
      <c r="Z781" s="385"/>
      <c r="AA781" s="385"/>
      <c r="AB781" s="385"/>
      <c r="AC781" s="385"/>
      <c r="AD781" s="385"/>
      <c r="AE781" s="450"/>
      <c r="AF781" s="384" t="s">
        <v>16</v>
      </c>
      <c r="AG781" s="388"/>
      <c r="AH781" s="388"/>
      <c r="AI781" s="388"/>
      <c r="AJ781" s="388"/>
      <c r="AK781" s="388"/>
      <c r="AL781" s="388"/>
      <c r="AM781" s="388"/>
      <c r="AN781" s="388"/>
      <c r="AO781" s="388"/>
      <c r="AP781" s="388"/>
      <c r="AQ781" s="388"/>
      <c r="AR781" s="389"/>
      <c r="AS781" s="384" t="s">
        <v>17</v>
      </c>
      <c r="AT781" s="388"/>
      <c r="AU781" s="388"/>
      <c r="AV781" s="388"/>
      <c r="AW781" s="388"/>
      <c r="AX781" s="388"/>
      <c r="AY781" s="388"/>
      <c r="AZ781" s="388"/>
      <c r="BA781" s="388"/>
      <c r="BB781" s="388"/>
      <c r="BC781" s="388"/>
      <c r="BD781" s="388"/>
      <c r="BE781" s="389"/>
      <c r="BF781" s="40"/>
    </row>
    <row r="782" spans="1:58" ht="15.75" customHeight="1">
      <c r="A782" s="36"/>
      <c r="B782" s="29"/>
      <c r="C782" s="462" t="s">
        <v>487</v>
      </c>
      <c r="D782" s="385"/>
      <c r="E782" s="385"/>
      <c r="F782" s="385"/>
      <c r="G782" s="95" t="s">
        <v>82</v>
      </c>
      <c r="H782" s="152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153"/>
      <c r="AF782" s="458"/>
      <c r="AG782" s="379"/>
      <c r="AH782" s="379"/>
      <c r="AI782" s="379"/>
      <c r="AJ782" s="379"/>
      <c r="AK782" s="379"/>
      <c r="AL782" s="379"/>
      <c r="AM782" s="379"/>
      <c r="AN782" s="379"/>
      <c r="AO782" s="379"/>
      <c r="AP782" s="379"/>
      <c r="AQ782" s="379"/>
      <c r="AR782" s="379"/>
      <c r="AS782" s="379"/>
      <c r="AT782" s="379"/>
      <c r="AU782" s="379"/>
      <c r="AV782" s="379"/>
      <c r="AW782" s="379"/>
      <c r="AX782" s="379"/>
      <c r="AY782" s="379"/>
      <c r="AZ782" s="379"/>
      <c r="BA782" s="379"/>
      <c r="BB782" s="379"/>
      <c r="BC782" s="379"/>
      <c r="BD782" s="379"/>
      <c r="BE782" s="380"/>
      <c r="BF782" s="40"/>
    </row>
    <row r="783" spans="1:58" ht="15.75" customHeight="1">
      <c r="A783" s="36"/>
      <c r="B783" s="29"/>
      <c r="C783" s="395"/>
      <c r="D783" s="373"/>
      <c r="E783" s="373"/>
      <c r="F783" s="373"/>
      <c r="G783" s="109"/>
      <c r="H783" s="116"/>
      <c r="I783" s="116" t="s">
        <v>352</v>
      </c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  <c r="AA783" s="116"/>
      <c r="AB783" s="116"/>
      <c r="AC783" s="116"/>
      <c r="AD783" s="116"/>
      <c r="AE783" s="116"/>
      <c r="AF783" s="119"/>
      <c r="AG783" s="252"/>
      <c r="AH783" s="252"/>
      <c r="AI783" s="252"/>
      <c r="AJ783" s="252"/>
      <c r="AK783" s="252"/>
      <c r="AL783" s="252"/>
      <c r="AM783" s="252"/>
      <c r="AN783" s="252"/>
      <c r="AO783" s="252"/>
      <c r="AP783" s="252"/>
      <c r="AQ783" s="252"/>
      <c r="AR783" s="252"/>
      <c r="AS783" s="252"/>
      <c r="AT783" s="252"/>
      <c r="AU783" s="252"/>
      <c r="AV783" s="252"/>
      <c r="AW783" s="252"/>
      <c r="AX783" s="252"/>
      <c r="AY783" s="252"/>
      <c r="AZ783" s="252"/>
      <c r="BA783" s="252"/>
      <c r="BB783" s="252"/>
      <c r="BC783" s="252"/>
      <c r="BD783" s="252"/>
      <c r="BE783" s="264"/>
      <c r="BF783" s="40"/>
    </row>
    <row r="784" spans="1:58" ht="15.75" customHeight="1">
      <c r="A784" s="36"/>
      <c r="B784" s="29"/>
      <c r="C784" s="395"/>
      <c r="D784" s="373"/>
      <c r="E784" s="373"/>
      <c r="F784" s="373"/>
      <c r="G784" s="109"/>
      <c r="H784" s="116"/>
      <c r="I784" s="116" t="s">
        <v>353</v>
      </c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  <c r="AA784" s="116"/>
      <c r="AB784" s="116"/>
      <c r="AC784" s="116"/>
      <c r="AD784" s="116"/>
      <c r="AE784" s="116"/>
      <c r="AF784" s="119"/>
      <c r="AG784" s="252"/>
      <c r="AH784" s="252"/>
      <c r="AI784" s="252"/>
      <c r="AJ784" s="252"/>
      <c r="AK784" s="252"/>
      <c r="AL784" s="252"/>
      <c r="AM784" s="252"/>
      <c r="AN784" s="252"/>
      <c r="AO784" s="252"/>
      <c r="AP784" s="252"/>
      <c r="AQ784" s="252"/>
      <c r="AR784" s="252"/>
      <c r="AS784" s="252"/>
      <c r="AT784" s="252"/>
      <c r="AU784" s="252"/>
      <c r="AV784" s="252"/>
      <c r="AW784" s="252"/>
      <c r="AX784" s="252"/>
      <c r="AY784" s="252"/>
      <c r="AZ784" s="252"/>
      <c r="BA784" s="252"/>
      <c r="BB784" s="252"/>
      <c r="BC784" s="252"/>
      <c r="BD784" s="252"/>
      <c r="BE784" s="264"/>
      <c r="BF784" s="40"/>
    </row>
    <row r="785" spans="1:58" ht="15.75" customHeight="1">
      <c r="A785" s="36"/>
      <c r="B785" s="29"/>
      <c r="C785" s="395"/>
      <c r="D785" s="373"/>
      <c r="E785" s="373"/>
      <c r="F785" s="373"/>
      <c r="G785" s="109"/>
      <c r="H785" s="116"/>
      <c r="I785" s="116" t="s">
        <v>357</v>
      </c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  <c r="AA785" s="116"/>
      <c r="AB785" s="116"/>
      <c r="AC785" s="116"/>
      <c r="AD785" s="116"/>
      <c r="AE785" s="116"/>
      <c r="AF785" s="119"/>
      <c r="AG785" s="252"/>
      <c r="AH785" s="252"/>
      <c r="AI785" s="252"/>
      <c r="AJ785" s="252"/>
      <c r="AK785" s="252"/>
      <c r="AL785" s="252"/>
      <c r="AM785" s="252"/>
      <c r="AN785" s="252"/>
      <c r="AO785" s="252"/>
      <c r="AP785" s="252"/>
      <c r="AQ785" s="252"/>
      <c r="AR785" s="252"/>
      <c r="AS785" s="252"/>
      <c r="AT785" s="252"/>
      <c r="AU785" s="252"/>
      <c r="AV785" s="252"/>
      <c r="AW785" s="252"/>
      <c r="AX785" s="252"/>
      <c r="AY785" s="252"/>
      <c r="AZ785" s="252"/>
      <c r="BA785" s="252"/>
      <c r="BB785" s="252"/>
      <c r="BC785" s="252"/>
      <c r="BD785" s="252"/>
      <c r="BE785" s="264"/>
      <c r="BF785" s="40"/>
    </row>
    <row r="786" spans="1:58" ht="15.75" customHeight="1">
      <c r="A786" s="36"/>
      <c r="B786" s="29"/>
      <c r="C786" s="395"/>
      <c r="D786" s="373"/>
      <c r="E786" s="373"/>
      <c r="F786" s="373"/>
      <c r="G786" s="154"/>
      <c r="H786" s="114"/>
      <c r="I786" s="114" t="s">
        <v>358</v>
      </c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  <c r="AE786" s="114"/>
      <c r="AF786" s="236"/>
      <c r="AG786" s="254"/>
      <c r="AH786" s="254"/>
      <c r="AI786" s="254"/>
      <c r="AJ786" s="254"/>
      <c r="AK786" s="254"/>
      <c r="AL786" s="254"/>
      <c r="AM786" s="254"/>
      <c r="AN786" s="254"/>
      <c r="AO786" s="254"/>
      <c r="AP786" s="254"/>
      <c r="AQ786" s="254"/>
      <c r="AR786" s="254"/>
      <c r="AS786" s="254"/>
      <c r="AT786" s="254"/>
      <c r="AU786" s="254"/>
      <c r="AV786" s="254"/>
      <c r="AW786" s="254"/>
      <c r="AX786" s="254"/>
      <c r="AY786" s="254"/>
      <c r="AZ786" s="254"/>
      <c r="BA786" s="254"/>
      <c r="BB786" s="254"/>
      <c r="BC786" s="254"/>
      <c r="BD786" s="254"/>
      <c r="BE786" s="256"/>
      <c r="BF786" s="40"/>
    </row>
    <row r="787" spans="1:58" ht="15.75" customHeight="1">
      <c r="A787" s="36"/>
      <c r="B787" s="29"/>
      <c r="C787" s="381" t="s">
        <v>25</v>
      </c>
      <c r="D787" s="343"/>
      <c r="E787" s="343"/>
      <c r="F787" s="344"/>
      <c r="G787" s="46" t="s">
        <v>61</v>
      </c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8" t="s">
        <v>378</v>
      </c>
      <c r="AG787" s="268"/>
      <c r="AH787" s="268"/>
      <c r="AI787" s="268"/>
      <c r="AJ787" s="268"/>
      <c r="AK787" s="268"/>
      <c r="AL787" s="268"/>
      <c r="AM787" s="268"/>
      <c r="AN787" s="268"/>
      <c r="AO787" s="268"/>
      <c r="AP787" s="268"/>
      <c r="AQ787" s="268"/>
      <c r="AR787" s="268"/>
      <c r="AS787" s="268"/>
      <c r="AT787" s="268"/>
      <c r="AU787" s="268"/>
      <c r="AV787" s="268"/>
      <c r="AW787" s="268"/>
      <c r="AX787" s="268"/>
      <c r="AY787" s="268"/>
      <c r="AZ787" s="268"/>
      <c r="BA787" s="268"/>
      <c r="BB787" s="268"/>
      <c r="BC787" s="268"/>
      <c r="BD787" s="268"/>
      <c r="BE787" s="269"/>
      <c r="BF787" s="40"/>
    </row>
    <row r="788" spans="1:58" ht="15.75" customHeight="1">
      <c r="A788" s="36"/>
      <c r="B788" s="29"/>
      <c r="C788" s="372"/>
      <c r="D788" s="373"/>
      <c r="E788" s="373"/>
      <c r="F788" s="382"/>
      <c r="G788" s="115" t="s">
        <v>62</v>
      </c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  <c r="AA788" s="116"/>
      <c r="AB788" s="116"/>
      <c r="AC788" s="116"/>
      <c r="AD788" s="116"/>
      <c r="AE788" s="116"/>
      <c r="AF788" s="119" t="s">
        <v>379</v>
      </c>
      <c r="AG788" s="252"/>
      <c r="AH788" s="252"/>
      <c r="AI788" s="252"/>
      <c r="AJ788" s="252"/>
      <c r="AK788" s="252"/>
      <c r="AL788" s="252"/>
      <c r="AM788" s="252"/>
      <c r="AN788" s="252"/>
      <c r="AO788" s="252"/>
      <c r="AP788" s="252"/>
      <c r="AQ788" s="252"/>
      <c r="AR788" s="252"/>
      <c r="AS788" s="252"/>
      <c r="AT788" s="252"/>
      <c r="AU788" s="252"/>
      <c r="AV788" s="252"/>
      <c r="AW788" s="252"/>
      <c r="AX788" s="252"/>
      <c r="AY788" s="252"/>
      <c r="AZ788" s="252"/>
      <c r="BA788" s="252"/>
      <c r="BB788" s="252"/>
      <c r="BC788" s="252"/>
      <c r="BD788" s="252"/>
      <c r="BE788" s="264"/>
      <c r="BF788" s="40"/>
    </row>
    <row r="789" spans="1:58" ht="15.75" customHeight="1">
      <c r="A789" s="36"/>
      <c r="B789" s="29"/>
      <c r="C789" s="372"/>
      <c r="D789" s="373"/>
      <c r="E789" s="373"/>
      <c r="F789" s="382"/>
      <c r="G789" s="115" t="s">
        <v>83</v>
      </c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  <c r="AA789" s="116"/>
      <c r="AB789" s="116"/>
      <c r="AC789" s="116"/>
      <c r="AD789" s="116"/>
      <c r="AE789" s="116"/>
      <c r="AF789" s="119" t="s">
        <v>86</v>
      </c>
      <c r="AG789" s="252"/>
      <c r="AH789" s="252"/>
      <c r="AI789" s="252"/>
      <c r="AJ789" s="252"/>
      <c r="AK789" s="252"/>
      <c r="AL789" s="252"/>
      <c r="AM789" s="252"/>
      <c r="AN789" s="252"/>
      <c r="AO789" s="252"/>
      <c r="AP789" s="252"/>
      <c r="AQ789" s="252"/>
      <c r="AR789" s="252"/>
      <c r="AS789" s="252"/>
      <c r="AT789" s="252"/>
      <c r="AU789" s="252"/>
      <c r="AV789" s="252"/>
      <c r="AW789" s="252"/>
      <c r="AX789" s="252"/>
      <c r="AY789" s="252"/>
      <c r="AZ789" s="252"/>
      <c r="BA789" s="252"/>
      <c r="BB789" s="252"/>
      <c r="BC789" s="252"/>
      <c r="BD789" s="252"/>
      <c r="BE789" s="264"/>
      <c r="BF789" s="40"/>
    </row>
    <row r="790" spans="1:58" ht="15.75" customHeight="1">
      <c r="A790" s="36"/>
      <c r="B790" s="29"/>
      <c r="C790" s="375"/>
      <c r="D790" s="376"/>
      <c r="E790" s="376"/>
      <c r="F790" s="383"/>
      <c r="G790" s="114" t="s">
        <v>84</v>
      </c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  <c r="AE790" s="114"/>
      <c r="AF790" s="236" t="s">
        <v>85</v>
      </c>
      <c r="AG790" s="254"/>
      <c r="AH790" s="254"/>
      <c r="AI790" s="254"/>
      <c r="AJ790" s="254"/>
      <c r="AK790" s="254"/>
      <c r="AL790" s="254"/>
      <c r="AM790" s="254"/>
      <c r="AN790" s="254"/>
      <c r="AO790" s="254"/>
      <c r="AP790" s="254"/>
      <c r="AQ790" s="254"/>
      <c r="AR790" s="254"/>
      <c r="AS790" s="254"/>
      <c r="AT790" s="254"/>
      <c r="AU790" s="254"/>
      <c r="AV790" s="254"/>
      <c r="AW790" s="254"/>
      <c r="AX790" s="254"/>
      <c r="AY790" s="254"/>
      <c r="AZ790" s="254"/>
      <c r="BA790" s="254"/>
      <c r="BB790" s="254"/>
      <c r="BC790" s="254"/>
      <c r="BD790" s="254"/>
      <c r="BE790" s="256"/>
      <c r="BF790" s="40"/>
    </row>
    <row r="791" spans="1:58" ht="15.75" customHeight="1">
      <c r="A791" s="36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40"/>
    </row>
    <row r="792" spans="1:58" ht="15.75" customHeight="1">
      <c r="A792" s="36"/>
      <c r="B792" s="29"/>
      <c r="C792" s="29" t="s">
        <v>863</v>
      </c>
      <c r="D792" s="29"/>
      <c r="E792" s="29"/>
      <c r="F792" s="29" t="s">
        <v>958</v>
      </c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37"/>
    </row>
    <row r="793" spans="1:58" ht="15.75" customHeight="1">
      <c r="A793" s="36"/>
      <c r="B793" s="29"/>
      <c r="C793" s="398" t="s">
        <v>15</v>
      </c>
      <c r="D793" s="386"/>
      <c r="E793" s="386"/>
      <c r="F793" s="386"/>
      <c r="G793" s="386"/>
      <c r="H793" s="386"/>
      <c r="I793" s="386"/>
      <c r="J793" s="386"/>
      <c r="K793" s="386"/>
      <c r="L793" s="386"/>
      <c r="M793" s="386"/>
      <c r="N793" s="386"/>
      <c r="O793" s="386"/>
      <c r="P793" s="386"/>
      <c r="Q793" s="386"/>
      <c r="R793" s="386"/>
      <c r="S793" s="386"/>
      <c r="T793" s="386"/>
      <c r="U793" s="386"/>
      <c r="V793" s="386"/>
      <c r="W793" s="386"/>
      <c r="X793" s="386"/>
      <c r="Y793" s="386"/>
      <c r="Z793" s="386"/>
      <c r="AA793" s="386"/>
      <c r="AB793" s="386"/>
      <c r="AC793" s="386"/>
      <c r="AD793" s="386"/>
      <c r="AE793" s="387"/>
      <c r="AF793" s="398" t="s">
        <v>16</v>
      </c>
      <c r="AG793" s="361"/>
      <c r="AH793" s="361"/>
      <c r="AI793" s="361"/>
      <c r="AJ793" s="361"/>
      <c r="AK793" s="361"/>
      <c r="AL793" s="361"/>
      <c r="AM793" s="361"/>
      <c r="AN793" s="361"/>
      <c r="AO793" s="361"/>
      <c r="AP793" s="361"/>
      <c r="AQ793" s="361"/>
      <c r="AR793" s="362"/>
      <c r="AS793" s="398" t="s">
        <v>17</v>
      </c>
      <c r="AT793" s="361"/>
      <c r="AU793" s="361"/>
      <c r="AV793" s="361"/>
      <c r="AW793" s="361"/>
      <c r="AX793" s="361"/>
      <c r="AY793" s="361"/>
      <c r="AZ793" s="361"/>
      <c r="BA793" s="361"/>
      <c r="BB793" s="361"/>
      <c r="BC793" s="361"/>
      <c r="BD793" s="361"/>
      <c r="BE793" s="362"/>
      <c r="BF793" s="37"/>
    </row>
    <row r="794" spans="1:58" ht="15.75" customHeight="1">
      <c r="A794" s="36"/>
      <c r="B794" s="29"/>
      <c r="C794" s="444" t="s">
        <v>56</v>
      </c>
      <c r="D794" s="445"/>
      <c r="E794" s="445"/>
      <c r="F794" s="446"/>
      <c r="G794" s="49" t="s">
        <v>279</v>
      </c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452"/>
      <c r="AG794" s="453"/>
      <c r="AH794" s="453"/>
      <c r="AI794" s="453"/>
      <c r="AJ794" s="453"/>
      <c r="AK794" s="453"/>
      <c r="AL794" s="453"/>
      <c r="AM794" s="453"/>
      <c r="AN794" s="453"/>
      <c r="AO794" s="453"/>
      <c r="AP794" s="453"/>
      <c r="AQ794" s="453"/>
      <c r="AR794" s="453"/>
      <c r="AS794" s="453"/>
      <c r="AT794" s="453"/>
      <c r="AU794" s="453"/>
      <c r="AV794" s="453"/>
      <c r="AW794" s="453"/>
      <c r="AX794" s="453"/>
      <c r="AY794" s="453"/>
      <c r="AZ794" s="453"/>
      <c r="BA794" s="453"/>
      <c r="BB794" s="453"/>
      <c r="BC794" s="453"/>
      <c r="BD794" s="453"/>
      <c r="BE794" s="454"/>
      <c r="BF794" s="37"/>
    </row>
    <row r="795" spans="1:58" ht="15.75" customHeight="1">
      <c r="A795" s="36"/>
      <c r="B795" s="29"/>
      <c r="C795" s="342" t="s">
        <v>57</v>
      </c>
      <c r="D795" s="343"/>
      <c r="E795" s="343"/>
      <c r="F795" s="344"/>
      <c r="G795" s="46" t="s">
        <v>893</v>
      </c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8" t="s">
        <v>894</v>
      </c>
      <c r="AG795" s="268"/>
      <c r="AH795" s="268"/>
      <c r="AI795" s="268"/>
      <c r="AJ795" s="268"/>
      <c r="AK795" s="268"/>
      <c r="AL795" s="268"/>
      <c r="AM795" s="268"/>
      <c r="AN795" s="268"/>
      <c r="AO795" s="268"/>
      <c r="AP795" s="268"/>
      <c r="AQ795" s="268"/>
      <c r="AR795" s="268"/>
      <c r="AS795" s="268"/>
      <c r="AT795" s="268"/>
      <c r="AU795" s="268"/>
      <c r="AV795" s="268"/>
      <c r="AW795" s="268"/>
      <c r="AX795" s="268"/>
      <c r="AY795" s="268"/>
      <c r="AZ795" s="268"/>
      <c r="BA795" s="268"/>
      <c r="BB795" s="268"/>
      <c r="BC795" s="268"/>
      <c r="BD795" s="268"/>
      <c r="BE795" s="270"/>
      <c r="BF795" s="37"/>
    </row>
    <row r="796" spans="1:58" ht="15.75" customHeight="1">
      <c r="A796" s="36"/>
      <c r="B796" s="29"/>
      <c r="C796" s="345"/>
      <c r="D796" s="346"/>
      <c r="E796" s="346"/>
      <c r="F796" s="347"/>
      <c r="G796" s="46" t="s">
        <v>938</v>
      </c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8" t="s">
        <v>939</v>
      </c>
      <c r="AG796" s="268"/>
      <c r="AH796" s="268"/>
      <c r="AI796" s="268"/>
      <c r="AJ796" s="268"/>
      <c r="AK796" s="268"/>
      <c r="AL796" s="268"/>
      <c r="AM796" s="268"/>
      <c r="AN796" s="268"/>
      <c r="AO796" s="268"/>
      <c r="AP796" s="268"/>
      <c r="AQ796" s="268"/>
      <c r="AR796" s="268"/>
      <c r="AS796" s="268"/>
      <c r="AT796" s="268"/>
      <c r="AU796" s="268"/>
      <c r="AV796" s="268"/>
      <c r="AW796" s="268"/>
      <c r="AX796" s="268"/>
      <c r="AY796" s="268"/>
      <c r="AZ796" s="268"/>
      <c r="BA796" s="268"/>
      <c r="BB796" s="268"/>
      <c r="BC796" s="268"/>
      <c r="BD796" s="268"/>
      <c r="BE796" s="270"/>
      <c r="BF796" s="37"/>
    </row>
    <row r="797" spans="1:58" ht="15.75" customHeight="1">
      <c r="A797" s="36"/>
      <c r="B797" s="29"/>
      <c r="C797" s="384" t="s">
        <v>58</v>
      </c>
      <c r="D797" s="385"/>
      <c r="E797" s="385"/>
      <c r="F797" s="450"/>
      <c r="G797" s="117" t="s">
        <v>59</v>
      </c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  <c r="AA797" s="118"/>
      <c r="AB797" s="118"/>
      <c r="AC797" s="118"/>
      <c r="AD797" s="118"/>
      <c r="AE797" s="118"/>
      <c r="AF797" s="455" t="s">
        <v>378</v>
      </c>
      <c r="AG797" s="456"/>
      <c r="AH797" s="456"/>
      <c r="AI797" s="456"/>
      <c r="AJ797" s="456"/>
      <c r="AK797" s="456"/>
      <c r="AL797" s="456"/>
      <c r="AM797" s="456"/>
      <c r="AN797" s="456"/>
      <c r="AO797" s="456"/>
      <c r="AP797" s="456"/>
      <c r="AQ797" s="456"/>
      <c r="AR797" s="456"/>
      <c r="AS797" s="456"/>
      <c r="AT797" s="456"/>
      <c r="AU797" s="456"/>
      <c r="AV797" s="456"/>
      <c r="AW797" s="456"/>
      <c r="AX797" s="456"/>
      <c r="AY797" s="456"/>
      <c r="AZ797" s="456"/>
      <c r="BA797" s="456"/>
      <c r="BB797" s="456"/>
      <c r="BC797" s="456"/>
      <c r="BD797" s="456"/>
      <c r="BE797" s="457"/>
      <c r="BF797" s="37"/>
    </row>
    <row r="798" spans="1:58" ht="15.75" customHeight="1">
      <c r="A798" s="36"/>
      <c r="B798" s="29"/>
      <c r="C798" s="451"/>
      <c r="D798" s="376"/>
      <c r="E798" s="376"/>
      <c r="F798" s="383"/>
      <c r="G798" s="114" t="s">
        <v>60</v>
      </c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447" t="s">
        <v>379</v>
      </c>
      <c r="AG798" s="448"/>
      <c r="AH798" s="448"/>
      <c r="AI798" s="448"/>
      <c r="AJ798" s="448"/>
      <c r="AK798" s="448"/>
      <c r="AL798" s="448"/>
      <c r="AM798" s="448"/>
      <c r="AN798" s="448"/>
      <c r="AO798" s="448"/>
      <c r="AP798" s="448"/>
      <c r="AQ798" s="448"/>
      <c r="AR798" s="448"/>
      <c r="AS798" s="448"/>
      <c r="AT798" s="448"/>
      <c r="AU798" s="448"/>
      <c r="AV798" s="448"/>
      <c r="AW798" s="448"/>
      <c r="AX798" s="448"/>
      <c r="AY798" s="448"/>
      <c r="AZ798" s="448"/>
      <c r="BA798" s="448"/>
      <c r="BB798" s="448"/>
      <c r="BC798" s="448"/>
      <c r="BD798" s="448"/>
      <c r="BE798" s="449"/>
      <c r="BF798" s="37"/>
    </row>
    <row r="799" spans="1:58" ht="15.75" customHeight="1">
      <c r="A799" s="36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37"/>
    </row>
    <row r="800" spans="1:58" ht="15.75" customHeight="1">
      <c r="A800" s="36"/>
      <c r="B800" s="29"/>
      <c r="C800" s="29" t="s">
        <v>864</v>
      </c>
      <c r="D800" s="29"/>
      <c r="E800" s="29"/>
      <c r="F800" s="29" t="s">
        <v>960</v>
      </c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40"/>
    </row>
    <row r="801" spans="1:58" ht="15.75" customHeight="1">
      <c r="A801" s="36"/>
      <c r="B801" s="29"/>
      <c r="C801" s="398" t="s">
        <v>15</v>
      </c>
      <c r="D801" s="386"/>
      <c r="E801" s="386"/>
      <c r="F801" s="386"/>
      <c r="G801" s="386"/>
      <c r="H801" s="386"/>
      <c r="I801" s="386"/>
      <c r="J801" s="386"/>
      <c r="K801" s="386"/>
      <c r="L801" s="386"/>
      <c r="M801" s="386"/>
      <c r="N801" s="386"/>
      <c r="O801" s="386"/>
      <c r="P801" s="386"/>
      <c r="Q801" s="386"/>
      <c r="R801" s="386"/>
      <c r="S801" s="386"/>
      <c r="T801" s="386"/>
      <c r="U801" s="386"/>
      <c r="V801" s="386"/>
      <c r="W801" s="386"/>
      <c r="X801" s="386"/>
      <c r="Y801" s="386"/>
      <c r="Z801" s="386"/>
      <c r="AA801" s="386"/>
      <c r="AB801" s="386"/>
      <c r="AC801" s="386"/>
      <c r="AD801" s="386"/>
      <c r="AE801" s="387"/>
      <c r="AF801" s="398" t="s">
        <v>16</v>
      </c>
      <c r="AG801" s="361"/>
      <c r="AH801" s="361"/>
      <c r="AI801" s="361"/>
      <c r="AJ801" s="361"/>
      <c r="AK801" s="361"/>
      <c r="AL801" s="361"/>
      <c r="AM801" s="361"/>
      <c r="AN801" s="361"/>
      <c r="AO801" s="361"/>
      <c r="AP801" s="361"/>
      <c r="AQ801" s="361"/>
      <c r="AR801" s="362"/>
      <c r="AS801" s="398" t="s">
        <v>17</v>
      </c>
      <c r="AT801" s="361"/>
      <c r="AU801" s="361"/>
      <c r="AV801" s="361"/>
      <c r="AW801" s="361"/>
      <c r="AX801" s="361"/>
      <c r="AY801" s="361"/>
      <c r="AZ801" s="361"/>
      <c r="BA801" s="361"/>
      <c r="BB801" s="361"/>
      <c r="BC801" s="361"/>
      <c r="BD801" s="361"/>
      <c r="BE801" s="362"/>
      <c r="BF801" s="37"/>
    </row>
    <row r="802" spans="1:58" ht="15.75" customHeight="1">
      <c r="A802" s="36"/>
      <c r="B802" s="29"/>
      <c r="C802" s="444" t="s">
        <v>56</v>
      </c>
      <c r="D802" s="445"/>
      <c r="E802" s="445"/>
      <c r="F802" s="446"/>
      <c r="G802" s="49" t="s">
        <v>63</v>
      </c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452"/>
      <c r="AG802" s="453"/>
      <c r="AH802" s="453"/>
      <c r="AI802" s="453"/>
      <c r="AJ802" s="453"/>
      <c r="AK802" s="453"/>
      <c r="AL802" s="453"/>
      <c r="AM802" s="453"/>
      <c r="AN802" s="453"/>
      <c r="AO802" s="453"/>
      <c r="AP802" s="453"/>
      <c r="AQ802" s="453"/>
      <c r="AR802" s="453"/>
      <c r="AS802" s="453"/>
      <c r="AT802" s="453"/>
      <c r="AU802" s="453"/>
      <c r="AV802" s="453"/>
      <c r="AW802" s="453"/>
      <c r="AX802" s="453"/>
      <c r="AY802" s="453"/>
      <c r="AZ802" s="453"/>
      <c r="BA802" s="453"/>
      <c r="BB802" s="453"/>
      <c r="BC802" s="453"/>
      <c r="BD802" s="453"/>
      <c r="BE802" s="454"/>
      <c r="BF802" s="37"/>
    </row>
    <row r="803" spans="1:58" ht="15.75" customHeight="1">
      <c r="A803" s="36"/>
      <c r="B803" s="29"/>
      <c r="C803" s="395" t="s">
        <v>57</v>
      </c>
      <c r="D803" s="373"/>
      <c r="E803" s="373"/>
      <c r="F803" s="382"/>
      <c r="G803" s="46" t="s">
        <v>359</v>
      </c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8" t="s">
        <v>85</v>
      </c>
      <c r="AG803" s="268"/>
      <c r="AH803" s="268"/>
      <c r="AI803" s="268"/>
      <c r="AJ803" s="268"/>
      <c r="AK803" s="268"/>
      <c r="AL803" s="268"/>
      <c r="AM803" s="268"/>
      <c r="AN803" s="268"/>
      <c r="AO803" s="268"/>
      <c r="AP803" s="268"/>
      <c r="AQ803" s="268"/>
      <c r="AR803" s="268"/>
      <c r="AS803" s="268"/>
      <c r="AT803" s="268"/>
      <c r="AU803" s="268"/>
      <c r="AV803" s="268"/>
      <c r="AW803" s="268"/>
      <c r="AX803" s="268"/>
      <c r="AY803" s="268"/>
      <c r="AZ803" s="268"/>
      <c r="BA803" s="268"/>
      <c r="BB803" s="268"/>
      <c r="BC803" s="268"/>
      <c r="BD803" s="268"/>
      <c r="BE803" s="270"/>
      <c r="BF803" s="37"/>
    </row>
    <row r="804" spans="1:58" ht="15.75" customHeight="1">
      <c r="A804" s="36"/>
      <c r="B804" s="29"/>
      <c r="C804" s="384" t="s">
        <v>58</v>
      </c>
      <c r="D804" s="385"/>
      <c r="E804" s="385"/>
      <c r="F804" s="450"/>
      <c r="G804" s="117" t="s">
        <v>59</v>
      </c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  <c r="AA804" s="118"/>
      <c r="AB804" s="118"/>
      <c r="AC804" s="118"/>
      <c r="AD804" s="118"/>
      <c r="AE804" s="118"/>
      <c r="AF804" s="455" t="s">
        <v>378</v>
      </c>
      <c r="AG804" s="456"/>
      <c r="AH804" s="456"/>
      <c r="AI804" s="456"/>
      <c r="AJ804" s="456"/>
      <c r="AK804" s="456"/>
      <c r="AL804" s="456"/>
      <c r="AM804" s="456"/>
      <c r="AN804" s="456"/>
      <c r="AO804" s="456"/>
      <c r="AP804" s="456"/>
      <c r="AQ804" s="456"/>
      <c r="AR804" s="456"/>
      <c r="AS804" s="456"/>
      <c r="AT804" s="456"/>
      <c r="AU804" s="456"/>
      <c r="AV804" s="456"/>
      <c r="AW804" s="456"/>
      <c r="AX804" s="456"/>
      <c r="AY804" s="456"/>
      <c r="AZ804" s="456"/>
      <c r="BA804" s="456"/>
      <c r="BB804" s="456"/>
      <c r="BC804" s="456"/>
      <c r="BD804" s="456"/>
      <c r="BE804" s="457"/>
      <c r="BF804" s="37"/>
    </row>
    <row r="805" spans="1:58" ht="15.75" customHeight="1">
      <c r="A805" s="36"/>
      <c r="B805" s="29"/>
      <c r="C805" s="451"/>
      <c r="D805" s="376"/>
      <c r="E805" s="376"/>
      <c r="F805" s="383"/>
      <c r="G805" s="114" t="s">
        <v>60</v>
      </c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  <c r="AD805" s="114"/>
      <c r="AE805" s="114"/>
      <c r="AF805" s="447" t="s">
        <v>379</v>
      </c>
      <c r="AG805" s="448"/>
      <c r="AH805" s="448"/>
      <c r="AI805" s="448"/>
      <c r="AJ805" s="448"/>
      <c r="AK805" s="448"/>
      <c r="AL805" s="448"/>
      <c r="AM805" s="448"/>
      <c r="AN805" s="448"/>
      <c r="AO805" s="448"/>
      <c r="AP805" s="448"/>
      <c r="AQ805" s="448"/>
      <c r="AR805" s="448"/>
      <c r="AS805" s="448"/>
      <c r="AT805" s="448"/>
      <c r="AU805" s="448"/>
      <c r="AV805" s="448"/>
      <c r="AW805" s="448"/>
      <c r="AX805" s="448"/>
      <c r="AY805" s="448"/>
      <c r="AZ805" s="448"/>
      <c r="BA805" s="448"/>
      <c r="BB805" s="448"/>
      <c r="BC805" s="448"/>
      <c r="BD805" s="448"/>
      <c r="BE805" s="449"/>
      <c r="BF805" s="37"/>
    </row>
    <row r="806" spans="1:58" ht="15.75" customHeight="1">
      <c r="A806" s="36"/>
      <c r="B806" s="29"/>
      <c r="C806" s="29"/>
      <c r="D806" s="29"/>
      <c r="E806" s="29"/>
      <c r="F806" s="29"/>
      <c r="G806" s="29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  <c r="AF806" s="92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37"/>
    </row>
    <row r="807" spans="1:58" ht="15.75" customHeight="1">
      <c r="A807" s="36"/>
      <c r="B807" s="29" t="s">
        <v>65</v>
      </c>
      <c r="C807" s="29" t="s">
        <v>961</v>
      </c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37"/>
    </row>
    <row r="808" spans="1:58" ht="15.75" customHeight="1">
      <c r="A808" s="36"/>
      <c r="B808" s="29"/>
      <c r="C808" s="33" t="s">
        <v>522</v>
      </c>
      <c r="BF808" s="37"/>
    </row>
    <row r="809" spans="1:58" ht="15.75" customHeight="1">
      <c r="A809" s="36"/>
      <c r="B809" s="38"/>
      <c r="C809" s="364" t="s">
        <v>15</v>
      </c>
      <c r="D809" s="353"/>
      <c r="E809" s="353"/>
      <c r="F809" s="353"/>
      <c r="G809" s="353"/>
      <c r="H809" s="353"/>
      <c r="I809" s="353"/>
      <c r="J809" s="353"/>
      <c r="K809" s="353"/>
      <c r="L809" s="353"/>
      <c r="M809" s="353"/>
      <c r="N809" s="353"/>
      <c r="O809" s="353"/>
      <c r="P809" s="353"/>
      <c r="Q809" s="353"/>
      <c r="R809" s="353"/>
      <c r="S809" s="353"/>
      <c r="T809" s="353"/>
      <c r="U809" s="353"/>
      <c r="V809" s="353"/>
      <c r="W809" s="353"/>
      <c r="X809" s="353"/>
      <c r="Y809" s="353"/>
      <c r="Z809" s="353"/>
      <c r="AA809" s="353"/>
      <c r="AB809" s="353"/>
      <c r="AC809" s="353"/>
      <c r="AD809" s="353"/>
      <c r="AE809" s="354"/>
      <c r="AF809" s="364" t="s">
        <v>16</v>
      </c>
      <c r="AG809" s="353"/>
      <c r="AH809" s="353"/>
      <c r="AI809" s="353"/>
      <c r="AJ809" s="353"/>
      <c r="AK809" s="353"/>
      <c r="AL809" s="353"/>
      <c r="AM809" s="353"/>
      <c r="AN809" s="353"/>
      <c r="AO809" s="353"/>
      <c r="AP809" s="353"/>
      <c r="AQ809" s="353"/>
      <c r="AR809" s="354"/>
      <c r="AS809" s="364" t="s">
        <v>17</v>
      </c>
      <c r="AT809" s="353"/>
      <c r="AU809" s="353"/>
      <c r="AV809" s="353"/>
      <c r="AW809" s="353"/>
      <c r="AX809" s="353"/>
      <c r="AY809" s="353"/>
      <c r="AZ809" s="353"/>
      <c r="BA809" s="353"/>
      <c r="BB809" s="353"/>
      <c r="BC809" s="353"/>
      <c r="BD809" s="353"/>
      <c r="BE809" s="354"/>
      <c r="BF809" s="40"/>
    </row>
    <row r="810" spans="1:58" ht="15.75" customHeight="1">
      <c r="A810" s="36"/>
      <c r="B810" s="38"/>
      <c r="C810" s="417" t="s">
        <v>28</v>
      </c>
      <c r="D810" s="420"/>
      <c r="E810" s="420"/>
      <c r="F810" s="421"/>
      <c r="G810" s="67" t="s">
        <v>516</v>
      </c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425"/>
      <c r="AG810" s="426"/>
      <c r="AH810" s="426"/>
      <c r="AI810" s="426"/>
      <c r="AJ810" s="426"/>
      <c r="AK810" s="426"/>
      <c r="AL810" s="426"/>
      <c r="AM810" s="426"/>
      <c r="AN810" s="426"/>
      <c r="AO810" s="426"/>
      <c r="AP810" s="426"/>
      <c r="AQ810" s="426"/>
      <c r="AR810" s="426"/>
      <c r="AS810" s="426"/>
      <c r="AT810" s="426"/>
      <c r="AU810" s="426"/>
      <c r="AV810" s="426"/>
      <c r="AW810" s="426"/>
      <c r="AX810" s="426"/>
      <c r="AY810" s="426"/>
      <c r="AZ810" s="426"/>
      <c r="BA810" s="426"/>
      <c r="BB810" s="426"/>
      <c r="BC810" s="426"/>
      <c r="BD810" s="426"/>
      <c r="BE810" s="427"/>
      <c r="BF810" s="40"/>
    </row>
    <row r="811" spans="1:58" ht="15.75" customHeight="1">
      <c r="A811" s="36"/>
      <c r="B811" s="38"/>
      <c r="C811" s="364" t="s">
        <v>29</v>
      </c>
      <c r="D811" s="353"/>
      <c r="E811" s="353"/>
      <c r="F811" s="354"/>
      <c r="G811" s="120" t="s">
        <v>517</v>
      </c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  <c r="AB811" s="120"/>
      <c r="AC811" s="120"/>
      <c r="AD811" s="120"/>
      <c r="AE811" s="120"/>
      <c r="AF811" s="424"/>
      <c r="AG811" s="353"/>
      <c r="AH811" s="353"/>
      <c r="AI811" s="353"/>
      <c r="AJ811" s="353"/>
      <c r="AK811" s="353"/>
      <c r="AL811" s="353"/>
      <c r="AM811" s="353"/>
      <c r="AN811" s="353"/>
      <c r="AO811" s="353"/>
      <c r="AP811" s="353"/>
      <c r="AQ811" s="353"/>
      <c r="AR811" s="353"/>
      <c r="AS811" s="353"/>
      <c r="AT811" s="353"/>
      <c r="AU811" s="353"/>
      <c r="AV811" s="353"/>
      <c r="AW811" s="353"/>
      <c r="AX811" s="353"/>
      <c r="AY811" s="353"/>
      <c r="AZ811" s="353"/>
      <c r="BA811" s="353"/>
      <c r="BB811" s="353"/>
      <c r="BC811" s="353"/>
      <c r="BD811" s="353"/>
      <c r="BE811" s="354"/>
      <c r="BF811" s="40"/>
    </row>
    <row r="812" spans="1:58" ht="15.75" customHeight="1">
      <c r="A812" s="36"/>
      <c r="C812" s="417" t="s">
        <v>30</v>
      </c>
      <c r="D812" s="418"/>
      <c r="E812" s="418"/>
      <c r="F812" s="419"/>
      <c r="G812" s="189" t="s">
        <v>871</v>
      </c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0"/>
      <c r="AF812" s="424" t="s">
        <v>869</v>
      </c>
      <c r="AG812" s="353"/>
      <c r="AH812" s="353"/>
      <c r="AI812" s="353"/>
      <c r="AJ812" s="353"/>
      <c r="AK812" s="353"/>
      <c r="AL812" s="353"/>
      <c r="AM812" s="353"/>
      <c r="AN812" s="353"/>
      <c r="AO812" s="353"/>
      <c r="AP812" s="353"/>
      <c r="AQ812" s="353"/>
      <c r="AR812" s="353"/>
      <c r="AS812" s="353"/>
      <c r="AT812" s="353"/>
      <c r="AU812" s="353"/>
      <c r="AV812" s="353"/>
      <c r="AW812" s="353"/>
      <c r="AX812" s="353"/>
      <c r="AY812" s="353"/>
      <c r="AZ812" s="353"/>
      <c r="BA812" s="353"/>
      <c r="BB812" s="353"/>
      <c r="BC812" s="353"/>
      <c r="BD812" s="353"/>
      <c r="BE812" s="354"/>
      <c r="BF812" s="37"/>
    </row>
    <row r="813" spans="1:58" ht="15.75" customHeight="1">
      <c r="A813" s="36"/>
      <c r="C813" s="428"/>
      <c r="D813" s="429"/>
      <c r="E813" s="429"/>
      <c r="F813" s="430"/>
      <c r="G813" s="189" t="s">
        <v>872</v>
      </c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0"/>
      <c r="AF813" s="424" t="s">
        <v>870</v>
      </c>
      <c r="AG813" s="353"/>
      <c r="AH813" s="353"/>
      <c r="AI813" s="353"/>
      <c r="AJ813" s="353"/>
      <c r="AK813" s="353"/>
      <c r="AL813" s="353"/>
      <c r="AM813" s="353"/>
      <c r="AN813" s="353"/>
      <c r="AO813" s="353"/>
      <c r="AP813" s="353"/>
      <c r="AQ813" s="353"/>
      <c r="AR813" s="353"/>
      <c r="AS813" s="353"/>
      <c r="AT813" s="353"/>
      <c r="AU813" s="353"/>
      <c r="AV813" s="353"/>
      <c r="AW813" s="353"/>
      <c r="AX813" s="353"/>
      <c r="AY813" s="353"/>
      <c r="AZ813" s="353"/>
      <c r="BA813" s="353"/>
      <c r="BB813" s="353"/>
      <c r="BC813" s="353"/>
      <c r="BD813" s="353"/>
      <c r="BE813" s="354"/>
      <c r="BF813" s="37"/>
    </row>
    <row r="814" spans="1:58" ht="30" customHeight="1">
      <c r="A814" s="36"/>
      <c r="C814" s="431"/>
      <c r="D814" s="432"/>
      <c r="E814" s="432"/>
      <c r="F814" s="433"/>
      <c r="G814" s="434" t="s">
        <v>521</v>
      </c>
      <c r="H814" s="435"/>
      <c r="I814" s="435"/>
      <c r="J814" s="435"/>
      <c r="K814" s="435"/>
      <c r="L814" s="435"/>
      <c r="M814" s="435"/>
      <c r="N814" s="435"/>
      <c r="O814" s="435"/>
      <c r="P814" s="435"/>
      <c r="Q814" s="435"/>
      <c r="R814" s="435"/>
      <c r="S814" s="435"/>
      <c r="T814" s="435"/>
      <c r="U814" s="435"/>
      <c r="V814" s="435"/>
      <c r="W814" s="435"/>
      <c r="X814" s="435"/>
      <c r="Y814" s="435"/>
      <c r="Z814" s="435"/>
      <c r="AA814" s="435"/>
      <c r="AB814" s="435"/>
      <c r="AC814" s="435"/>
      <c r="AD814" s="435"/>
      <c r="AE814" s="436"/>
      <c r="AF814" s="355" t="s">
        <v>868</v>
      </c>
      <c r="AG814" s="353"/>
      <c r="AH814" s="353"/>
      <c r="AI814" s="353"/>
      <c r="AJ814" s="353"/>
      <c r="AK814" s="353"/>
      <c r="AL814" s="353"/>
      <c r="AM814" s="353"/>
      <c r="AN814" s="353"/>
      <c r="AO814" s="353"/>
      <c r="AP814" s="353"/>
      <c r="AQ814" s="353"/>
      <c r="AR814" s="353"/>
      <c r="AS814" s="353"/>
      <c r="AT814" s="353"/>
      <c r="AU814" s="353"/>
      <c r="AV814" s="353"/>
      <c r="AW814" s="353"/>
      <c r="AX814" s="353"/>
      <c r="AY814" s="353"/>
      <c r="AZ814" s="353"/>
      <c r="BA814" s="353"/>
      <c r="BB814" s="353"/>
      <c r="BC814" s="353"/>
      <c r="BD814" s="353"/>
      <c r="BE814" s="354"/>
      <c r="BF814" s="37"/>
    </row>
    <row r="815" spans="1:58" ht="15.75" customHeight="1">
      <c r="A815" s="36"/>
      <c r="BF815" s="37"/>
    </row>
    <row r="816" spans="1:58" ht="15.75" customHeight="1">
      <c r="A816" s="36"/>
      <c r="C816" s="364" t="s">
        <v>23</v>
      </c>
      <c r="D816" s="353"/>
      <c r="E816" s="353"/>
      <c r="F816" s="353"/>
      <c r="G816" s="354"/>
      <c r="H816" s="189" t="s">
        <v>518</v>
      </c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64" t="s">
        <v>18</v>
      </c>
      <c r="AB816" s="353"/>
      <c r="AC816" s="353"/>
      <c r="AD816" s="353"/>
      <c r="AE816" s="354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0"/>
      <c r="BF816" s="37"/>
    </row>
    <row r="817" spans="1:58" ht="15.75" customHeight="1">
      <c r="A817" s="36"/>
      <c r="C817" s="417" t="s">
        <v>24</v>
      </c>
      <c r="D817" s="418"/>
      <c r="E817" s="418"/>
      <c r="F817" s="418"/>
      <c r="G817" s="418"/>
      <c r="H817" s="418"/>
      <c r="I817" s="418"/>
      <c r="J817" s="418"/>
      <c r="K817" s="419"/>
      <c r="L817" s="417" t="s">
        <v>20</v>
      </c>
      <c r="M817" s="418"/>
      <c r="N817" s="418"/>
      <c r="O817" s="418"/>
      <c r="P817" s="418"/>
      <c r="Q817" s="418"/>
      <c r="R817" s="418"/>
      <c r="S817" s="418"/>
      <c r="T817" s="419"/>
      <c r="U817" s="417" t="s">
        <v>21</v>
      </c>
      <c r="V817" s="418"/>
      <c r="W817" s="418"/>
      <c r="X817" s="418"/>
      <c r="Y817" s="418"/>
      <c r="Z817" s="418"/>
      <c r="AA817" s="364" t="s">
        <v>16</v>
      </c>
      <c r="AB817" s="353"/>
      <c r="AC817" s="353"/>
      <c r="AD817" s="353"/>
      <c r="AE817" s="353"/>
      <c r="AF817" s="353"/>
      <c r="AG817" s="353"/>
      <c r="AH817" s="353"/>
      <c r="AI817" s="353"/>
      <c r="AJ817" s="353"/>
      <c r="AK817" s="353"/>
      <c r="AL817" s="353"/>
      <c r="AM817" s="353"/>
      <c r="AN817" s="353"/>
      <c r="AO817" s="353"/>
      <c r="AP817" s="354"/>
      <c r="AQ817" s="364" t="s">
        <v>17</v>
      </c>
      <c r="AR817" s="353"/>
      <c r="AS817" s="353"/>
      <c r="AT817" s="353"/>
      <c r="AU817" s="353"/>
      <c r="AV817" s="353"/>
      <c r="AW817" s="353"/>
      <c r="AX817" s="353"/>
      <c r="AY817" s="353"/>
      <c r="AZ817" s="353"/>
      <c r="BA817" s="353"/>
      <c r="BB817" s="353"/>
      <c r="BC817" s="353"/>
      <c r="BD817" s="353"/>
      <c r="BE817" s="354"/>
      <c r="BF817" s="37"/>
    </row>
    <row r="818" spans="1:58" ht="15.75" customHeight="1">
      <c r="A818" s="36"/>
      <c r="C818" s="424" t="s">
        <v>516</v>
      </c>
      <c r="D818" s="353"/>
      <c r="E818" s="353"/>
      <c r="F818" s="353"/>
      <c r="G818" s="353"/>
      <c r="H818" s="353"/>
      <c r="I818" s="353"/>
      <c r="J818" s="353"/>
      <c r="K818" s="354"/>
      <c r="L818" s="189" t="s">
        <v>519</v>
      </c>
      <c r="M818" s="244"/>
      <c r="N818" s="244"/>
      <c r="O818" s="244"/>
      <c r="P818" s="244"/>
      <c r="Q818" s="244"/>
      <c r="R818" s="244"/>
      <c r="S818" s="244"/>
      <c r="T818" s="245"/>
      <c r="U818" s="393" t="s">
        <v>22</v>
      </c>
      <c r="V818" s="353"/>
      <c r="W818" s="353"/>
      <c r="X818" s="353"/>
      <c r="Y818" s="353"/>
      <c r="Z818" s="354"/>
      <c r="AA818" s="424" t="s">
        <v>520</v>
      </c>
      <c r="AB818" s="353"/>
      <c r="AC818" s="353"/>
      <c r="AD818" s="353"/>
      <c r="AE818" s="353"/>
      <c r="AF818" s="353"/>
      <c r="AG818" s="353"/>
      <c r="AH818" s="353"/>
      <c r="AI818" s="353"/>
      <c r="AJ818" s="353"/>
      <c r="AK818" s="353"/>
      <c r="AL818" s="353"/>
      <c r="AM818" s="353"/>
      <c r="AN818" s="353"/>
      <c r="AO818" s="353"/>
      <c r="AP818" s="354"/>
      <c r="AQ818" s="424"/>
      <c r="AR818" s="353"/>
      <c r="AS818" s="353"/>
      <c r="AT818" s="353"/>
      <c r="AU818" s="353"/>
      <c r="AV818" s="353"/>
      <c r="AW818" s="353"/>
      <c r="AX818" s="353"/>
      <c r="AY818" s="353"/>
      <c r="AZ818" s="353"/>
      <c r="BA818" s="353"/>
      <c r="BB818" s="353"/>
      <c r="BC818" s="353"/>
      <c r="BD818" s="353"/>
      <c r="BE818" s="354"/>
      <c r="BF818" s="37"/>
    </row>
    <row r="819" spans="1:58" ht="15.75" customHeight="1">
      <c r="A819" s="36"/>
      <c r="B819" s="29"/>
      <c r="BF819" s="37"/>
    </row>
    <row r="820" spans="1:58" ht="15.75" customHeight="1">
      <c r="A820" s="36"/>
      <c r="B820" s="29"/>
      <c r="C820" s="33" t="s">
        <v>523</v>
      </c>
      <c r="BF820" s="37"/>
    </row>
    <row r="821" spans="1:58" ht="15.75" customHeight="1">
      <c r="A821" s="36"/>
      <c r="B821" s="29"/>
      <c r="C821" s="33" t="s">
        <v>849</v>
      </c>
      <c r="BF821" s="37"/>
    </row>
    <row r="822" spans="1:58" ht="15.75" customHeight="1">
      <c r="A822" s="36"/>
      <c r="B822" s="29"/>
      <c r="C822" s="364" t="s">
        <v>524</v>
      </c>
      <c r="D822" s="353"/>
      <c r="E822" s="353"/>
      <c r="F822" s="353"/>
      <c r="G822" s="354"/>
      <c r="H822" s="189" t="s">
        <v>525</v>
      </c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64" t="s">
        <v>18</v>
      </c>
      <c r="AB822" s="353"/>
      <c r="AC822" s="353"/>
      <c r="AD822" s="353"/>
      <c r="AE822" s="354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0"/>
      <c r="BF822" s="37"/>
    </row>
    <row r="823" spans="1:58" ht="15.75" customHeight="1">
      <c r="A823" s="36"/>
      <c r="B823" s="29"/>
      <c r="C823" s="417" t="s">
        <v>19</v>
      </c>
      <c r="D823" s="420"/>
      <c r="E823" s="420"/>
      <c r="F823" s="420"/>
      <c r="G823" s="420"/>
      <c r="H823" s="420"/>
      <c r="I823" s="420"/>
      <c r="J823" s="420"/>
      <c r="K823" s="420"/>
      <c r="L823" s="420"/>
      <c r="M823" s="420"/>
      <c r="N823" s="420"/>
      <c r="O823" s="420"/>
      <c r="P823" s="420"/>
      <c r="Q823" s="420"/>
      <c r="R823" s="420"/>
      <c r="S823" s="420"/>
      <c r="T823" s="420"/>
      <c r="U823" s="420"/>
      <c r="V823" s="420"/>
      <c r="W823" s="420"/>
      <c r="X823" s="420"/>
      <c r="Y823" s="420"/>
      <c r="Z823" s="421"/>
      <c r="AA823" s="417" t="s">
        <v>526</v>
      </c>
      <c r="AB823" s="418"/>
      <c r="AC823" s="418"/>
      <c r="AD823" s="418"/>
      <c r="AE823" s="418"/>
      <c r="AF823" s="418"/>
      <c r="AG823" s="418"/>
      <c r="AH823" s="418"/>
      <c r="AI823" s="418"/>
      <c r="AJ823" s="418"/>
      <c r="AK823" s="418"/>
      <c r="AL823" s="418"/>
      <c r="AM823" s="418"/>
      <c r="AN823" s="418"/>
      <c r="AO823" s="418"/>
      <c r="AP823" s="419"/>
      <c r="AQ823" s="417" t="s">
        <v>17</v>
      </c>
      <c r="AR823" s="418"/>
      <c r="AS823" s="418"/>
      <c r="AT823" s="418"/>
      <c r="AU823" s="418"/>
      <c r="AV823" s="418"/>
      <c r="AW823" s="418"/>
      <c r="AX823" s="418"/>
      <c r="AY823" s="418"/>
      <c r="AZ823" s="418"/>
      <c r="BA823" s="418"/>
      <c r="BB823" s="418"/>
      <c r="BC823" s="418"/>
      <c r="BD823" s="418"/>
      <c r="BE823" s="419"/>
      <c r="BF823" s="37"/>
    </row>
    <row r="824" spans="1:58" ht="37.950000000000003" customHeight="1">
      <c r="A824" s="36"/>
      <c r="B824" s="29"/>
      <c r="C824" s="404" t="s">
        <v>536</v>
      </c>
      <c r="D824" s="404"/>
      <c r="E824" s="404"/>
      <c r="F824" s="404"/>
      <c r="G824" s="404"/>
      <c r="H824" s="404"/>
      <c r="I824" s="404"/>
      <c r="J824" s="404"/>
      <c r="K824" s="404"/>
      <c r="L824" s="404"/>
      <c r="M824" s="404"/>
      <c r="N824" s="404"/>
      <c r="O824" s="404"/>
      <c r="P824" s="404"/>
      <c r="Q824" s="404"/>
      <c r="R824" s="404"/>
      <c r="S824" s="404"/>
      <c r="T824" s="404"/>
      <c r="U824" s="404"/>
      <c r="V824" s="404"/>
      <c r="W824" s="404"/>
      <c r="X824" s="404"/>
      <c r="Y824" s="404"/>
      <c r="Z824" s="404"/>
      <c r="AA824" s="422" t="s">
        <v>538</v>
      </c>
      <c r="AB824" s="423"/>
      <c r="AC824" s="423"/>
      <c r="AD824" s="423"/>
      <c r="AE824" s="423"/>
      <c r="AF824" s="423"/>
      <c r="AG824" s="423"/>
      <c r="AH824" s="423"/>
      <c r="AI824" s="423"/>
      <c r="AJ824" s="423"/>
      <c r="AK824" s="423"/>
      <c r="AL824" s="423"/>
      <c r="AM824" s="423"/>
      <c r="AN824" s="423"/>
      <c r="AO824" s="423"/>
      <c r="AP824" s="423"/>
      <c r="AQ824" s="406" t="s">
        <v>527</v>
      </c>
      <c r="AR824" s="407"/>
      <c r="AS824" s="407"/>
      <c r="AT824" s="407"/>
      <c r="AU824" s="407"/>
      <c r="AV824" s="407"/>
      <c r="AW824" s="407"/>
      <c r="AX824" s="407"/>
      <c r="AY824" s="407"/>
      <c r="AZ824" s="407"/>
      <c r="BA824" s="407"/>
      <c r="BB824" s="407"/>
      <c r="BC824" s="407"/>
      <c r="BD824" s="407"/>
      <c r="BE824" s="408"/>
      <c r="BF824" s="37"/>
    </row>
    <row r="825" spans="1:58" ht="37.950000000000003" customHeight="1">
      <c r="A825" s="36"/>
      <c r="B825" s="29"/>
      <c r="C825" s="404" t="s">
        <v>537</v>
      </c>
      <c r="D825" s="404"/>
      <c r="E825" s="404"/>
      <c r="F825" s="404"/>
      <c r="G825" s="404"/>
      <c r="H825" s="404"/>
      <c r="I825" s="404"/>
      <c r="J825" s="404"/>
      <c r="K825" s="404"/>
      <c r="L825" s="404"/>
      <c r="M825" s="404"/>
      <c r="N825" s="404"/>
      <c r="O825" s="404"/>
      <c r="P825" s="404"/>
      <c r="Q825" s="404"/>
      <c r="R825" s="404"/>
      <c r="S825" s="404"/>
      <c r="T825" s="404"/>
      <c r="U825" s="404"/>
      <c r="V825" s="404"/>
      <c r="W825" s="404"/>
      <c r="X825" s="404"/>
      <c r="Y825" s="404"/>
      <c r="Z825" s="404"/>
      <c r="AA825" s="422" t="s">
        <v>539</v>
      </c>
      <c r="AB825" s="423"/>
      <c r="AC825" s="423"/>
      <c r="AD825" s="423"/>
      <c r="AE825" s="423"/>
      <c r="AF825" s="423"/>
      <c r="AG825" s="423"/>
      <c r="AH825" s="423"/>
      <c r="AI825" s="423"/>
      <c r="AJ825" s="423"/>
      <c r="AK825" s="423"/>
      <c r="AL825" s="423"/>
      <c r="AM825" s="423"/>
      <c r="AN825" s="423"/>
      <c r="AO825" s="423"/>
      <c r="AP825" s="423"/>
      <c r="AQ825" s="406" t="s">
        <v>527</v>
      </c>
      <c r="AR825" s="407"/>
      <c r="AS825" s="407"/>
      <c r="AT825" s="407"/>
      <c r="AU825" s="407"/>
      <c r="AV825" s="407"/>
      <c r="AW825" s="407"/>
      <c r="AX825" s="407"/>
      <c r="AY825" s="407"/>
      <c r="AZ825" s="407"/>
      <c r="BA825" s="407"/>
      <c r="BB825" s="407"/>
      <c r="BC825" s="407"/>
      <c r="BD825" s="407"/>
      <c r="BE825" s="408"/>
      <c r="BF825" s="37"/>
    </row>
    <row r="826" spans="1:58" ht="15.75" customHeight="1">
      <c r="A826" s="36"/>
      <c r="B826" s="29"/>
      <c r="C826" s="404" t="s">
        <v>534</v>
      </c>
      <c r="D826" s="404"/>
      <c r="E826" s="404"/>
      <c r="F826" s="404"/>
      <c r="G826" s="404"/>
      <c r="H826" s="404"/>
      <c r="I826" s="404"/>
      <c r="J826" s="404"/>
      <c r="K826" s="404"/>
      <c r="L826" s="404"/>
      <c r="M826" s="404"/>
      <c r="N826" s="404"/>
      <c r="O826" s="404"/>
      <c r="P826" s="404"/>
      <c r="Q826" s="404"/>
      <c r="R826" s="404"/>
      <c r="S826" s="404"/>
      <c r="T826" s="404"/>
      <c r="U826" s="404"/>
      <c r="V826" s="404"/>
      <c r="W826" s="404"/>
      <c r="X826" s="404"/>
      <c r="Y826" s="404"/>
      <c r="Z826" s="404"/>
      <c r="AA826" s="404" t="s">
        <v>540</v>
      </c>
      <c r="AB826" s="405"/>
      <c r="AC826" s="405"/>
      <c r="AD826" s="405"/>
      <c r="AE826" s="405"/>
      <c r="AF826" s="405"/>
      <c r="AG826" s="405"/>
      <c r="AH826" s="405"/>
      <c r="AI826" s="405"/>
      <c r="AJ826" s="405"/>
      <c r="AK826" s="405"/>
      <c r="AL826" s="405"/>
      <c r="AM826" s="405"/>
      <c r="AN826" s="405"/>
      <c r="AO826" s="405"/>
      <c r="AP826" s="405"/>
      <c r="AQ826" s="406" t="s">
        <v>527</v>
      </c>
      <c r="AR826" s="407"/>
      <c r="AS826" s="407"/>
      <c r="AT826" s="407"/>
      <c r="AU826" s="407"/>
      <c r="AV826" s="407"/>
      <c r="AW826" s="407"/>
      <c r="AX826" s="407"/>
      <c r="AY826" s="407"/>
      <c r="AZ826" s="407"/>
      <c r="BA826" s="407"/>
      <c r="BB826" s="407"/>
      <c r="BC826" s="407"/>
      <c r="BD826" s="407"/>
      <c r="BE826" s="408"/>
      <c r="BF826" s="37"/>
    </row>
    <row r="827" spans="1:58" ht="15.75" customHeight="1">
      <c r="A827" s="36"/>
      <c r="B827" s="29"/>
      <c r="C827" s="404" t="s">
        <v>535</v>
      </c>
      <c r="D827" s="404"/>
      <c r="E827" s="404"/>
      <c r="F827" s="404"/>
      <c r="G827" s="404"/>
      <c r="H827" s="404"/>
      <c r="I827" s="404"/>
      <c r="J827" s="404"/>
      <c r="K827" s="404"/>
      <c r="L827" s="404"/>
      <c r="M827" s="404"/>
      <c r="N827" s="404"/>
      <c r="O827" s="404"/>
      <c r="P827" s="404"/>
      <c r="Q827" s="404"/>
      <c r="R827" s="404"/>
      <c r="S827" s="404"/>
      <c r="T827" s="404"/>
      <c r="U827" s="404"/>
      <c r="V827" s="404"/>
      <c r="W827" s="404"/>
      <c r="X827" s="404"/>
      <c r="Y827" s="404"/>
      <c r="Z827" s="404"/>
      <c r="AA827" s="404" t="s">
        <v>541</v>
      </c>
      <c r="AB827" s="405"/>
      <c r="AC827" s="405"/>
      <c r="AD827" s="405"/>
      <c r="AE827" s="405"/>
      <c r="AF827" s="405"/>
      <c r="AG827" s="405"/>
      <c r="AH827" s="405"/>
      <c r="AI827" s="405"/>
      <c r="AJ827" s="405"/>
      <c r="AK827" s="405"/>
      <c r="AL827" s="405"/>
      <c r="AM827" s="405"/>
      <c r="AN827" s="405"/>
      <c r="AO827" s="405"/>
      <c r="AP827" s="405"/>
      <c r="AQ827" s="406" t="s">
        <v>527</v>
      </c>
      <c r="AR827" s="407"/>
      <c r="AS827" s="407"/>
      <c r="AT827" s="407"/>
      <c r="AU827" s="407"/>
      <c r="AV827" s="407"/>
      <c r="AW827" s="407"/>
      <c r="AX827" s="407"/>
      <c r="AY827" s="407"/>
      <c r="AZ827" s="407"/>
      <c r="BA827" s="407"/>
      <c r="BB827" s="407"/>
      <c r="BC827" s="407"/>
      <c r="BD827" s="407"/>
      <c r="BE827" s="408"/>
      <c r="BF827" s="37"/>
    </row>
    <row r="828" spans="1:58" ht="15.75" customHeight="1">
      <c r="A828" s="36"/>
      <c r="B828" s="29"/>
      <c r="BF828" s="37"/>
    </row>
    <row r="829" spans="1:58" ht="15.75" customHeight="1">
      <c r="A829" s="36"/>
      <c r="B829" s="29"/>
      <c r="C829" s="364" t="s">
        <v>23</v>
      </c>
      <c r="D829" s="353"/>
      <c r="E829" s="353"/>
      <c r="F829" s="353"/>
      <c r="G829" s="354"/>
      <c r="H829" s="189" t="s">
        <v>528</v>
      </c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64" t="s">
        <v>18</v>
      </c>
      <c r="AB829" s="353"/>
      <c r="AC829" s="353"/>
      <c r="AD829" s="353"/>
      <c r="AE829" s="354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0"/>
      <c r="BF829" s="37"/>
    </row>
    <row r="830" spans="1:58" ht="15.75" customHeight="1">
      <c r="A830" s="36"/>
      <c r="B830" s="29"/>
      <c r="C830" s="417" t="s">
        <v>24</v>
      </c>
      <c r="D830" s="418"/>
      <c r="E830" s="418"/>
      <c r="F830" s="418"/>
      <c r="G830" s="418"/>
      <c r="H830" s="418"/>
      <c r="I830" s="418"/>
      <c r="J830" s="418"/>
      <c r="K830" s="419"/>
      <c r="L830" s="417" t="s">
        <v>20</v>
      </c>
      <c r="M830" s="418"/>
      <c r="N830" s="418"/>
      <c r="O830" s="418"/>
      <c r="P830" s="418"/>
      <c r="Q830" s="418"/>
      <c r="R830" s="418"/>
      <c r="S830" s="418"/>
      <c r="T830" s="419"/>
      <c r="U830" s="417" t="s">
        <v>21</v>
      </c>
      <c r="V830" s="418"/>
      <c r="W830" s="418"/>
      <c r="X830" s="418"/>
      <c r="Y830" s="418"/>
      <c r="Z830" s="418"/>
      <c r="AA830" s="364" t="s">
        <v>16</v>
      </c>
      <c r="AB830" s="353"/>
      <c r="AC830" s="353"/>
      <c r="AD830" s="353"/>
      <c r="AE830" s="353"/>
      <c r="AF830" s="353"/>
      <c r="AG830" s="353"/>
      <c r="AH830" s="353"/>
      <c r="AI830" s="353"/>
      <c r="AJ830" s="353"/>
      <c r="AK830" s="353"/>
      <c r="AL830" s="353"/>
      <c r="AM830" s="353"/>
      <c r="AN830" s="353"/>
      <c r="AO830" s="353"/>
      <c r="AP830" s="354"/>
      <c r="AQ830" s="364" t="s">
        <v>17</v>
      </c>
      <c r="AR830" s="353"/>
      <c r="AS830" s="353"/>
      <c r="AT830" s="353"/>
      <c r="AU830" s="353"/>
      <c r="AV830" s="353"/>
      <c r="AW830" s="353"/>
      <c r="AX830" s="353"/>
      <c r="AY830" s="353"/>
      <c r="AZ830" s="353"/>
      <c r="BA830" s="353"/>
      <c r="BB830" s="353"/>
      <c r="BC830" s="353"/>
      <c r="BD830" s="353"/>
      <c r="BE830" s="354"/>
      <c r="BF830" s="37"/>
    </row>
    <row r="831" spans="1:58" ht="15.75" customHeight="1">
      <c r="A831" s="36"/>
      <c r="B831" s="29"/>
      <c r="C831" s="409" t="s">
        <v>529</v>
      </c>
      <c r="D831" s="410"/>
      <c r="E831" s="410"/>
      <c r="F831" s="410"/>
      <c r="G831" s="410"/>
      <c r="H831" s="410"/>
      <c r="I831" s="410"/>
      <c r="J831" s="410"/>
      <c r="K831" s="411"/>
      <c r="L831" s="409" t="s">
        <v>530</v>
      </c>
      <c r="M831" s="410"/>
      <c r="N831" s="410"/>
      <c r="O831" s="410"/>
      <c r="P831" s="410"/>
      <c r="Q831" s="410"/>
      <c r="R831" s="410"/>
      <c r="S831" s="410"/>
      <c r="T831" s="411"/>
      <c r="U831" s="412" t="s">
        <v>22</v>
      </c>
      <c r="V831" s="410"/>
      <c r="W831" s="410"/>
      <c r="X831" s="410"/>
      <c r="Y831" s="410"/>
      <c r="Z831" s="411"/>
      <c r="AA831" s="409" t="s">
        <v>531</v>
      </c>
      <c r="AB831" s="410"/>
      <c r="AC831" s="410"/>
      <c r="AD831" s="410"/>
      <c r="AE831" s="410"/>
      <c r="AF831" s="410"/>
      <c r="AG831" s="410"/>
      <c r="AH831" s="410"/>
      <c r="AI831" s="410"/>
      <c r="AJ831" s="410"/>
      <c r="AK831" s="410"/>
      <c r="AL831" s="410"/>
      <c r="AM831" s="410"/>
      <c r="AN831" s="410"/>
      <c r="AO831" s="410"/>
      <c r="AP831" s="411"/>
      <c r="AQ831" s="409"/>
      <c r="AR831" s="410"/>
      <c r="AS831" s="410"/>
      <c r="AT831" s="410"/>
      <c r="AU831" s="410"/>
      <c r="AV831" s="410"/>
      <c r="AW831" s="410"/>
      <c r="AX831" s="410"/>
      <c r="AY831" s="410"/>
      <c r="AZ831" s="410"/>
      <c r="BA831" s="410"/>
      <c r="BB831" s="410"/>
      <c r="BC831" s="410"/>
      <c r="BD831" s="410"/>
      <c r="BE831" s="411"/>
      <c r="BF831" s="37"/>
    </row>
    <row r="832" spans="1:58" ht="15.75" customHeight="1">
      <c r="A832" s="36"/>
      <c r="B832" s="29"/>
      <c r="C832" s="413" t="s">
        <v>532</v>
      </c>
      <c r="D832" s="414"/>
      <c r="E832" s="414"/>
      <c r="F832" s="414"/>
      <c r="G832" s="414"/>
      <c r="H832" s="414"/>
      <c r="I832" s="414"/>
      <c r="J832" s="414"/>
      <c r="K832" s="415"/>
      <c r="L832" s="413" t="s">
        <v>530</v>
      </c>
      <c r="M832" s="414"/>
      <c r="N832" s="414"/>
      <c r="O832" s="414"/>
      <c r="P832" s="414"/>
      <c r="Q832" s="414"/>
      <c r="R832" s="414"/>
      <c r="S832" s="414"/>
      <c r="T832" s="415"/>
      <c r="U832" s="416" t="s">
        <v>22</v>
      </c>
      <c r="V832" s="414"/>
      <c r="W832" s="414"/>
      <c r="X832" s="414"/>
      <c r="Y832" s="414"/>
      <c r="Z832" s="415"/>
      <c r="AA832" s="413" t="s">
        <v>533</v>
      </c>
      <c r="AB832" s="414"/>
      <c r="AC832" s="414"/>
      <c r="AD832" s="414"/>
      <c r="AE832" s="414"/>
      <c r="AF832" s="414"/>
      <c r="AG832" s="414"/>
      <c r="AH832" s="414"/>
      <c r="AI832" s="414"/>
      <c r="AJ832" s="414"/>
      <c r="AK832" s="414"/>
      <c r="AL832" s="414"/>
      <c r="AM832" s="414"/>
      <c r="AN832" s="414"/>
      <c r="AO832" s="414"/>
      <c r="AP832" s="415"/>
      <c r="AQ832" s="413"/>
      <c r="AR832" s="414"/>
      <c r="AS832" s="414"/>
      <c r="AT832" s="414"/>
      <c r="AU832" s="414"/>
      <c r="AV832" s="414"/>
      <c r="AW832" s="414"/>
      <c r="AX832" s="414"/>
      <c r="AY832" s="414"/>
      <c r="AZ832" s="414"/>
      <c r="BA832" s="414"/>
      <c r="BB832" s="414"/>
      <c r="BC832" s="414"/>
      <c r="BD832" s="414"/>
      <c r="BE832" s="415"/>
      <c r="BF832" s="37"/>
    </row>
    <row r="833" spans="1:58" ht="15.75" customHeight="1">
      <c r="A833" s="36"/>
      <c r="B833" s="29"/>
      <c r="BF833" s="37"/>
    </row>
    <row r="834" spans="1:58" ht="15.75" customHeight="1">
      <c r="A834" s="36"/>
      <c r="B834" s="29" t="s">
        <v>66</v>
      </c>
      <c r="C834" s="29" t="s">
        <v>87</v>
      </c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37"/>
    </row>
    <row r="835" spans="1:58" ht="15.75" customHeight="1">
      <c r="A835" s="36"/>
      <c r="B835" s="29"/>
      <c r="BF835" s="37"/>
    </row>
    <row r="836" spans="1:58" ht="15.75" customHeight="1">
      <c r="A836" s="36"/>
      <c r="B836" s="29" t="s">
        <v>67</v>
      </c>
      <c r="C836" s="33" t="s">
        <v>88</v>
      </c>
      <c r="BF836" s="37"/>
    </row>
    <row r="837" spans="1:58" ht="15.75" customHeight="1">
      <c r="A837" s="36"/>
      <c r="B837" s="29"/>
      <c r="C837" s="33" t="s">
        <v>962</v>
      </c>
      <c r="BF837" s="37"/>
    </row>
    <row r="838" spans="1:58" ht="15.75" customHeight="1">
      <c r="A838" s="34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2"/>
    </row>
    <row r="839" spans="1:58" ht="15.75" customHeight="1"/>
    <row r="840" spans="1:58" ht="15.75" customHeight="1"/>
    <row r="841" spans="1:58" ht="15.75" customHeight="1"/>
    <row r="842" spans="1:58" ht="15.75" customHeight="1"/>
    <row r="843" spans="1:58" ht="15.75" customHeight="1"/>
    <row r="844" spans="1:58" ht="15.75" customHeight="1"/>
    <row r="845" spans="1:58" ht="15.75" customHeight="1"/>
    <row r="846" spans="1:58" ht="15.75" customHeight="1"/>
    <row r="847" spans="1:58" ht="15.75" customHeight="1">
      <c r="B847" s="35"/>
    </row>
    <row r="848" spans="1:58" ht="15.75" customHeight="1">
      <c r="B848" s="35"/>
    </row>
    <row r="849" spans="2:2" ht="15.75" customHeight="1">
      <c r="B849" s="35"/>
    </row>
    <row r="850" spans="2:2" ht="15.75" customHeight="1">
      <c r="B850" s="35"/>
    </row>
    <row r="851" spans="2:2" ht="15.75" customHeight="1"/>
    <row r="852" spans="2:2" ht="15.75" customHeight="1">
      <c r="B852" s="35"/>
    </row>
    <row r="853" spans="2:2" ht="15.75" customHeight="1"/>
    <row r="854" spans="2:2" ht="15.75" customHeight="1"/>
    <row r="855" spans="2:2" ht="15.75" customHeight="1"/>
    <row r="856" spans="2:2" ht="15.75" customHeight="1"/>
    <row r="857" spans="2:2" ht="15.75" customHeight="1"/>
    <row r="858" spans="2:2" ht="15.75" customHeight="1"/>
    <row r="859" spans="2:2" ht="15.75" customHeight="1"/>
    <row r="860" spans="2:2" ht="15.75" customHeight="1"/>
    <row r="861" spans="2:2" ht="15.75" customHeight="1"/>
    <row r="862" spans="2:2" ht="15.75" customHeight="1"/>
    <row r="863" spans="2:2" ht="15.75" customHeight="1"/>
    <row r="864" spans="2:2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</sheetData>
  <mergeCells count="695">
    <mergeCell ref="AA255:AP255"/>
    <mergeCell ref="AQ266:BE266"/>
    <mergeCell ref="C231:F238"/>
    <mergeCell ref="C239:F241"/>
    <mergeCell ref="AF239:BE239"/>
    <mergeCell ref="C793:AE793"/>
    <mergeCell ref="AF793:AR793"/>
    <mergeCell ref="AS793:BE793"/>
    <mergeCell ref="C794:F794"/>
    <mergeCell ref="AF794:BE794"/>
    <mergeCell ref="U552:BE552"/>
    <mergeCell ref="U553:BE553"/>
    <mergeCell ref="C546:K546"/>
    <mergeCell ref="U546:Z546"/>
    <mergeCell ref="AA546:AP546"/>
    <mergeCell ref="AQ546:BE546"/>
    <mergeCell ref="C547:K547"/>
    <mergeCell ref="U547:Z547"/>
    <mergeCell ref="AA547:AP547"/>
    <mergeCell ref="AQ547:BE547"/>
    <mergeCell ref="U544:Z544"/>
    <mergeCell ref="U545:Z545"/>
    <mergeCell ref="AA544:AP544"/>
    <mergeCell ref="AA545:AP545"/>
    <mergeCell ref="C551:T551"/>
    <mergeCell ref="U551:BE551"/>
    <mergeCell ref="C797:F798"/>
    <mergeCell ref="AF797:BE797"/>
    <mergeCell ref="AF798:BE798"/>
    <mergeCell ref="U490:Z490"/>
    <mergeCell ref="AA490:AP490"/>
    <mergeCell ref="AQ490:BE490"/>
    <mergeCell ref="U491:Z491"/>
    <mergeCell ref="AA491:AP491"/>
    <mergeCell ref="AQ491:BE491"/>
    <mergeCell ref="C543:K543"/>
    <mergeCell ref="U543:Z543"/>
    <mergeCell ref="AA543:AP543"/>
    <mergeCell ref="AQ543:BE543"/>
    <mergeCell ref="AO501:AX501"/>
    <mergeCell ref="AQ496:BE496"/>
    <mergeCell ref="U493:Z493"/>
    <mergeCell ref="AA493:AP493"/>
    <mergeCell ref="AQ493:BE493"/>
    <mergeCell ref="U494:Z494"/>
    <mergeCell ref="AA494:AP494"/>
    <mergeCell ref="AQ494:BE494"/>
    <mergeCell ref="U492:Z492"/>
    <mergeCell ref="C501:L501"/>
    <mergeCell ref="U462:Z462"/>
    <mergeCell ref="AA462:AP462"/>
    <mergeCell ref="AQ462:BE462"/>
    <mergeCell ref="U463:Z463"/>
    <mergeCell ref="AA463:AP463"/>
    <mergeCell ref="AQ463:BE463"/>
    <mergeCell ref="U464:Z464"/>
    <mergeCell ref="AA464:AP464"/>
    <mergeCell ref="AQ464:BE464"/>
    <mergeCell ref="AQ484:BE484"/>
    <mergeCell ref="U465:Z465"/>
    <mergeCell ref="AA465:AP465"/>
    <mergeCell ref="U466:Z466"/>
    <mergeCell ref="AA466:AP466"/>
    <mergeCell ref="U467:Z467"/>
    <mergeCell ref="AA467:AP467"/>
    <mergeCell ref="U468:Z468"/>
    <mergeCell ref="AA468:AP468"/>
    <mergeCell ref="AE501:AN501"/>
    <mergeCell ref="U495:Z495"/>
    <mergeCell ref="AA495:AP495"/>
    <mergeCell ref="U459:Z459"/>
    <mergeCell ref="AA459:AP459"/>
    <mergeCell ref="AQ459:BE459"/>
    <mergeCell ref="U460:Z460"/>
    <mergeCell ref="AA460:AP460"/>
    <mergeCell ref="AQ460:BE460"/>
    <mergeCell ref="U461:Z461"/>
    <mergeCell ref="AA461:AP461"/>
    <mergeCell ref="AQ461:BE461"/>
    <mergeCell ref="U457:Z457"/>
    <mergeCell ref="AA457:AP457"/>
    <mergeCell ref="AQ457:BE457"/>
    <mergeCell ref="U458:Z458"/>
    <mergeCell ref="AA458:AP458"/>
    <mergeCell ref="AQ458:BE458"/>
    <mergeCell ref="C451:F453"/>
    <mergeCell ref="AF451:BE451"/>
    <mergeCell ref="C455:G455"/>
    <mergeCell ref="AA455:AE455"/>
    <mergeCell ref="C456:K456"/>
    <mergeCell ref="L456:T456"/>
    <mergeCell ref="U456:Z456"/>
    <mergeCell ref="AA456:AP456"/>
    <mergeCell ref="AQ456:BE456"/>
    <mergeCell ref="L332:T332"/>
    <mergeCell ref="U341:Z341"/>
    <mergeCell ref="AA341:AP341"/>
    <mergeCell ref="U339:Z339"/>
    <mergeCell ref="AA339:AP339"/>
    <mergeCell ref="U340:Z340"/>
    <mergeCell ref="U338:Z338"/>
    <mergeCell ref="AA338:AP338"/>
    <mergeCell ref="AS401:BE401"/>
    <mergeCell ref="U372:Z372"/>
    <mergeCell ref="AA372:AP372"/>
    <mergeCell ref="AQ372:BE372"/>
    <mergeCell ref="L386:T386"/>
    <mergeCell ref="U386:Z386"/>
    <mergeCell ref="AA386:AP386"/>
    <mergeCell ref="AQ386:BE386"/>
    <mergeCell ref="AA384:AP384"/>
    <mergeCell ref="AQ384:BE384"/>
    <mergeCell ref="AA383:AP383"/>
    <mergeCell ref="C375:AE375"/>
    <mergeCell ref="AF375:AR375"/>
    <mergeCell ref="U384:Z384"/>
    <mergeCell ref="C384:K384"/>
    <mergeCell ref="L384:T384"/>
    <mergeCell ref="C443:F450"/>
    <mergeCell ref="C401:AE401"/>
    <mergeCell ref="AF401:AR401"/>
    <mergeCell ref="AA370:AP370"/>
    <mergeCell ref="U371:Z371"/>
    <mergeCell ref="AA371:AP371"/>
    <mergeCell ref="U369:Z369"/>
    <mergeCell ref="AA369:AP369"/>
    <mergeCell ref="AA352:AP352"/>
    <mergeCell ref="C402:F441"/>
    <mergeCell ref="AF402:BE402"/>
    <mergeCell ref="C442:F442"/>
    <mergeCell ref="AF442:BE442"/>
    <mergeCell ref="C386:K386"/>
    <mergeCell ref="C376:F378"/>
    <mergeCell ref="C389:AE389"/>
    <mergeCell ref="AF389:AR389"/>
    <mergeCell ref="L352:T352"/>
    <mergeCell ref="U352:Z352"/>
    <mergeCell ref="U363:Z363"/>
    <mergeCell ref="AA363:AP363"/>
    <mergeCell ref="U358:Z358"/>
    <mergeCell ref="AA358:AP358"/>
    <mergeCell ref="U359:Z359"/>
    <mergeCell ref="AA327:AP327"/>
    <mergeCell ref="AA328:AP328"/>
    <mergeCell ref="AA329:AP329"/>
    <mergeCell ref="AA330:AP330"/>
    <mergeCell ref="AA331:AP331"/>
    <mergeCell ref="U327:Z327"/>
    <mergeCell ref="U328:Z328"/>
    <mergeCell ref="U329:Z329"/>
    <mergeCell ref="U330:Z330"/>
    <mergeCell ref="U331:Z331"/>
    <mergeCell ref="U322:Z322"/>
    <mergeCell ref="AA322:AP322"/>
    <mergeCell ref="U323:Z323"/>
    <mergeCell ref="AA323:AP323"/>
    <mergeCell ref="U324:Z324"/>
    <mergeCell ref="AA324:AP324"/>
    <mergeCell ref="U325:Z325"/>
    <mergeCell ref="AA325:AP325"/>
    <mergeCell ref="U326:Z326"/>
    <mergeCell ref="AA326:AP326"/>
    <mergeCell ref="U318:Z318"/>
    <mergeCell ref="AA318:AP318"/>
    <mergeCell ref="U319:Z319"/>
    <mergeCell ref="AA319:AP319"/>
    <mergeCell ref="U320:Z320"/>
    <mergeCell ref="AA320:AP320"/>
    <mergeCell ref="U321:Z321"/>
    <mergeCell ref="AA321:AP321"/>
    <mergeCell ref="U316:Z316"/>
    <mergeCell ref="AA316:AP316"/>
    <mergeCell ref="U317:Z317"/>
    <mergeCell ref="AA317:AP317"/>
    <mergeCell ref="C739:G739"/>
    <mergeCell ref="AA739:AE739"/>
    <mergeCell ref="C740:K740"/>
    <mergeCell ref="L740:T740"/>
    <mergeCell ref="U740:Z740"/>
    <mergeCell ref="AF242:BE242"/>
    <mergeCell ref="L279:T279"/>
    <mergeCell ref="U279:Z279"/>
    <mergeCell ref="AA279:AP279"/>
    <mergeCell ref="AQ279:BE279"/>
    <mergeCell ref="AF245:BE245"/>
    <mergeCell ref="C245:F246"/>
    <mergeCell ref="C247:F248"/>
    <mergeCell ref="AF247:BE247"/>
    <mergeCell ref="AQ268:BE268"/>
    <mergeCell ref="U270:Z270"/>
    <mergeCell ref="AQ264:BE264"/>
    <mergeCell ref="AA267:AP267"/>
    <mergeCell ref="AQ267:BE267"/>
    <mergeCell ref="C565:T565"/>
    <mergeCell ref="U565:AP565"/>
    <mergeCell ref="AQ565:BE565"/>
    <mergeCell ref="C525:T525"/>
    <mergeCell ref="U525:BE525"/>
    <mergeCell ref="C746:K746"/>
    <mergeCell ref="C747:K747"/>
    <mergeCell ref="L746:Z746"/>
    <mergeCell ref="C745:Z745"/>
    <mergeCell ref="L747:Z747"/>
    <mergeCell ref="AA745:BE746"/>
    <mergeCell ref="AA747:BE747"/>
    <mergeCell ref="U742:Z742"/>
    <mergeCell ref="AA742:AP742"/>
    <mergeCell ref="AQ742:BE742"/>
    <mergeCell ref="U737:Z737"/>
    <mergeCell ref="AA737:AP737"/>
    <mergeCell ref="AQ737:BE737"/>
    <mergeCell ref="C557:T557"/>
    <mergeCell ref="U557:BE557"/>
    <mergeCell ref="U558:BE558"/>
    <mergeCell ref="U559:BE559"/>
    <mergeCell ref="U560:BE560"/>
    <mergeCell ref="C531:AE531"/>
    <mergeCell ref="AF531:AR531"/>
    <mergeCell ref="AS531:BE531"/>
    <mergeCell ref="C532:F537"/>
    <mergeCell ref="AF532:BE532"/>
    <mergeCell ref="C538:F538"/>
    <mergeCell ref="AF538:BE538"/>
    <mergeCell ref="C539:F539"/>
    <mergeCell ref="AF539:BE539"/>
    <mergeCell ref="C541:G541"/>
    <mergeCell ref="AA541:AE541"/>
    <mergeCell ref="C542:K542"/>
    <mergeCell ref="L542:T542"/>
    <mergeCell ref="U542:Z542"/>
    <mergeCell ref="AA542:AP542"/>
    <mergeCell ref="AQ542:BE542"/>
    <mergeCell ref="C249:F252"/>
    <mergeCell ref="AF249:BE249"/>
    <mergeCell ref="U278:Z278"/>
    <mergeCell ref="AA278:AP278"/>
    <mergeCell ref="AQ278:BE278"/>
    <mergeCell ref="U367:Z367"/>
    <mergeCell ref="AA367:AP367"/>
    <mergeCell ref="U368:Z368"/>
    <mergeCell ref="AA368:AP368"/>
    <mergeCell ref="U364:Z364"/>
    <mergeCell ref="AA364:AP364"/>
    <mergeCell ref="U365:Z365"/>
    <mergeCell ref="AA365:AP365"/>
    <mergeCell ref="U366:Z366"/>
    <mergeCell ref="AA366:AP366"/>
    <mergeCell ref="U362:Z362"/>
    <mergeCell ref="AQ352:BE352"/>
    <mergeCell ref="U353:Z353"/>
    <mergeCell ref="AA353:AP353"/>
    <mergeCell ref="AQ353:BE353"/>
    <mergeCell ref="U354:Z354"/>
    <mergeCell ref="AA354:AP354"/>
    <mergeCell ref="AQ354:BE354"/>
    <mergeCell ref="AA362:AP362"/>
    <mergeCell ref="C104:T104"/>
    <mergeCell ref="L385:T385"/>
    <mergeCell ref="AQ385:BE385"/>
    <mergeCell ref="C385:K385"/>
    <mergeCell ref="U385:Z385"/>
    <mergeCell ref="AA385:AP385"/>
    <mergeCell ref="C383:K383"/>
    <mergeCell ref="L383:T383"/>
    <mergeCell ref="U383:Z383"/>
    <mergeCell ref="AQ383:BE383"/>
    <mergeCell ref="AS375:BE375"/>
    <mergeCell ref="AF376:BE376"/>
    <mergeCell ref="AF379:BE379"/>
    <mergeCell ref="AF380:BE380"/>
    <mergeCell ref="C379:F379"/>
    <mergeCell ref="C380:F380"/>
    <mergeCell ref="C382:G382"/>
    <mergeCell ref="AA382:AE382"/>
    <mergeCell ref="AA335:AP335"/>
    <mergeCell ref="AA336:AP336"/>
    <mergeCell ref="AA342:AP342"/>
    <mergeCell ref="U343:Z343"/>
    <mergeCell ref="AA359:AP359"/>
    <mergeCell ref="U360:Z360"/>
    <mergeCell ref="AQ275:BE275"/>
    <mergeCell ref="AQ333:BE333"/>
    <mergeCell ref="AA334:AP334"/>
    <mergeCell ref="AQ334:BE334"/>
    <mergeCell ref="U334:Z334"/>
    <mergeCell ref="U332:Z332"/>
    <mergeCell ref="AA332:AP332"/>
    <mergeCell ref="AQ332:BE332"/>
    <mergeCell ref="U342:Z342"/>
    <mergeCell ref="AA340:AP340"/>
    <mergeCell ref="U309:Z309"/>
    <mergeCell ref="AA309:AP309"/>
    <mergeCell ref="U310:Z310"/>
    <mergeCell ref="AA310:AP310"/>
    <mergeCell ref="U311:Z311"/>
    <mergeCell ref="AA311:AP311"/>
    <mergeCell ref="U314:Z314"/>
    <mergeCell ref="AA314:AP314"/>
    <mergeCell ref="U312:Z312"/>
    <mergeCell ref="AA312:AP312"/>
    <mergeCell ref="U313:Z313"/>
    <mergeCell ref="AA313:AP313"/>
    <mergeCell ref="AQ307:BE307"/>
    <mergeCell ref="U308:Z308"/>
    <mergeCell ref="AQ265:BE265"/>
    <mergeCell ref="AQ259:BE259"/>
    <mergeCell ref="AQ260:BE260"/>
    <mergeCell ref="U280:Z280"/>
    <mergeCell ref="AA280:AP280"/>
    <mergeCell ref="U281:Z281"/>
    <mergeCell ref="AA281:AP281"/>
    <mergeCell ref="U282:Z282"/>
    <mergeCell ref="AA282:AP282"/>
    <mergeCell ref="AQ270:BE270"/>
    <mergeCell ref="U271:Z271"/>
    <mergeCell ref="AQ277:BE277"/>
    <mergeCell ref="U277:Z277"/>
    <mergeCell ref="AA277:AP277"/>
    <mergeCell ref="U272:Z272"/>
    <mergeCell ref="U273:Z273"/>
    <mergeCell ref="AA272:AP272"/>
    <mergeCell ref="AA273:AP273"/>
    <mergeCell ref="AA270:AP270"/>
    <mergeCell ref="AA276:AP276"/>
    <mergeCell ref="AQ276:BE276"/>
    <mergeCell ref="U274:Z274"/>
    <mergeCell ref="AA274:AP274"/>
    <mergeCell ref="AQ274:BE274"/>
    <mergeCell ref="U284:Z284"/>
    <mergeCell ref="AA284:AP284"/>
    <mergeCell ref="U285:Z285"/>
    <mergeCell ref="AA285:AP285"/>
    <mergeCell ref="U286:Z286"/>
    <mergeCell ref="AA308:AP308"/>
    <mergeCell ref="U289:Z289"/>
    <mergeCell ref="AA289:AP289"/>
    <mergeCell ref="U290:Z290"/>
    <mergeCell ref="AA290:AP290"/>
    <mergeCell ref="U291:Z291"/>
    <mergeCell ref="AA291:AP291"/>
    <mergeCell ref="U292:Z292"/>
    <mergeCell ref="AA292:AP292"/>
    <mergeCell ref="U293:Z293"/>
    <mergeCell ref="AA293:AP293"/>
    <mergeCell ref="U294:Z294"/>
    <mergeCell ref="AA294:AP294"/>
    <mergeCell ref="U295:Z295"/>
    <mergeCell ref="AA295:AP295"/>
    <mergeCell ref="U296:Z296"/>
    <mergeCell ref="AA296:AP296"/>
    <mergeCell ref="U297:Z297"/>
    <mergeCell ref="AA297:AP297"/>
    <mergeCell ref="A1:J2"/>
    <mergeCell ref="K1:Z1"/>
    <mergeCell ref="AA1:AJ1"/>
    <mergeCell ref="AK1:BF1"/>
    <mergeCell ref="K2:Z2"/>
    <mergeCell ref="AA2:AJ2"/>
    <mergeCell ref="AK2:BF2"/>
    <mergeCell ref="AA271:AP271"/>
    <mergeCell ref="C105:T105"/>
    <mergeCell ref="U105:AL105"/>
    <mergeCell ref="AM105:BE105"/>
    <mergeCell ref="U261:Z261"/>
    <mergeCell ref="AA261:AP261"/>
    <mergeCell ref="AQ261:BE261"/>
    <mergeCell ref="U262:Z262"/>
    <mergeCell ref="AA262:AP262"/>
    <mergeCell ref="AQ262:BE262"/>
    <mergeCell ref="AS113:BE113"/>
    <mergeCell ref="AF230:BE230"/>
    <mergeCell ref="C113:AE113"/>
    <mergeCell ref="AF113:AR113"/>
    <mergeCell ref="AQ255:BE255"/>
    <mergeCell ref="AQ258:BE258"/>
    <mergeCell ref="U269:Z269"/>
    <mergeCell ref="C390:F391"/>
    <mergeCell ref="AF390:BE390"/>
    <mergeCell ref="C392:F392"/>
    <mergeCell ref="AF392:BE392"/>
    <mergeCell ref="C393:F393"/>
    <mergeCell ref="AF393:BE393"/>
    <mergeCell ref="C103:T103"/>
    <mergeCell ref="U103:AL103"/>
    <mergeCell ref="AM103:BE103"/>
    <mergeCell ref="U104:AL104"/>
    <mergeCell ref="AM104:BE104"/>
    <mergeCell ref="AQ257:BE257"/>
    <mergeCell ref="AQ263:BE263"/>
    <mergeCell ref="U263:Z263"/>
    <mergeCell ref="AA259:AP259"/>
    <mergeCell ref="AA257:AP257"/>
    <mergeCell ref="U259:Z259"/>
    <mergeCell ref="L255:T255"/>
    <mergeCell ref="U255:Z255"/>
    <mergeCell ref="U257:Z257"/>
    <mergeCell ref="U258:Z258"/>
    <mergeCell ref="AA258:AP258"/>
    <mergeCell ref="U283:Z283"/>
    <mergeCell ref="AA283:AP283"/>
    <mergeCell ref="AA263:AP263"/>
    <mergeCell ref="C228:F228"/>
    <mergeCell ref="AF228:BE228"/>
    <mergeCell ref="C229:F230"/>
    <mergeCell ref="U256:Z256"/>
    <mergeCell ref="AA256:AP256"/>
    <mergeCell ref="AQ256:BE256"/>
    <mergeCell ref="AA260:AP260"/>
    <mergeCell ref="U760:AP760"/>
    <mergeCell ref="AA740:AP740"/>
    <mergeCell ref="U741:Z741"/>
    <mergeCell ref="AA741:AP741"/>
    <mergeCell ref="AQ741:BE741"/>
    <mergeCell ref="AQ740:BE740"/>
    <mergeCell ref="C757:G757"/>
    <mergeCell ref="AA757:AE757"/>
    <mergeCell ref="AQ758:BE758"/>
    <mergeCell ref="C758:T758"/>
    <mergeCell ref="U758:AP758"/>
    <mergeCell ref="U759:AP759"/>
    <mergeCell ref="C398:K398"/>
    <mergeCell ref="L398:T398"/>
    <mergeCell ref="U398:Z398"/>
    <mergeCell ref="AS389:BE389"/>
    <mergeCell ref="AF782:BE782"/>
    <mergeCell ref="AQ759:BE759"/>
    <mergeCell ref="AQ760:BE760"/>
    <mergeCell ref="L767:Z767"/>
    <mergeCell ref="AA767:BE767"/>
    <mergeCell ref="L768:Z768"/>
    <mergeCell ref="AA768:BE768"/>
    <mergeCell ref="C766:K766"/>
    <mergeCell ref="C787:F790"/>
    <mergeCell ref="C782:F786"/>
    <mergeCell ref="C781:AE781"/>
    <mergeCell ref="AF781:AR781"/>
    <mergeCell ref="AS781:BE781"/>
    <mergeCell ref="C767:K767"/>
    <mergeCell ref="C768:K768"/>
    <mergeCell ref="C772:G772"/>
    <mergeCell ref="AA772:AE772"/>
    <mergeCell ref="C773:K773"/>
    <mergeCell ref="L773:T773"/>
    <mergeCell ref="U773:Z773"/>
    <mergeCell ref="AA773:AP773"/>
    <mergeCell ref="AQ773:BE773"/>
    <mergeCell ref="C763:Z763"/>
    <mergeCell ref="AA763:BE764"/>
    <mergeCell ref="C802:F802"/>
    <mergeCell ref="C803:F803"/>
    <mergeCell ref="AF805:BE805"/>
    <mergeCell ref="C804:F805"/>
    <mergeCell ref="C801:AE801"/>
    <mergeCell ref="AF801:AR801"/>
    <mergeCell ref="AS801:BE801"/>
    <mergeCell ref="AF802:BE802"/>
    <mergeCell ref="AF804:BE804"/>
    <mergeCell ref="L766:Z766"/>
    <mergeCell ref="AA766:BE766"/>
    <mergeCell ref="C759:T759"/>
    <mergeCell ref="C760:T760"/>
    <mergeCell ref="C764:K764"/>
    <mergeCell ref="L764:Z764"/>
    <mergeCell ref="C765:K765"/>
    <mergeCell ref="L765:Z765"/>
    <mergeCell ref="AA765:BE765"/>
    <mergeCell ref="C818:K818"/>
    <mergeCell ref="U818:Z818"/>
    <mergeCell ref="AA818:AP818"/>
    <mergeCell ref="AQ818:BE818"/>
    <mergeCell ref="C809:AE809"/>
    <mergeCell ref="AF809:AR809"/>
    <mergeCell ref="AS809:BE809"/>
    <mergeCell ref="AF810:BE810"/>
    <mergeCell ref="AF814:BE814"/>
    <mergeCell ref="C810:F810"/>
    <mergeCell ref="C811:F811"/>
    <mergeCell ref="AF811:BE811"/>
    <mergeCell ref="C812:F814"/>
    <mergeCell ref="AF812:BE812"/>
    <mergeCell ref="C816:G816"/>
    <mergeCell ref="AA816:AE816"/>
    <mergeCell ref="C817:K817"/>
    <mergeCell ref="L817:T817"/>
    <mergeCell ref="U817:Z817"/>
    <mergeCell ref="AA817:AP817"/>
    <mergeCell ref="AQ817:BE817"/>
    <mergeCell ref="AF813:BE813"/>
    <mergeCell ref="G814:AE814"/>
    <mergeCell ref="C822:G822"/>
    <mergeCell ref="AA822:AE822"/>
    <mergeCell ref="C823:Z823"/>
    <mergeCell ref="AA823:AP823"/>
    <mergeCell ref="AQ823:BE823"/>
    <mergeCell ref="C824:Z824"/>
    <mergeCell ref="AA824:AP824"/>
    <mergeCell ref="C825:Z825"/>
    <mergeCell ref="AA825:AP825"/>
    <mergeCell ref="C832:K832"/>
    <mergeCell ref="L832:T832"/>
    <mergeCell ref="U832:Z832"/>
    <mergeCell ref="AA832:AP832"/>
    <mergeCell ref="AQ832:BE832"/>
    <mergeCell ref="C827:Z827"/>
    <mergeCell ref="AA827:AP827"/>
    <mergeCell ref="C829:G829"/>
    <mergeCell ref="AA829:AE829"/>
    <mergeCell ref="C830:K830"/>
    <mergeCell ref="L830:T830"/>
    <mergeCell ref="U830:Z830"/>
    <mergeCell ref="AA830:AP830"/>
    <mergeCell ref="AQ830:BE830"/>
    <mergeCell ref="C826:Z826"/>
    <mergeCell ref="AA826:AP826"/>
    <mergeCell ref="AQ824:BE824"/>
    <mergeCell ref="AQ825:BE825"/>
    <mergeCell ref="AQ826:BE826"/>
    <mergeCell ref="AQ827:BE827"/>
    <mergeCell ref="C831:K831"/>
    <mergeCell ref="L831:T831"/>
    <mergeCell ref="U831:Z831"/>
    <mergeCell ref="AA831:AP831"/>
    <mergeCell ref="AQ831:BE831"/>
    <mergeCell ref="AA398:AP398"/>
    <mergeCell ref="AQ398:BE398"/>
    <mergeCell ref="C395:G395"/>
    <mergeCell ref="AA395:AE395"/>
    <mergeCell ref="C396:K396"/>
    <mergeCell ref="L396:T396"/>
    <mergeCell ref="U396:Z396"/>
    <mergeCell ref="AA396:AP396"/>
    <mergeCell ref="AQ396:BE396"/>
    <mergeCell ref="C397:K397"/>
    <mergeCell ref="L397:T397"/>
    <mergeCell ref="U397:Z397"/>
    <mergeCell ref="AA397:AP397"/>
    <mergeCell ref="AQ397:BE397"/>
    <mergeCell ref="C114:F227"/>
    <mergeCell ref="C242:F244"/>
    <mergeCell ref="C254:G254"/>
    <mergeCell ref="C255:K255"/>
    <mergeCell ref="AA286:AP286"/>
    <mergeCell ref="U287:Z287"/>
    <mergeCell ref="AA287:AP287"/>
    <mergeCell ref="U288:Z288"/>
    <mergeCell ref="AA288:AP288"/>
    <mergeCell ref="U276:Z276"/>
    <mergeCell ref="AA269:AP269"/>
    <mergeCell ref="U275:Z275"/>
    <mergeCell ref="AA275:AP275"/>
    <mergeCell ref="U268:Z268"/>
    <mergeCell ref="AA268:AP268"/>
    <mergeCell ref="U265:Z265"/>
    <mergeCell ref="AA265:AP265"/>
    <mergeCell ref="U267:Z267"/>
    <mergeCell ref="U260:Z260"/>
    <mergeCell ref="U266:Z266"/>
    <mergeCell ref="AA266:AP266"/>
    <mergeCell ref="U264:Z264"/>
    <mergeCell ref="AA264:AP264"/>
    <mergeCell ref="AA254:AE254"/>
    <mergeCell ref="U298:Z298"/>
    <mergeCell ref="AA298:AP298"/>
    <mergeCell ref="U299:Z299"/>
    <mergeCell ref="AA299:AP299"/>
    <mergeCell ref="U300:Z300"/>
    <mergeCell ref="AA300:AP300"/>
    <mergeCell ref="U301:Z301"/>
    <mergeCell ref="AA301:AP301"/>
    <mergeCell ref="U302:Z302"/>
    <mergeCell ref="AA302:AP302"/>
    <mergeCell ref="AA351:AP351"/>
    <mergeCell ref="AA343:AP343"/>
    <mergeCell ref="U344:Z344"/>
    <mergeCell ref="U303:Z303"/>
    <mergeCell ref="AA303:AP303"/>
    <mergeCell ref="U304:Z304"/>
    <mergeCell ref="AA304:AP304"/>
    <mergeCell ref="U305:Z305"/>
    <mergeCell ref="AA305:AP305"/>
    <mergeCell ref="U306:Z306"/>
    <mergeCell ref="AA306:AP306"/>
    <mergeCell ref="U307:Z307"/>
    <mergeCell ref="AA307:AP307"/>
    <mergeCell ref="AA344:AP344"/>
    <mergeCell ref="U345:Z345"/>
    <mergeCell ref="U349:Z349"/>
    <mergeCell ref="AA349:AP349"/>
    <mergeCell ref="AA350:AP350"/>
    <mergeCell ref="U351:Z351"/>
    <mergeCell ref="U348:Z348"/>
    <mergeCell ref="AA348:AP348"/>
    <mergeCell ref="AA347:AP347"/>
    <mergeCell ref="U315:Z315"/>
    <mergeCell ref="AA315:AP315"/>
    <mergeCell ref="U484:Z484"/>
    <mergeCell ref="AA484:AP484"/>
    <mergeCell ref="AA496:AP496"/>
    <mergeCell ref="U370:Z370"/>
    <mergeCell ref="U337:Z337"/>
    <mergeCell ref="AA337:AP337"/>
    <mergeCell ref="U335:Z335"/>
    <mergeCell ref="U336:Z336"/>
    <mergeCell ref="U333:Z333"/>
    <mergeCell ref="AA333:AP333"/>
    <mergeCell ref="U347:Z347"/>
    <mergeCell ref="AA345:AP345"/>
    <mergeCell ref="U346:Z346"/>
    <mergeCell ref="AA346:AP346"/>
    <mergeCell ref="U350:Z350"/>
    <mergeCell ref="U361:Z361"/>
    <mergeCell ref="AA361:AP361"/>
    <mergeCell ref="AA360:AP360"/>
    <mergeCell ref="U355:Z355"/>
    <mergeCell ref="AA355:AP355"/>
    <mergeCell ref="U356:Z356"/>
    <mergeCell ref="AA356:AP356"/>
    <mergeCell ref="U357:Z357"/>
    <mergeCell ref="AA357:AP357"/>
    <mergeCell ref="U469:Z469"/>
    <mergeCell ref="AA469:AP469"/>
    <mergeCell ref="U470:Z470"/>
    <mergeCell ref="AA470:AP470"/>
    <mergeCell ref="U471:Z471"/>
    <mergeCell ref="AA471:AP471"/>
    <mergeCell ref="U472:Z472"/>
    <mergeCell ref="AA472:AP472"/>
    <mergeCell ref="U473:Z473"/>
    <mergeCell ref="AA473:AP473"/>
    <mergeCell ref="AA486:AP486"/>
    <mergeCell ref="AQ486:BE486"/>
    <mergeCell ref="U487:Z487"/>
    <mergeCell ref="U526:BE526"/>
    <mergeCell ref="U527:BE527"/>
    <mergeCell ref="U528:BE528"/>
    <mergeCell ref="AA487:AP487"/>
    <mergeCell ref="AQ487:BE487"/>
    <mergeCell ref="U488:Z488"/>
    <mergeCell ref="AA488:AP488"/>
    <mergeCell ref="AQ488:BE488"/>
    <mergeCell ref="U489:Z489"/>
    <mergeCell ref="AA489:AP489"/>
    <mergeCell ref="AQ489:BE489"/>
    <mergeCell ref="AQ495:BE495"/>
    <mergeCell ref="U496:Z496"/>
    <mergeCell ref="AA492:AP492"/>
    <mergeCell ref="AQ492:BE492"/>
    <mergeCell ref="AA483:AP483"/>
    <mergeCell ref="C564:G564"/>
    <mergeCell ref="AA564:AE564"/>
    <mergeCell ref="C107:T107"/>
    <mergeCell ref="C511:F516"/>
    <mergeCell ref="AF511:BE511"/>
    <mergeCell ref="C517:F521"/>
    <mergeCell ref="U474:Z474"/>
    <mergeCell ref="AA474:AP474"/>
    <mergeCell ref="U475:Z475"/>
    <mergeCell ref="AA475:AP475"/>
    <mergeCell ref="U476:Z476"/>
    <mergeCell ref="AA476:AP476"/>
    <mergeCell ref="U477:Z477"/>
    <mergeCell ref="AA477:AP477"/>
    <mergeCell ref="U478:Z478"/>
    <mergeCell ref="AA478:AP478"/>
    <mergeCell ref="C510:AE510"/>
    <mergeCell ref="AF510:AR510"/>
    <mergeCell ref="AS510:BE510"/>
    <mergeCell ref="U485:Z485"/>
    <mergeCell ref="AA485:AP485"/>
    <mergeCell ref="AQ485:BE485"/>
    <mergeCell ref="U486:Z486"/>
    <mergeCell ref="C769:K769"/>
    <mergeCell ref="L769:Z769"/>
    <mergeCell ref="AA769:BE769"/>
    <mergeCell ref="C795:F796"/>
    <mergeCell ref="M501:AD501"/>
    <mergeCell ref="C106:T106"/>
    <mergeCell ref="U106:AL106"/>
    <mergeCell ref="AM106:BE106"/>
    <mergeCell ref="C750:G750"/>
    <mergeCell ref="AA750:AE750"/>
    <mergeCell ref="C751:K751"/>
    <mergeCell ref="L751:T751"/>
    <mergeCell ref="U751:Z751"/>
    <mergeCell ref="AA751:AP751"/>
    <mergeCell ref="AQ751:BE751"/>
    <mergeCell ref="U479:Z479"/>
    <mergeCell ref="AA479:AP479"/>
    <mergeCell ref="U480:Z480"/>
    <mergeCell ref="AA480:AP480"/>
    <mergeCell ref="U481:Z481"/>
    <mergeCell ref="AA481:AP481"/>
    <mergeCell ref="U482:Z482"/>
    <mergeCell ref="AA482:AP482"/>
    <mergeCell ref="U483:Z483"/>
  </mergeCells>
  <phoneticPr fontId="25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A850-2280-B94C-8BCA-639FE601E5CD}">
  <dimension ref="A1:H11"/>
  <sheetViews>
    <sheetView zoomScale="140" workbookViewId="0">
      <selection activeCell="B2" sqref="B2"/>
    </sheetView>
  </sheetViews>
  <sheetFormatPr defaultColWidth="10.796875" defaultRowHeight="15"/>
  <cols>
    <col min="1" max="1" width="11" style="33" bestFit="1" customWidth="1"/>
    <col min="2" max="2" width="20.5" style="33" customWidth="1"/>
    <col min="3" max="5" width="9.5" style="33" bestFit="1" customWidth="1"/>
    <col min="6" max="6" width="11" style="33" bestFit="1" customWidth="1"/>
    <col min="7" max="7" width="12.5" style="33" bestFit="1" customWidth="1"/>
    <col min="8" max="8" width="47.69921875" style="33" bestFit="1" customWidth="1"/>
    <col min="9" max="16384" width="10.796875" style="33"/>
  </cols>
  <sheetData>
    <row r="1" spans="1:8" ht="45">
      <c r="A1" s="275" t="s">
        <v>896</v>
      </c>
      <c r="B1" s="276" t="s">
        <v>963</v>
      </c>
      <c r="C1" s="275" t="s">
        <v>899</v>
      </c>
      <c r="D1" s="275" t="s">
        <v>900</v>
      </c>
      <c r="E1" s="277" t="s">
        <v>384</v>
      </c>
      <c r="F1" s="277" t="s">
        <v>906</v>
      </c>
      <c r="G1" s="275" t="s">
        <v>901</v>
      </c>
      <c r="H1" s="275" t="s">
        <v>915</v>
      </c>
    </row>
    <row r="2" spans="1:8">
      <c r="A2" s="274" t="s">
        <v>903</v>
      </c>
      <c r="B2" s="274" t="s">
        <v>904</v>
      </c>
      <c r="C2" s="274" t="s">
        <v>902</v>
      </c>
      <c r="D2" s="274" t="s">
        <v>902</v>
      </c>
      <c r="E2" s="274" t="s">
        <v>902</v>
      </c>
      <c r="F2" s="274" t="s">
        <v>907</v>
      </c>
      <c r="G2" s="274" t="s">
        <v>905</v>
      </c>
      <c r="H2" s="274" t="s">
        <v>908</v>
      </c>
    </row>
    <row r="3" spans="1:8" ht="16.95" customHeight="1">
      <c r="A3" s="513" t="s">
        <v>897</v>
      </c>
      <c r="B3" s="274" t="s">
        <v>902</v>
      </c>
      <c r="C3" s="274" t="s">
        <v>902</v>
      </c>
      <c r="D3" s="274" t="s">
        <v>905</v>
      </c>
      <c r="E3" s="274" t="s">
        <v>905</v>
      </c>
      <c r="F3" s="274" t="s">
        <v>905</v>
      </c>
      <c r="G3" s="274" t="s">
        <v>902</v>
      </c>
      <c r="H3" s="274"/>
    </row>
    <row r="4" spans="1:8" ht="16.95" customHeight="1">
      <c r="A4" s="514"/>
      <c r="B4" s="274" t="s">
        <v>905</v>
      </c>
      <c r="C4" s="274" t="s">
        <v>905</v>
      </c>
      <c r="D4" s="274" t="s">
        <v>905</v>
      </c>
      <c r="E4" s="274" t="s">
        <v>905</v>
      </c>
      <c r="F4" s="274" t="s">
        <v>905</v>
      </c>
      <c r="G4" s="274" t="s">
        <v>902</v>
      </c>
      <c r="H4" s="274"/>
    </row>
    <row r="5" spans="1:8">
      <c r="A5" s="273" t="s">
        <v>898</v>
      </c>
      <c r="B5" s="274" t="s">
        <v>904</v>
      </c>
      <c r="C5" s="274" t="s">
        <v>902</v>
      </c>
      <c r="D5" s="274" t="s">
        <v>902</v>
      </c>
      <c r="E5" s="274" t="s">
        <v>905</v>
      </c>
      <c r="F5" s="274" t="s">
        <v>905</v>
      </c>
      <c r="G5" s="274" t="s">
        <v>902</v>
      </c>
      <c r="H5" s="274"/>
    </row>
    <row r="6" spans="1:8">
      <c r="A6" s="273" t="s">
        <v>914</v>
      </c>
      <c r="B6" s="274" t="s">
        <v>904</v>
      </c>
      <c r="C6" s="274" t="s">
        <v>905</v>
      </c>
      <c r="D6" s="274" t="s">
        <v>905</v>
      </c>
      <c r="E6" s="274" t="s">
        <v>905</v>
      </c>
      <c r="F6" s="274" t="s">
        <v>905</v>
      </c>
      <c r="G6" s="274" t="s">
        <v>905</v>
      </c>
      <c r="H6" s="274" t="s">
        <v>932</v>
      </c>
    </row>
    <row r="11" spans="1:8">
      <c r="E11" s="200"/>
      <c r="G11" s="200"/>
    </row>
  </sheetData>
  <mergeCells count="1">
    <mergeCell ref="A3:A4"/>
  </mergeCells>
  <phoneticPr fontId="8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表紙・改定履歴</vt:lpstr>
      <vt:lpstr>インターフェース</vt:lpstr>
      <vt:lpstr>プロセス</vt:lpstr>
      <vt:lpstr>別紙_申込変更区分と生成対象帳票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佐藤 貴弘</cp:lastModifiedBy>
  <dcterms:created xsi:type="dcterms:W3CDTF">2020-10-04T15:44:02Z</dcterms:created>
  <dcterms:modified xsi:type="dcterms:W3CDTF">2021-02-01T08:55:46Z</dcterms:modified>
</cp:coreProperties>
</file>