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.ezawa/Downloads/"/>
    </mc:Choice>
  </mc:AlternateContent>
  <xr:revisionPtr revIDLastSave="0" documentId="13_ncr:1_{9059CBC9-3137-334B-A7BC-E1B05A7BB557}" xr6:coauthVersionLast="45" xr6:coauthVersionMax="45" xr10:uidLastSave="{00000000-0000-0000-0000-000000000000}"/>
  <bookViews>
    <workbookView xWindow="0" yWindow="4160" windowWidth="35840" windowHeight="21940" tabRatio="897" activeTab="1" xr2:uid="{EB7AD293-A6C1-45F1-90BF-AD02EEAF6AAC}"/>
  </bookViews>
  <sheets>
    <sheet name="表紙・改定履歴" sheetId="20" r:id="rId1"/>
    <sheet name="機能名" sheetId="13" r:id="rId2"/>
    <sheet name="data" sheetId="7" state="hidden" r:id="rId3"/>
  </sheets>
  <definedNames>
    <definedName name="_Regression_X" hidden="1">#REF!</definedName>
    <definedName name="_Regression_X2" hidden="1">#REF!</definedName>
    <definedName name="_Regression_XX" hidden="1">#REF!</definedName>
    <definedName name="a" hidden="1">#REF!</definedName>
    <definedName name="aafd" hidden="1">#REF!</definedName>
    <definedName name="aiueo" hidden="1">#REF!</definedName>
    <definedName name="b" hidden="1">#REF!</definedName>
    <definedName name="d" hidden="1">#REF!</definedName>
    <definedName name="dx" hidden="1">#REF!</definedName>
    <definedName name="e" hidden="1">#REF!</definedName>
    <definedName name="fd" hidden="1">#REF!</definedName>
    <definedName name="kannrenn" hidden="1">#REF!</definedName>
    <definedName name="ss" hidden="1">#REF!</definedName>
    <definedName name="ssss" hidden="1">#REF!</definedName>
    <definedName name="関連表" hidden="1">#REF!</definedName>
    <definedName name="興行ページアクセスランキング" hidden="1">#REF!</definedName>
    <definedName name="興行ページアクセスランキング集計履歴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3" l="1"/>
  <c r="A15" i="13"/>
  <c r="A20" i="13" l="1"/>
  <c r="A21" i="13"/>
  <c r="A28" i="13"/>
  <c r="A27" i="13"/>
  <c r="A24" i="13"/>
  <c r="A26" i="13"/>
  <c r="A23" i="13"/>
  <c r="A25" i="13" l="1"/>
  <c r="A22" i="13"/>
  <c r="A19" i="13"/>
  <c r="A18" i="13"/>
  <c r="A17" i="13"/>
  <c r="A16" i="13"/>
  <c r="A13" i="13"/>
  <c r="A12" i="13"/>
  <c r="A11" i="13"/>
  <c r="H2" i="13" l="1"/>
  <c r="F2" i="13"/>
  <c r="D2" i="13" l="1"/>
  <c r="I7" i="13" l="1"/>
  <c r="I4" i="13" l="1"/>
  <c r="I6" i="13"/>
  <c r="I5" i="13"/>
  <c r="A53" i="20" l="1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</calcChain>
</file>

<file path=xl/sharedStrings.xml><?xml version="1.0" encoding="utf-8"?>
<sst xmlns="http://schemas.openxmlformats.org/spreadsheetml/2006/main" count="138" uniqueCount="80">
  <si>
    <t>No</t>
    <phoneticPr fontId="1"/>
  </si>
  <si>
    <t>期待結果</t>
    <rPh sb="0" eb="2">
      <t>キタイ</t>
    </rPh>
    <rPh sb="2" eb="4">
      <t>ケッカ</t>
    </rPh>
    <phoneticPr fontId="1"/>
  </si>
  <si>
    <t>実施日</t>
    <rPh sb="0" eb="3">
      <t>ジッシビ</t>
    </rPh>
    <phoneticPr fontId="1"/>
  </si>
  <si>
    <t>実施者</t>
    <rPh sb="0" eb="2">
      <t>ジッシ</t>
    </rPh>
    <rPh sb="2" eb="3">
      <t>シャ</t>
    </rPh>
    <phoneticPr fontId="1"/>
  </si>
  <si>
    <t>判定</t>
    <rPh sb="0" eb="2">
      <t>ハンテイ</t>
    </rPh>
    <phoneticPr fontId="1"/>
  </si>
  <si>
    <t>OK</t>
    <phoneticPr fontId="1"/>
  </si>
  <si>
    <t>NG</t>
    <phoneticPr fontId="1"/>
  </si>
  <si>
    <t>総数</t>
    <rPh sb="0" eb="2">
      <t>ソウスウ</t>
    </rPh>
    <phoneticPr fontId="1"/>
  </si>
  <si>
    <t>Webダイレクト販売</t>
  </si>
  <si>
    <t>分類</t>
    <rPh sb="0" eb="2">
      <t>ブンルイ</t>
    </rPh>
    <phoneticPr fontId="1"/>
  </si>
  <si>
    <t>確認項目</t>
    <rPh sb="0" eb="2">
      <t>カクニン</t>
    </rPh>
    <rPh sb="2" eb="4">
      <t>コウモク</t>
    </rPh>
    <phoneticPr fontId="1"/>
  </si>
  <si>
    <t>正常/異常</t>
    <rPh sb="0" eb="2">
      <t>セイジョウ</t>
    </rPh>
    <rPh sb="3" eb="5">
      <t>イジョウ</t>
    </rPh>
    <phoneticPr fontId="1"/>
  </si>
  <si>
    <t>テスト手順</t>
    <rPh sb="3" eb="5">
      <t>テジュン</t>
    </rPh>
    <phoneticPr fontId="1"/>
  </si>
  <si>
    <t>InternetExplorer11</t>
    <phoneticPr fontId="1"/>
  </si>
  <si>
    <t>Edge</t>
    <phoneticPr fontId="1"/>
  </si>
  <si>
    <t>Google Chrome</t>
    <phoneticPr fontId="1"/>
  </si>
  <si>
    <t>備考</t>
    <rPh sb="0" eb="2">
      <t>ビコウ</t>
    </rPh>
    <phoneticPr fontId="1"/>
  </si>
  <si>
    <t>変   更   記  　録</t>
  </si>
  <si>
    <r>
      <t>版数</t>
    </r>
    <r>
      <rPr>
        <sz val="7"/>
        <rFont val="Meiryo UI"/>
        <family val="3"/>
        <charset val="128"/>
      </rPr>
      <t xml:space="preserve">
REV.</t>
    </r>
  </si>
  <si>
    <t>作成更新日</t>
  </si>
  <si>
    <t>変 更 内 容</t>
  </si>
  <si>
    <t>担　当</t>
  </si>
  <si>
    <t>初版</t>
  </si>
  <si>
    <t>システム</t>
    <phoneticPr fontId="1"/>
  </si>
  <si>
    <t>画面名</t>
    <rPh sb="0" eb="2">
      <t>ガメン</t>
    </rPh>
    <rPh sb="2" eb="3">
      <t>メイ</t>
    </rPh>
    <phoneticPr fontId="1"/>
  </si>
  <si>
    <t>画面ID</t>
    <rPh sb="0" eb="2">
      <t>ガメン</t>
    </rPh>
    <phoneticPr fontId="1"/>
  </si>
  <si>
    <t>初期表示</t>
    <rPh sb="0" eb="2">
      <t>ショキ</t>
    </rPh>
    <rPh sb="2" eb="4">
      <t>ヒョウジ</t>
    </rPh>
    <phoneticPr fontId="1"/>
  </si>
  <si>
    <t>正常</t>
    <rPh sb="0" eb="2">
      <t>セイジョウ</t>
    </rPh>
    <phoneticPr fontId="1"/>
  </si>
  <si>
    <t>単体テスト仕様書</t>
    <rPh sb="0" eb="2">
      <t>タンタイ</t>
    </rPh>
    <rPh sb="5" eb="8">
      <t>シヨウショ</t>
    </rPh>
    <phoneticPr fontId="1"/>
  </si>
  <si>
    <t>figmaのレイアウトと差異が無いこと</t>
    <rPh sb="12" eb="14">
      <t>サイ</t>
    </rPh>
    <rPh sb="15" eb="16">
      <t>ナ</t>
    </rPh>
    <phoneticPr fontId="1"/>
  </si>
  <si>
    <t>Safari</t>
    <phoneticPr fontId="1"/>
  </si>
  <si>
    <t xml:space="preserve">レイアウト
</t>
    <phoneticPr fontId="1"/>
  </si>
  <si>
    <t>保留</t>
    <rPh sb="0" eb="2">
      <t>ホリュウ</t>
    </rPh>
    <phoneticPr fontId="1"/>
  </si>
  <si>
    <t>単体テスト仕様書</t>
    <rPh sb="0" eb="2">
      <t>タンタイ</t>
    </rPh>
    <phoneticPr fontId="1"/>
  </si>
  <si>
    <t>江澤</t>
    <rPh sb="0" eb="2">
      <t xml:space="preserve">エザワ </t>
    </rPh>
    <phoneticPr fontId="1"/>
  </si>
  <si>
    <t>試算機画面</t>
    <rPh sb="0" eb="2">
      <t xml:space="preserve">シサン </t>
    </rPh>
    <rPh sb="2" eb="3">
      <t xml:space="preserve">キカイ </t>
    </rPh>
    <rPh sb="3" eb="5">
      <t>モウシコミ</t>
    </rPh>
    <phoneticPr fontId="1"/>
  </si>
  <si>
    <t>G0101</t>
    <phoneticPr fontId="1"/>
  </si>
  <si>
    <t>GETリクエストでの初期表示</t>
    <rPh sb="10" eb="14">
      <t xml:space="preserve">ショキヒョウジ </t>
    </rPh>
    <phoneticPr fontId="1"/>
  </si>
  <si>
    <t>ユーザーログインがされていない状態</t>
    <rPh sb="7" eb="9">
      <t>シュトク</t>
    </rPh>
    <rPh sb="15" eb="16">
      <t>ショウヒンイリョウイチジキン</t>
    </rPh>
    <phoneticPr fontId="1"/>
  </si>
  <si>
    <t>生年月日・性別が未選択で表示されること
今日日付を元に２０歳〜７０歳が対象の年が表示されていること</t>
    <rPh sb="0" eb="4">
      <t xml:space="preserve">セイネンガッピ </t>
    </rPh>
    <rPh sb="5" eb="7">
      <t xml:space="preserve">セイベツ </t>
    </rPh>
    <rPh sb="8" eb="11">
      <t xml:space="preserve">ミセンタク </t>
    </rPh>
    <rPh sb="12" eb="14">
      <t xml:space="preserve">ヒョウジ </t>
    </rPh>
    <rPh sb="20" eb="24">
      <t xml:space="preserve">キョウヒヅケ </t>
    </rPh>
    <rPh sb="25" eb="26">
      <t xml:space="preserve">モトニ </t>
    </rPh>
    <rPh sb="35" eb="37">
      <t xml:space="preserve">タイショウ </t>
    </rPh>
    <rPh sb="38" eb="39">
      <t xml:space="preserve">ネン </t>
    </rPh>
    <phoneticPr fontId="1"/>
  </si>
  <si>
    <t>POSTリクエストでの初期表示</t>
    <phoneticPr fontId="1"/>
  </si>
  <si>
    <t>ユーザーログインがされていない状態且つ、申込情報セッション値が存在する状態</t>
    <rPh sb="7" eb="9">
      <t>シュトク</t>
    </rPh>
    <rPh sb="15" eb="16">
      <t>ショウヒン</t>
    </rPh>
    <rPh sb="17" eb="18">
      <t xml:space="preserve">カツ </t>
    </rPh>
    <rPh sb="20" eb="22">
      <t>イリョウ</t>
    </rPh>
    <rPh sb="23" eb="26">
      <t>イチジキン</t>
    </rPh>
    <rPh sb="31" eb="33">
      <t xml:space="preserve">ソンザイ </t>
    </rPh>
    <rPh sb="35" eb="37">
      <t xml:space="preserve">ジョウタイ </t>
    </rPh>
    <phoneticPr fontId="1"/>
  </si>
  <si>
    <t>生年月日・性別が選択された状態で表示されること
今日日付を元に２０歳〜７０歳が対象の年が表示されていること</t>
    <rPh sb="0" eb="4">
      <t xml:space="preserve">セイネンガッピ </t>
    </rPh>
    <rPh sb="5" eb="7">
      <t xml:space="preserve">セイベツ </t>
    </rPh>
    <rPh sb="8" eb="10">
      <t xml:space="preserve">ミセンタク </t>
    </rPh>
    <rPh sb="13" eb="15">
      <t xml:space="preserve">ジョウタイ </t>
    </rPh>
    <rPh sb="16" eb="18">
      <t xml:space="preserve">ヒョウジ </t>
    </rPh>
    <rPh sb="24" eb="28">
      <t xml:space="preserve">キョウヒヅケ </t>
    </rPh>
    <rPh sb="29" eb="30">
      <t xml:space="preserve">モトニ </t>
    </rPh>
    <rPh sb="39" eb="41">
      <t xml:space="preserve">タイショウ </t>
    </rPh>
    <rPh sb="42" eb="43">
      <t xml:space="preserve">ネン </t>
    </rPh>
    <phoneticPr fontId="1"/>
  </si>
  <si>
    <t>ユーザーログインがされていない状態且つ、申込情報セッション値が存在しない状態</t>
    <rPh sb="7" eb="9">
      <t>シュトク</t>
    </rPh>
    <rPh sb="15" eb="16">
      <t>ショウヒン</t>
    </rPh>
    <rPh sb="17" eb="18">
      <t xml:space="preserve">カツ </t>
    </rPh>
    <rPh sb="20" eb="22">
      <t>イリョウ</t>
    </rPh>
    <rPh sb="23" eb="26">
      <t>イチジキン</t>
    </rPh>
    <rPh sb="31" eb="33">
      <t xml:space="preserve">ソンザイ </t>
    </rPh>
    <rPh sb="36" eb="38">
      <t xml:space="preserve">ジョウタイ </t>
    </rPh>
    <phoneticPr fontId="1"/>
  </si>
  <si>
    <t>異常</t>
    <rPh sb="0" eb="2">
      <t xml:space="preserve">イジョウ </t>
    </rPh>
    <phoneticPr fontId="1"/>
  </si>
  <si>
    <t>ユーザーログインがされた状態且つ、アカウント情報セッションの値が存在しない状態</t>
    <rPh sb="12" eb="14">
      <t xml:space="preserve">ジョウタイ </t>
    </rPh>
    <rPh sb="14" eb="15">
      <t xml:space="preserve">カツ </t>
    </rPh>
    <rPh sb="22" eb="24">
      <t xml:space="preserve">ジョウホウ </t>
    </rPh>
    <rPh sb="30" eb="31">
      <t xml:space="preserve">アタイ </t>
    </rPh>
    <rPh sb="32" eb="34">
      <t xml:space="preserve">ソンザイ </t>
    </rPh>
    <rPh sb="37" eb="39">
      <t xml:space="preserve">ジョウタイ </t>
    </rPh>
    <phoneticPr fontId="1"/>
  </si>
  <si>
    <t>計算機画面を表示する</t>
    <rPh sb="0" eb="5">
      <t xml:space="preserve">ケイサンキガメｎ </t>
    </rPh>
    <rPh sb="6" eb="8">
      <t xml:space="preserve">ヒョウジ </t>
    </rPh>
    <phoneticPr fontId="1"/>
  </si>
  <si>
    <t>「お見積り」ボタンが押下不可能な状態になっていること</t>
    <rPh sb="10" eb="12">
      <t>オウカ</t>
    </rPh>
    <rPh sb="12" eb="14">
      <t xml:space="preserve">フカノウ </t>
    </rPh>
    <rPh sb="14" eb="15">
      <t>カノ</t>
    </rPh>
    <rPh sb="16" eb="18">
      <t>ジョウタイ</t>
    </rPh>
    <phoneticPr fontId="1"/>
  </si>
  <si>
    <t>「お見積り」ボタンの表示</t>
    <rPh sb="10" eb="12">
      <t>ヒョウジ</t>
    </rPh>
    <phoneticPr fontId="1"/>
  </si>
  <si>
    <t>生年月日または性別を未選択の状態</t>
    <rPh sb="0" eb="4">
      <t xml:space="preserve">セイネンガッピ </t>
    </rPh>
    <rPh sb="7" eb="9">
      <t xml:space="preserve">セイベツ </t>
    </rPh>
    <rPh sb="10" eb="13">
      <t xml:space="preserve">ミセンタク </t>
    </rPh>
    <rPh sb="14" eb="16">
      <t xml:space="preserve">ジョウタイ </t>
    </rPh>
    <phoneticPr fontId="1"/>
  </si>
  <si>
    <t>生年月日・性別を選択した状態</t>
    <rPh sb="0" eb="4">
      <t xml:space="preserve">セイネンガッピ </t>
    </rPh>
    <rPh sb="5" eb="7">
      <t xml:space="preserve">セイベツ </t>
    </rPh>
    <rPh sb="8" eb="10">
      <t xml:space="preserve">ミセンタク </t>
    </rPh>
    <rPh sb="12" eb="14">
      <t xml:space="preserve">ジョウタイ </t>
    </rPh>
    <phoneticPr fontId="1"/>
  </si>
  <si>
    <t>「お見積り」ボタンが押下可能な状態になっていること</t>
    <rPh sb="10" eb="12">
      <t>オウカ</t>
    </rPh>
    <rPh sb="12" eb="13">
      <t xml:space="preserve">フカノウ </t>
    </rPh>
    <rPh sb="13" eb="14">
      <t>カノ</t>
    </rPh>
    <rPh sb="15" eb="17">
      <t>ジョウタイ</t>
    </rPh>
    <phoneticPr fontId="1"/>
  </si>
  <si>
    <t>年表示押下時</t>
    <rPh sb="0" eb="1">
      <t xml:space="preserve">ネン </t>
    </rPh>
    <rPh sb="1" eb="3">
      <t xml:space="preserve">オウカ </t>
    </rPh>
    <rPh sb="3" eb="4">
      <t xml:space="preserve">ジ </t>
    </rPh>
    <phoneticPr fontId="1"/>
  </si>
  <si>
    <t>年表示押下時</t>
    <rPh sb="0" eb="6">
      <t>オウカ</t>
    </rPh>
    <phoneticPr fontId="1"/>
  </si>
  <si>
    <t>年範囲の確認</t>
    <rPh sb="0" eb="1">
      <t xml:space="preserve">ネン </t>
    </rPh>
    <rPh sb="1" eb="3">
      <t xml:space="preserve">ハンイ </t>
    </rPh>
    <rPh sb="4" eb="6">
      <t xml:space="preserve">カクニｎ </t>
    </rPh>
    <phoneticPr fontId="1"/>
  </si>
  <si>
    <t>アクセス時の日付から２０歳〜７０歳が該当する年を表示すること</t>
    <rPh sb="6" eb="8">
      <t xml:space="preserve">ヒヅケ </t>
    </rPh>
    <rPh sb="18" eb="20">
      <t xml:space="preserve">ガイトウ </t>
    </rPh>
    <rPh sb="22" eb="23">
      <t xml:space="preserve">ネンスウ </t>
    </rPh>
    <rPh sb="24" eb="26">
      <t xml:space="preserve">ヒョウジ </t>
    </rPh>
    <phoneticPr fontId="1"/>
  </si>
  <si>
    <t>月表示押下時</t>
    <rPh sb="0" eb="1">
      <t xml:space="preserve">ツキ </t>
    </rPh>
    <rPh sb="1" eb="3">
      <t xml:space="preserve">オウカ </t>
    </rPh>
    <rPh sb="3" eb="4">
      <t xml:space="preserve">ジ </t>
    </rPh>
    <phoneticPr fontId="1"/>
  </si>
  <si>
    <t>月ポップアップの確認</t>
    <rPh sb="0" eb="1">
      <t xml:space="preserve">ツキ </t>
    </rPh>
    <rPh sb="8" eb="10">
      <t xml:space="preserve">カクニン </t>
    </rPh>
    <phoneticPr fontId="1"/>
  </si>
  <si>
    <t>月表示押下時</t>
    <rPh sb="0" eb="1">
      <t>ツキ オウカ</t>
    </rPh>
    <phoneticPr fontId="1"/>
  </si>
  <si>
    <t>月ポップアップが表示されていること</t>
    <rPh sb="0" eb="1">
      <t xml:space="preserve">ツキ </t>
    </rPh>
    <rPh sb="8" eb="10">
      <t xml:space="preserve">ヒョウジ </t>
    </rPh>
    <phoneticPr fontId="1"/>
  </si>
  <si>
    <t>月ポップアップが閉じて選択された月がセットされること</t>
    <rPh sb="0" eb="1">
      <t xml:space="preserve">ツキ </t>
    </rPh>
    <rPh sb="7" eb="8">
      <t>ガ</t>
    </rPh>
    <rPh sb="8" eb="9">
      <t xml:space="preserve">トジテ </t>
    </rPh>
    <rPh sb="11" eb="13">
      <t xml:space="preserve">センタク </t>
    </rPh>
    <rPh sb="16" eb="17">
      <t xml:space="preserve">ツキ </t>
    </rPh>
    <phoneticPr fontId="1"/>
  </si>
  <si>
    <t>日表示押下時</t>
    <rPh sb="0" eb="1">
      <t xml:space="preserve">ニチ </t>
    </rPh>
    <rPh sb="1" eb="3">
      <t xml:space="preserve">オウカ </t>
    </rPh>
    <rPh sb="3" eb="4">
      <t xml:space="preserve">ジ </t>
    </rPh>
    <phoneticPr fontId="1"/>
  </si>
  <si>
    <t xml:space="preserve">前回保存した内容を表示するリンク表示
</t>
    <phoneticPr fontId="1"/>
  </si>
  <si>
    <t>ローカルストレージが存在する状態</t>
    <rPh sb="10" eb="12">
      <t xml:space="preserve">ソンザイ </t>
    </rPh>
    <rPh sb="14" eb="16">
      <t xml:space="preserve">ジョウタイ </t>
    </rPh>
    <phoneticPr fontId="1"/>
  </si>
  <si>
    <t>ローカルストレージが存在しない状態</t>
    <rPh sb="10" eb="12">
      <t xml:space="preserve">ソンザイ </t>
    </rPh>
    <rPh sb="15" eb="17">
      <t xml:space="preserve">ジョウタイ </t>
    </rPh>
    <phoneticPr fontId="1"/>
  </si>
  <si>
    <t>前回保存した内容を表示するリンク表示</t>
    <rPh sb="12" eb="14">
      <t>サイ</t>
    </rPh>
    <rPh sb="15" eb="16">
      <t>ナ</t>
    </rPh>
    <phoneticPr fontId="1"/>
  </si>
  <si>
    <t>前回保存した内容を表示するリンク非表示</t>
    <rPh sb="12" eb="14">
      <t>サイ</t>
    </rPh>
    <rPh sb="15" eb="16">
      <t>ナ</t>
    </rPh>
    <rPh sb="16" eb="17">
      <t xml:space="preserve">ヒ </t>
    </rPh>
    <phoneticPr fontId="1"/>
  </si>
  <si>
    <t>日ポップアップの確認</t>
    <rPh sb="0" eb="1">
      <t xml:space="preserve">ニチ </t>
    </rPh>
    <rPh sb="8" eb="10">
      <t xml:space="preserve">カクニン </t>
    </rPh>
    <phoneticPr fontId="1"/>
  </si>
  <si>
    <t>日表示押下時</t>
    <rPh sb="0" eb="1">
      <t>ニチ オウカ</t>
    </rPh>
    <phoneticPr fontId="1"/>
  </si>
  <si>
    <t>日ポップアップが閉じて選択された日がセットされること</t>
    <rPh sb="0" eb="1">
      <t xml:space="preserve">ニチ </t>
    </rPh>
    <rPh sb="7" eb="8">
      <t>ガ</t>
    </rPh>
    <rPh sb="8" eb="9">
      <t xml:space="preserve">トジテ </t>
    </rPh>
    <rPh sb="11" eb="13">
      <t xml:space="preserve">センタク </t>
    </rPh>
    <rPh sb="16" eb="17">
      <t xml:space="preserve">ヒニチ </t>
    </rPh>
    <phoneticPr fontId="1"/>
  </si>
  <si>
    <t>日ポップアップが表示されていること
月（閏年含む）で選択出来る日が制御されていること</t>
    <rPh sb="0" eb="1">
      <t xml:space="preserve">ニチ </t>
    </rPh>
    <rPh sb="8" eb="10">
      <t xml:space="preserve">ヒョウジ </t>
    </rPh>
    <rPh sb="18" eb="19">
      <t xml:space="preserve">ツキ </t>
    </rPh>
    <rPh sb="20" eb="22">
      <t xml:space="preserve">ウルウドシ </t>
    </rPh>
    <rPh sb="22" eb="23">
      <t xml:space="preserve">フクム </t>
    </rPh>
    <rPh sb="26" eb="28">
      <t xml:space="preserve">センタク </t>
    </rPh>
    <rPh sb="28" eb="30">
      <t xml:space="preserve">デキル </t>
    </rPh>
    <rPh sb="31" eb="32">
      <t xml:space="preserve">ヒ </t>
    </rPh>
    <rPh sb="33" eb="35">
      <t xml:space="preserve">セイギョ </t>
    </rPh>
    <phoneticPr fontId="1"/>
  </si>
  <si>
    <t>OK</t>
  </si>
  <si>
    <t>月ポップアップ内、月選択時</t>
    <rPh sb="0" eb="1">
      <t xml:space="preserve">ツキ </t>
    </rPh>
    <rPh sb="7" eb="8">
      <t xml:space="preserve">ナイ </t>
    </rPh>
    <rPh sb="9" eb="10">
      <t xml:space="preserve">ツキ </t>
    </rPh>
    <rPh sb="10" eb="12">
      <t xml:space="preserve">センタクジ </t>
    </rPh>
    <rPh sb="12" eb="13">
      <t xml:space="preserve">ジ </t>
    </rPh>
    <phoneticPr fontId="1"/>
  </si>
  <si>
    <t>日ポップアップ内、日選択時</t>
    <rPh sb="0" eb="1">
      <t xml:space="preserve">ニチ </t>
    </rPh>
    <rPh sb="7" eb="8">
      <t xml:space="preserve">ナイ </t>
    </rPh>
    <rPh sb="9" eb="10">
      <t xml:space="preserve">ニチ </t>
    </rPh>
    <rPh sb="10" eb="12">
      <t xml:space="preserve">センタクジ </t>
    </rPh>
    <rPh sb="12" eb="13">
      <t xml:space="preserve">ジ </t>
    </rPh>
    <phoneticPr fontId="1"/>
  </si>
  <si>
    <t>ポップアップでエラー内容が表示される</t>
    <rPh sb="10" eb="12">
      <t xml:space="preserve">ナイヨウ </t>
    </rPh>
    <rPh sb="13" eb="15">
      <t xml:space="preserve">ヒョウジ </t>
    </rPh>
    <phoneticPr fontId="1"/>
  </si>
  <si>
    <t>ユーザーログインがされた状態且つ、アカウントセッションが存在する状態</t>
    <rPh sb="12" eb="14">
      <t xml:space="preserve">ジョウタイ </t>
    </rPh>
    <rPh sb="17" eb="19">
      <t>アカウントセッショング</t>
    </rPh>
    <rPh sb="28" eb="30">
      <t xml:space="preserve">ソンザイ </t>
    </rPh>
    <rPh sb="32" eb="34">
      <t xml:space="preserve">ジョウタイ </t>
    </rPh>
    <phoneticPr fontId="1"/>
  </si>
  <si>
    <t>ユーザーログインがされた状態且つ、アカウントセッションが存在する状態</t>
    <rPh sb="12" eb="14">
      <t xml:space="preserve">ジョウタイ </t>
    </rPh>
    <phoneticPr fontId="1"/>
  </si>
  <si>
    <t>試算結果画面にリダイレクトすること</t>
    <rPh sb="0" eb="2">
      <t xml:space="preserve">シサン </t>
    </rPh>
    <rPh sb="2" eb="4">
      <t xml:space="preserve">ケッカ </t>
    </rPh>
    <rPh sb="4" eb="6">
      <t>ガメン</t>
    </rPh>
    <phoneticPr fontId="1"/>
  </si>
  <si>
    <t>エラーメッセージを伴って計算機画面へ遷移した状態</t>
    <rPh sb="9" eb="10">
      <t xml:space="preserve">トモナッテ </t>
    </rPh>
    <rPh sb="12" eb="15">
      <t xml:space="preserve">ケイサンキ </t>
    </rPh>
    <rPh sb="15" eb="17">
      <t xml:space="preserve">ガメｎ </t>
    </rPh>
    <rPh sb="18" eb="20">
      <t xml:space="preserve">センイ </t>
    </rPh>
    <rPh sb="22" eb="24">
      <t xml:space="preserve">ジョウタイ </t>
    </rPh>
    <phoneticPr fontId="1"/>
  </si>
  <si>
    <t>月選択のレイアウトが異なる</t>
    <rPh sb="0" eb="1">
      <t xml:space="preserve">ツキ </t>
    </rPh>
    <rPh sb="1" eb="3">
      <t xml:space="preserve">センタク </t>
    </rPh>
    <rPh sb="10" eb="11">
      <t xml:space="preserve">コトナル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</si>
</sst>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0"/>
      <color rgb="FF000000"/>
      <name val="Arial"/>
      <family val="2"/>
    </font>
    <font>
      <sz val="11"/>
      <color rgb="FF000000"/>
      <name val="MS PGothic"/>
      <family val="3"/>
      <charset val="128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S PGothic"/>
      <family val="3"/>
      <charset val="128"/>
    </font>
    <font>
      <sz val="7"/>
      <name val="Meiryo UI"/>
      <family val="3"/>
      <charset val="128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5" fillId="0" borderId="0"/>
    <xf numFmtId="0" fontId="4" fillId="0" borderId="0">
      <alignment vertical="center"/>
    </xf>
    <xf numFmtId="0" fontId="6" fillId="0" borderId="0"/>
    <xf numFmtId="0" fontId="7" fillId="0" borderId="0"/>
    <xf numFmtId="0" fontId="2" fillId="0" borderId="0"/>
  </cellStyleXfs>
  <cellXfs count="133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8" fillId="0" borderId="0" xfId="5" applyFont="1" applyAlignment="1">
      <alignment vertical="top"/>
    </xf>
    <xf numFmtId="0" fontId="9" fillId="0" borderId="0" xfId="5" applyFont="1" applyAlignment="1">
      <alignment horizontal="right" vertical="center"/>
    </xf>
    <xf numFmtId="0" fontId="7" fillId="0" borderId="0" xfId="5"/>
    <xf numFmtId="0" fontId="8" fillId="0" borderId="0" xfId="5" applyFont="1" applyAlignment="1">
      <alignment horizontal="center" vertical="center"/>
    </xf>
    <xf numFmtId="0" fontId="10" fillId="0" borderId="0" xfId="5" applyFont="1" applyAlignment="1">
      <alignment horizontal="center" vertical="center" wrapText="1"/>
    </xf>
    <xf numFmtId="0" fontId="11" fillId="0" borderId="0" xfId="5" applyFont="1" applyAlignment="1">
      <alignment horizontal="center"/>
    </xf>
    <xf numFmtId="0" fontId="8" fillId="0" borderId="0" xfId="5" applyFont="1" applyAlignment="1">
      <alignment horizontal="center" vertical="center" wrapText="1"/>
    </xf>
    <xf numFmtId="0" fontId="8" fillId="0" borderId="0" xfId="5" applyFont="1" applyAlignment="1">
      <alignment horizontal="center" vertical="top"/>
    </xf>
    <xf numFmtId="0" fontId="8" fillId="0" borderId="0" xfId="5" applyFont="1"/>
    <xf numFmtId="0" fontId="12" fillId="0" borderId="0" xfId="5" applyFont="1" applyAlignment="1">
      <alignment horizontal="center"/>
    </xf>
    <xf numFmtId="0" fontId="8" fillId="0" borderId="0" xfId="5" applyFont="1" applyAlignment="1">
      <alignment horizontal="center" vertical="top" wrapText="1"/>
    </xf>
    <xf numFmtId="0" fontId="13" fillId="0" borderId="0" xfId="5" applyFont="1" applyAlignment="1">
      <alignment horizontal="center"/>
    </xf>
    <xf numFmtId="0" fontId="15" fillId="0" borderId="0" xfId="5" applyFont="1" applyAlignment="1">
      <alignment horizontal="center" vertical="center"/>
    </xf>
    <xf numFmtId="0" fontId="12" fillId="0" borderId="0" xfId="5" applyFont="1"/>
    <xf numFmtId="0" fontId="19" fillId="0" borderId="0" xfId="5" applyFont="1" applyAlignment="1">
      <alignment horizontal="center"/>
    </xf>
    <xf numFmtId="0" fontId="10" fillId="4" borderId="12" xfId="5" applyFont="1" applyFill="1" applyBorder="1" applyAlignment="1">
      <alignment horizontal="center" vertical="center" wrapText="1"/>
    </xf>
    <xf numFmtId="0" fontId="8" fillId="4" borderId="12" xfId="5" applyFont="1" applyFill="1" applyBorder="1" applyAlignment="1">
      <alignment horizontal="center" vertical="center" wrapText="1"/>
    </xf>
    <xf numFmtId="0" fontId="8" fillId="0" borderId="19" xfId="5" applyFont="1" applyBorder="1" applyAlignment="1">
      <alignment horizontal="center" vertical="center"/>
    </xf>
    <xf numFmtId="14" fontId="10" fillId="0" borderId="19" xfId="5" applyNumberFormat="1" applyFont="1" applyBorder="1" applyAlignment="1">
      <alignment horizontal="center" vertical="center"/>
    </xf>
    <xf numFmtId="0" fontId="8" fillId="0" borderId="19" xfId="5" applyFont="1" applyBorder="1" applyAlignment="1">
      <alignment horizontal="center" vertical="center" wrapText="1"/>
    </xf>
    <xf numFmtId="0" fontId="8" fillId="0" borderId="23" xfId="5" applyFont="1" applyBorder="1" applyAlignment="1">
      <alignment horizontal="center" vertical="center"/>
    </xf>
    <xf numFmtId="14" fontId="10" fillId="0" borderId="23" xfId="5" applyNumberFormat="1" applyFont="1" applyBorder="1" applyAlignment="1">
      <alignment horizontal="center" vertical="center"/>
    </xf>
    <xf numFmtId="0" fontId="8" fillId="0" borderId="23" xfId="5" applyFont="1" applyBorder="1" applyAlignment="1">
      <alignment horizontal="center" vertical="center" wrapText="1"/>
    </xf>
    <xf numFmtId="0" fontId="10" fillId="0" borderId="23" xfId="5" applyFont="1" applyBorder="1" applyAlignment="1">
      <alignment horizontal="center" vertical="center"/>
    </xf>
    <xf numFmtId="0" fontId="8" fillId="0" borderId="27" xfId="5" applyFont="1" applyBorder="1" applyAlignment="1">
      <alignment horizontal="center" vertical="center"/>
    </xf>
    <xf numFmtId="14" fontId="10" fillId="0" borderId="27" xfId="5" applyNumberFormat="1" applyFont="1" applyBorder="1" applyAlignment="1">
      <alignment horizontal="center" vertical="center"/>
    </xf>
    <xf numFmtId="0" fontId="8" fillId="0" borderId="27" xfId="5" applyFont="1" applyBorder="1" applyAlignment="1">
      <alignment horizontal="center" vertical="center" wrapText="1"/>
    </xf>
    <xf numFmtId="0" fontId="18" fillId="0" borderId="0" xfId="5" applyFont="1" applyAlignment="1">
      <alignment horizontal="center"/>
    </xf>
    <xf numFmtId="0" fontId="8" fillId="0" borderId="0" xfId="5" applyFont="1" applyAlignment="1">
      <alignment vertical="top" wrapText="1"/>
    </xf>
    <xf numFmtId="0" fontId="21" fillId="0" borderId="11" xfId="5" applyFont="1" applyBorder="1" applyAlignment="1"/>
    <xf numFmtId="0" fontId="21" fillId="0" borderId="0" xfId="5" applyFont="1" applyBorder="1" applyAlignment="1"/>
    <xf numFmtId="0" fontId="21" fillId="0" borderId="31" xfId="5" applyFont="1" applyBorder="1" applyAlignment="1"/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2" borderId="8" xfId="0" applyFill="1" applyBorder="1">
      <alignment vertical="center"/>
    </xf>
    <xf numFmtId="0" fontId="0" fillId="0" borderId="8" xfId="0" applyFill="1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14" fontId="0" fillId="0" borderId="33" xfId="0" applyNumberFormat="1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5" borderId="8" xfId="0" applyFill="1" applyBorder="1">
      <alignment vertical="center"/>
    </xf>
    <xf numFmtId="0" fontId="0" fillId="5" borderId="32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14" fontId="0" fillId="5" borderId="33" xfId="0" applyNumberFormat="1" applyFill="1" applyBorder="1">
      <alignment vertical="center"/>
    </xf>
    <xf numFmtId="0" fontId="0" fillId="5" borderId="34" xfId="0" applyFill="1" applyBorder="1">
      <alignment vertical="center"/>
    </xf>
    <xf numFmtId="0" fontId="0" fillId="5" borderId="35" xfId="0" applyFill="1" applyBorder="1">
      <alignment vertical="center"/>
    </xf>
    <xf numFmtId="0" fontId="3" fillId="5" borderId="8" xfId="0" applyFont="1" applyFill="1" applyBorder="1" applyAlignment="1">
      <alignment horizontal="left" vertical="top" wrapText="1"/>
    </xf>
    <xf numFmtId="0" fontId="0" fillId="5" borderId="0" xfId="0" applyFill="1">
      <alignment vertical="center"/>
    </xf>
    <xf numFmtId="0" fontId="0" fillId="5" borderId="36" xfId="0" applyFill="1" applyBorder="1">
      <alignment vertical="center"/>
    </xf>
    <xf numFmtId="0" fontId="0" fillId="5" borderId="37" xfId="0" applyFill="1" applyBorder="1">
      <alignment vertical="center"/>
    </xf>
    <xf numFmtId="0" fontId="0" fillId="0" borderId="9" xfId="0" applyBorder="1" applyAlignment="1">
      <alignment vertical="center" wrapText="1"/>
    </xf>
    <xf numFmtId="14" fontId="0" fillId="5" borderId="8" xfId="0" applyNumberFormat="1" applyFill="1" applyBorder="1">
      <alignment vertical="center"/>
    </xf>
    <xf numFmtId="0" fontId="0" fillId="0" borderId="0" xfId="0" applyAlignment="1">
      <alignment vertical="top" wrapText="1"/>
    </xf>
    <xf numFmtId="0" fontId="0" fillId="0" borderId="2" xfId="0" applyBorder="1">
      <alignment vertical="center"/>
    </xf>
    <xf numFmtId="0" fontId="0" fillId="0" borderId="8" xfId="0" applyBorder="1" applyAlignment="1">
      <alignment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32" xfId="0" applyFill="1" applyBorder="1" applyAlignment="1">
      <alignment horizontal="left" vertical="top" wrapText="1"/>
    </xf>
    <xf numFmtId="0" fontId="0" fillId="5" borderId="9" xfId="0" applyFill="1" applyBorder="1" applyAlignment="1">
      <alignment vertical="top" wrapText="1"/>
    </xf>
    <xf numFmtId="0" fontId="0" fillId="5" borderId="32" xfId="0" applyFill="1" applyBorder="1" applyAlignment="1">
      <alignment vertical="top" wrapText="1"/>
    </xf>
    <xf numFmtId="0" fontId="0" fillId="5" borderId="10" xfId="0" applyFill="1" applyBorder="1" applyAlignment="1">
      <alignment vertical="top" wrapText="1"/>
    </xf>
    <xf numFmtId="0" fontId="0" fillId="5" borderId="8" xfId="0" applyFill="1" applyBorder="1" applyAlignment="1">
      <alignment vertical="top" wrapText="1"/>
    </xf>
    <xf numFmtId="0" fontId="0" fillId="0" borderId="9" xfId="0" applyFill="1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12" fillId="0" borderId="0" xfId="5" applyFont="1" applyAlignment="1">
      <alignment horizontal="center"/>
    </xf>
    <xf numFmtId="0" fontId="7" fillId="0" borderId="0" xfId="5"/>
    <xf numFmtId="0" fontId="8" fillId="0" borderId="0" xfId="5" applyFont="1" applyAlignment="1">
      <alignment horizontal="center" vertical="center"/>
    </xf>
    <xf numFmtId="0" fontId="14" fillId="0" borderId="0" xfId="5" applyFont="1" applyAlignment="1">
      <alignment horizontal="center" vertical="center"/>
    </xf>
    <xf numFmtId="0" fontId="15" fillId="0" borderId="0" xfId="5" applyFont="1" applyAlignment="1">
      <alignment horizontal="center" vertical="center"/>
    </xf>
    <xf numFmtId="0" fontId="16" fillId="0" borderId="0" xfId="5" applyFont="1" applyAlignment="1">
      <alignment horizontal="center" vertical="center"/>
    </xf>
    <xf numFmtId="0" fontId="8" fillId="0" borderId="0" xfId="5" applyFont="1" applyAlignment="1">
      <alignment horizontal="center" vertical="top" wrapText="1"/>
    </xf>
    <xf numFmtId="0" fontId="8" fillId="0" borderId="24" xfId="5" applyFont="1" applyBorder="1" applyAlignment="1">
      <alignment vertical="center" wrapText="1"/>
    </xf>
    <xf numFmtId="0" fontId="21" fillId="0" borderId="25" xfId="5" applyFont="1" applyBorder="1"/>
    <xf numFmtId="0" fontId="21" fillId="0" borderId="26" xfId="5" applyFont="1" applyBorder="1"/>
    <xf numFmtId="0" fontId="17" fillId="0" borderId="0" xfId="5" applyFont="1" applyAlignment="1">
      <alignment horizontal="center"/>
    </xf>
    <xf numFmtId="0" fontId="18" fillId="0" borderId="0" xfId="5" applyFont="1" applyAlignment="1">
      <alignment horizontal="center"/>
    </xf>
    <xf numFmtId="0" fontId="20" fillId="3" borderId="13" xfId="5" applyFont="1" applyFill="1" applyBorder="1" applyAlignment="1">
      <alignment horizontal="center" vertical="center"/>
    </xf>
    <xf numFmtId="0" fontId="21" fillId="0" borderId="14" xfId="5" applyFont="1" applyBorder="1"/>
    <xf numFmtId="0" fontId="21" fillId="0" borderId="15" xfId="5" applyFont="1" applyBorder="1"/>
    <xf numFmtId="0" fontId="8" fillId="4" borderId="16" xfId="5" applyFont="1" applyFill="1" applyBorder="1" applyAlignment="1">
      <alignment horizontal="center" vertical="center" wrapText="1"/>
    </xf>
    <xf numFmtId="0" fontId="21" fillId="0" borderId="17" xfId="5" applyFont="1" applyBorder="1"/>
    <xf numFmtId="0" fontId="21" fillId="0" borderId="18" xfId="5" applyFont="1" applyBorder="1"/>
    <xf numFmtId="0" fontId="8" fillId="0" borderId="20" xfId="5" applyFont="1" applyBorder="1" applyAlignment="1">
      <alignment vertical="center" wrapText="1"/>
    </xf>
    <xf numFmtId="0" fontId="21" fillId="0" borderId="21" xfId="5" applyFont="1" applyBorder="1"/>
    <xf numFmtId="0" fontId="21" fillId="0" borderId="22" xfId="5" applyFont="1" applyBorder="1"/>
    <xf numFmtId="0" fontId="8" fillId="0" borderId="28" xfId="5" applyFont="1" applyBorder="1" applyAlignment="1">
      <alignment vertical="center" wrapText="1"/>
    </xf>
    <xf numFmtId="0" fontId="21" fillId="0" borderId="29" xfId="5" applyFont="1" applyBorder="1"/>
    <xf numFmtId="0" fontId="21" fillId="0" borderId="30" xfId="5" applyFont="1" applyBorder="1"/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top" wrapText="1"/>
    </xf>
    <xf numFmtId="0" fontId="23" fillId="3" borderId="8" xfId="5" applyFont="1" applyFill="1" applyBorder="1" applyAlignment="1">
      <alignment horizontal="center" vertical="center" wrapText="1"/>
    </xf>
    <xf numFmtId="0" fontId="24" fillId="3" borderId="1" xfId="5" applyFont="1" applyFill="1" applyBorder="1" applyAlignment="1">
      <alignment horizontal="center" vertical="center" wrapText="1"/>
    </xf>
    <xf numFmtId="0" fontId="24" fillId="3" borderId="3" xfId="5" applyFont="1" applyFill="1" applyBorder="1" applyAlignment="1">
      <alignment horizontal="center" vertical="center" wrapText="1"/>
    </xf>
    <xf numFmtId="0" fontId="18" fillId="0" borderId="1" xfId="5" applyFont="1" applyBorder="1" applyAlignment="1">
      <alignment horizontal="center" vertical="center" shrinkToFit="1"/>
    </xf>
    <xf numFmtId="0" fontId="18" fillId="0" borderId="3" xfId="5" applyFont="1" applyBorder="1" applyAlignment="1">
      <alignment horizontal="center" vertical="center" shrinkToFit="1"/>
    </xf>
    <xf numFmtId="0" fontId="24" fillId="3" borderId="2" xfId="5" applyFont="1" applyFill="1" applyBorder="1" applyAlignment="1">
      <alignment horizontal="center" vertical="center" wrapText="1"/>
    </xf>
    <xf numFmtId="0" fontId="21" fillId="0" borderId="8" xfId="5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8" xfId="0" applyFill="1" applyBorder="1">
      <alignment vertical="center"/>
    </xf>
    <xf numFmtId="0" fontId="0" fillId="0" borderId="32" xfId="0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14" fontId="0" fillId="0" borderId="33" xfId="0" applyNumberFormat="1" applyFill="1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3" fillId="0" borderId="8" xfId="0" applyFont="1" applyFill="1" applyBorder="1" applyAlignment="1">
      <alignment horizontal="left" vertical="top" wrapText="1"/>
    </xf>
    <xf numFmtId="0" fontId="0" fillId="0" borderId="0" xfId="0" applyFill="1">
      <alignment vertical="center"/>
    </xf>
    <xf numFmtId="0" fontId="0" fillId="0" borderId="32" xfId="0" applyFill="1" applyBorder="1" applyAlignment="1">
      <alignment vertical="top" wrapText="1"/>
    </xf>
    <xf numFmtId="0" fontId="0" fillId="0" borderId="9" xfId="0" applyFill="1" applyBorder="1" applyAlignment="1">
      <alignment horizontal="left" vertical="top" wrapText="1"/>
    </xf>
    <xf numFmtId="0" fontId="0" fillId="0" borderId="9" xfId="0" applyFill="1" applyBorder="1" applyAlignment="1">
      <alignment vertical="center" wrapText="1"/>
    </xf>
    <xf numFmtId="0" fontId="0" fillId="0" borderId="0" xfId="0" applyFill="1" applyAlignment="1">
      <alignment vertical="top" wrapText="1"/>
    </xf>
    <xf numFmtId="0" fontId="0" fillId="0" borderId="8" xfId="0" applyFill="1" applyBorder="1" applyAlignment="1">
      <alignment vertical="top" wrapText="1"/>
    </xf>
    <xf numFmtId="14" fontId="0" fillId="0" borderId="8" xfId="0" applyNumberFormat="1" applyFill="1" applyBorder="1">
      <alignment vertical="center"/>
    </xf>
    <xf numFmtId="0" fontId="0" fillId="0" borderId="32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38" xfId="0" applyFill="1" applyBorder="1" applyAlignment="1">
      <alignment vertical="top" wrapText="1"/>
    </xf>
  </cellXfs>
  <cellStyles count="7">
    <cellStyle name="標準" xfId="0" builtinId="0"/>
    <cellStyle name="標準 11 2" xfId="1" xr:uid="{FD1285F6-8A83-4C03-A69A-3604A45305AD}"/>
    <cellStyle name="標準 2" xfId="2" xr:uid="{EAF057AE-AFB9-4B15-86D8-B6637742A4E2}"/>
    <cellStyle name="標準 2 16" xfId="6" xr:uid="{DBF58BD6-AB21-4A2C-A5B0-195E6C3A3FA0}"/>
    <cellStyle name="標準 2 2" xfId="5" xr:uid="{16956B71-4104-4DA2-8B72-A6E7CDCB52B5}"/>
    <cellStyle name="標準 3" xfId="4" xr:uid="{4309385D-6B41-4AE2-BC75-542CC8896620}"/>
    <cellStyle name="標準 4" xfId="3" xr:uid="{B7B1C326-5BEB-48A6-ACAC-7B3FC415F6F8}"/>
  </cellStyles>
  <dxfs count="59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404589F5-D8CD-464E-B46A-112EBA2C5B20}"/>
            </a:ext>
          </a:extLst>
        </xdr:cNvPr>
        <xdr:cNvGrpSpPr/>
      </xdr:nvGrpSpPr>
      <xdr:grpSpPr>
        <a:xfrm>
          <a:off x="0" y="623570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E7A7305E-4296-46F9-B6E8-ABA20BBB63DD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F0FD8FA9-E122-46A9-AB95-130107C7603A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C3D3524C-DC60-46F9-858F-F6AAE9180CE2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0" y="6230732"/>
              <a:chExt cx="10112443" cy="686728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EDF2E841-D925-4F21-B64E-1A0114046EC7}"/>
                  </a:ext>
                </a:extLst>
              </xdr:cNvPr>
              <xdr:cNvSpPr/>
            </xdr:nvSpPr>
            <xdr:spPr>
              <a:xfrm>
                <a:off x="0" y="6230732"/>
                <a:ext cx="10112425" cy="6867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7" name="Shape 7">
                <a:extLst>
                  <a:ext uri="{FF2B5EF4-FFF2-40B4-BE49-F238E27FC236}">
                    <a16:creationId xmlns:a16="http://schemas.microsoft.com/office/drawing/2014/main" id="{46C7E7C8-B255-4655-A999-748019261636}"/>
                  </a:ext>
                </a:extLst>
              </xdr:cNvPr>
              <xdr:cNvSpPr/>
            </xdr:nvSpPr>
            <xdr:spPr>
              <a:xfrm>
                <a:off x="0" y="6230732"/>
                <a:ext cx="10108515" cy="685998"/>
              </a:xfrm>
              <a:prstGeom prst="rect">
                <a:avLst/>
              </a:prstGeom>
              <a:solidFill>
                <a:srgbClr val="33BB00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endParaRPr sz="1100"/>
              </a:p>
            </xdr:txBody>
          </xdr:sp>
          <xdr:sp macro="" textlink="">
            <xdr:nvSpPr>
              <xdr:cNvPr id="8" name="Shape 8">
                <a:extLst>
                  <a:ext uri="{FF2B5EF4-FFF2-40B4-BE49-F238E27FC236}">
                    <a16:creationId xmlns:a16="http://schemas.microsoft.com/office/drawing/2014/main" id="{17EBDD27-2DFF-47D0-A991-F0624FAC38D7}"/>
                  </a:ext>
                </a:extLst>
              </xdr:cNvPr>
              <xdr:cNvSpPr txBox="1"/>
            </xdr:nvSpPr>
            <xdr:spPr>
              <a:xfrm>
                <a:off x="7599896" y="6592243"/>
                <a:ext cx="2512547" cy="325217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lt1"/>
                  </a:buClr>
                  <a:buSzPts val="1100"/>
                  <a:buFont typeface="Arial"/>
                  <a:buNone/>
                </a:pPr>
                <a:r>
                  <a:rPr lang="en-US" sz="11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rPr>
                  <a:t>© 2020 Sasuke Financial Lab Inc.</a:t>
                </a:r>
                <a:endParaRPr sz="11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pic>
            <xdr:nvPicPr>
              <xdr:cNvPr id="9" name="Shape 9">
                <a:extLst>
                  <a:ext uri="{FF2B5EF4-FFF2-40B4-BE49-F238E27FC236}">
                    <a16:creationId xmlns:a16="http://schemas.microsoft.com/office/drawing/2014/main" id="{17607FCB-DDF4-4EAB-AD6E-075CE8A8DF8B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4892178" y="6310248"/>
                <a:ext cx="322399" cy="524147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81F0-8444-4DC1-B8AB-C2354EC54E37}">
  <sheetPr codeName="Sheet1">
    <pageSetUpPr fitToPage="1"/>
  </sheetPr>
  <dimension ref="A1:Z1000"/>
  <sheetViews>
    <sheetView showGridLines="0" workbookViewId="0">
      <selection activeCell="A14" sqref="A14"/>
    </sheetView>
  </sheetViews>
  <sheetFormatPr baseColWidth="10" defaultColWidth="12.5" defaultRowHeight="15" customHeight="1"/>
  <cols>
    <col min="1" max="1" width="5" style="7" customWidth="1"/>
    <col min="2" max="2" width="9.1640625" style="7" customWidth="1"/>
    <col min="3" max="3" width="69" style="7" customWidth="1"/>
    <col min="4" max="5" width="6.1640625" style="7" customWidth="1"/>
    <col min="6" max="6" width="14.5" style="7" customWidth="1"/>
    <col min="7" max="26" width="2.6640625" style="7" customWidth="1"/>
    <col min="27" max="16384" width="12.5" style="7"/>
  </cols>
  <sheetData>
    <row r="1" spans="1:26" ht="27.75" customHeight="1">
      <c r="A1" s="5"/>
      <c r="B1" s="5"/>
      <c r="C1" s="5"/>
      <c r="D1" s="5"/>
      <c r="E1" s="5"/>
      <c r="F1" s="6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7.75" customHeight="1">
      <c r="A2" s="70"/>
      <c r="B2" s="69"/>
      <c r="C2" s="69"/>
      <c r="D2" s="69"/>
      <c r="E2" s="69"/>
      <c r="F2" s="6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7.75" customHeight="1">
      <c r="A3" s="8"/>
      <c r="B3" s="8"/>
      <c r="C3" s="70"/>
      <c r="D3" s="69"/>
      <c r="E3" s="8"/>
      <c r="F3" s="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7.75" customHeight="1">
      <c r="A4" s="8"/>
      <c r="B4" s="8"/>
      <c r="C4" s="70"/>
      <c r="D4" s="69"/>
      <c r="E4" s="69"/>
      <c r="F4" s="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7.75" customHeight="1">
      <c r="A5" s="9"/>
      <c r="B5" s="9"/>
      <c r="C5" s="10"/>
      <c r="D5" s="10"/>
      <c r="E5" s="10"/>
      <c r="F5" s="11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7.75" customHeight="1">
      <c r="A6" s="12"/>
      <c r="B6" s="13"/>
      <c r="C6" s="14"/>
      <c r="D6" s="14"/>
      <c r="E6" s="14"/>
      <c r="F6" s="1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7.75" customHeight="1">
      <c r="A7" s="12"/>
      <c r="B7" s="13"/>
      <c r="C7" s="16"/>
      <c r="D7" s="16"/>
      <c r="E7" s="16"/>
      <c r="F7" s="1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6" customHeight="1">
      <c r="A8" s="71" t="s">
        <v>8</v>
      </c>
      <c r="B8" s="69"/>
      <c r="C8" s="69"/>
      <c r="D8" s="69"/>
      <c r="E8" s="69"/>
      <c r="F8" s="69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6" customHeight="1">
      <c r="A9" s="72"/>
      <c r="B9" s="69"/>
      <c r="C9" s="69"/>
      <c r="D9" s="69"/>
      <c r="E9" s="69"/>
      <c r="F9" s="69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17"/>
      <c r="B10" s="17"/>
      <c r="C10" s="17"/>
      <c r="D10" s="17"/>
      <c r="E10" s="17"/>
      <c r="F10" s="17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7" customHeight="1">
      <c r="A11" s="73" t="s">
        <v>33</v>
      </c>
      <c r="B11" s="69"/>
      <c r="C11" s="69"/>
      <c r="D11" s="69"/>
      <c r="E11" s="69"/>
      <c r="F11" s="69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7" customHeight="1">
      <c r="A12" s="73" t="s">
        <v>35</v>
      </c>
      <c r="B12" s="69"/>
      <c r="C12" s="69"/>
      <c r="D12" s="69"/>
      <c r="E12" s="69"/>
      <c r="F12" s="69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7" customHeight="1">
      <c r="A13" s="73" t="s">
        <v>36</v>
      </c>
      <c r="B13" s="69"/>
      <c r="C13" s="69"/>
      <c r="D13" s="69"/>
      <c r="E13" s="69"/>
      <c r="F13" s="69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7" customHeight="1">
      <c r="A14" s="12"/>
      <c r="B14" s="13"/>
      <c r="C14" s="14"/>
      <c r="D14" s="14"/>
      <c r="E14" s="14"/>
      <c r="F14" s="13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7" customHeight="1">
      <c r="A15" s="12"/>
      <c r="B15" s="13"/>
      <c r="C15" s="68"/>
      <c r="D15" s="69"/>
      <c r="E15" s="69"/>
      <c r="F15" s="1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7" customHeight="1">
      <c r="A16" s="12"/>
      <c r="B16" s="13"/>
      <c r="C16" s="13"/>
      <c r="D16" s="18"/>
      <c r="E16" s="18"/>
      <c r="F16" s="1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7" customHeight="1">
      <c r="A17" s="12"/>
      <c r="B17" s="13"/>
      <c r="C17" s="74"/>
      <c r="D17" s="69"/>
      <c r="E17" s="69"/>
      <c r="F17" s="13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7" customHeight="1">
      <c r="A18" s="12"/>
      <c r="B18" s="13"/>
      <c r="C18" s="74"/>
      <c r="D18" s="69"/>
      <c r="E18" s="69"/>
      <c r="F18" s="1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7" customHeight="1">
      <c r="A19" s="5"/>
      <c r="B19" s="5"/>
      <c r="C19" s="68"/>
      <c r="D19" s="69"/>
      <c r="E19" s="69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7" customHeight="1">
      <c r="A20" s="5"/>
      <c r="B20" s="5"/>
      <c r="C20" s="78"/>
      <c r="D20" s="69"/>
      <c r="E20" s="69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7" customHeight="1">
      <c r="A21" s="5"/>
      <c r="B21" s="5"/>
      <c r="C21" s="79"/>
      <c r="D21" s="69"/>
      <c r="E21" s="69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7" customHeight="1">
      <c r="A22" s="13"/>
      <c r="B22" s="13"/>
      <c r="C22" s="19"/>
      <c r="D22" s="13"/>
      <c r="E22" s="13"/>
      <c r="F22" s="13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9.5" customHeight="1" thickBot="1">
      <c r="A23" s="80" t="s">
        <v>17</v>
      </c>
      <c r="B23" s="81"/>
      <c r="C23" s="81"/>
      <c r="D23" s="81"/>
      <c r="E23" s="81"/>
      <c r="F23" s="82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5" thickTop="1">
      <c r="A24" s="20" t="s">
        <v>18</v>
      </c>
      <c r="B24" s="20" t="s">
        <v>19</v>
      </c>
      <c r="C24" s="83" t="s">
        <v>20</v>
      </c>
      <c r="D24" s="84"/>
      <c r="E24" s="85"/>
      <c r="F24" s="21" t="s">
        <v>21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8" customHeight="1">
      <c r="A25" s="22" t="str">
        <f>IF(B25&lt;&gt;"",TEXT(1,"00"),"")</f>
        <v>01</v>
      </c>
      <c r="B25" s="23">
        <v>44201</v>
      </c>
      <c r="C25" s="86" t="s">
        <v>22</v>
      </c>
      <c r="D25" s="87"/>
      <c r="E25" s="88"/>
      <c r="F25" s="24" t="s">
        <v>34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8" customHeight="1">
      <c r="A26" s="25" t="str">
        <f t="shared" ref="A26:A53" si="0">IF(B26&lt;&gt;"",TEXT($A25+1,"00"),"")</f>
        <v/>
      </c>
      <c r="B26" s="26"/>
      <c r="C26" s="75"/>
      <c r="D26" s="76"/>
      <c r="E26" s="77"/>
      <c r="F26" s="27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8" customHeight="1">
      <c r="A27" s="25" t="str">
        <f t="shared" si="0"/>
        <v/>
      </c>
      <c r="B27" s="26"/>
      <c r="C27" s="75"/>
      <c r="D27" s="76"/>
      <c r="E27" s="77"/>
      <c r="F27" s="27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8" customHeight="1">
      <c r="A28" s="25" t="str">
        <f t="shared" si="0"/>
        <v/>
      </c>
      <c r="B28" s="26"/>
      <c r="C28" s="75"/>
      <c r="D28" s="76"/>
      <c r="E28" s="77"/>
      <c r="F28" s="27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8" customHeight="1">
      <c r="A29" s="25" t="str">
        <f t="shared" si="0"/>
        <v/>
      </c>
      <c r="B29" s="26"/>
      <c r="C29" s="75"/>
      <c r="D29" s="76"/>
      <c r="E29" s="77"/>
      <c r="F29" s="27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8" customHeight="1">
      <c r="A30" s="25" t="str">
        <f t="shared" si="0"/>
        <v/>
      </c>
      <c r="B30" s="26"/>
      <c r="C30" s="75"/>
      <c r="D30" s="76"/>
      <c r="E30" s="77"/>
      <c r="F30" s="27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8" customHeight="1">
      <c r="A31" s="25" t="str">
        <f t="shared" si="0"/>
        <v/>
      </c>
      <c r="B31" s="26"/>
      <c r="C31" s="75"/>
      <c r="D31" s="76"/>
      <c r="E31" s="77"/>
      <c r="F31" s="27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8" customHeight="1">
      <c r="A32" s="25" t="str">
        <f t="shared" si="0"/>
        <v/>
      </c>
      <c r="B32" s="26"/>
      <c r="C32" s="75"/>
      <c r="D32" s="76"/>
      <c r="E32" s="77"/>
      <c r="F32" s="27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8" customHeight="1">
      <c r="A33" s="25" t="str">
        <f t="shared" si="0"/>
        <v/>
      </c>
      <c r="B33" s="28"/>
      <c r="C33" s="75"/>
      <c r="D33" s="76"/>
      <c r="E33" s="77"/>
      <c r="F33" s="27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8" customHeight="1">
      <c r="A34" s="25" t="str">
        <f t="shared" si="0"/>
        <v/>
      </c>
      <c r="B34" s="26"/>
      <c r="C34" s="75"/>
      <c r="D34" s="76"/>
      <c r="E34" s="77"/>
      <c r="F34" s="27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8" customHeight="1">
      <c r="A35" s="25" t="str">
        <f t="shared" si="0"/>
        <v/>
      </c>
      <c r="B35" s="26"/>
      <c r="C35" s="75"/>
      <c r="D35" s="76"/>
      <c r="E35" s="77"/>
      <c r="F35" s="27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8" customHeight="1">
      <c r="A36" s="25" t="str">
        <f t="shared" si="0"/>
        <v/>
      </c>
      <c r="B36" s="26"/>
      <c r="C36" s="75"/>
      <c r="D36" s="76"/>
      <c r="E36" s="77"/>
      <c r="F36" s="27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8" customHeight="1">
      <c r="A37" s="25" t="str">
        <f t="shared" si="0"/>
        <v/>
      </c>
      <c r="B37" s="26"/>
      <c r="C37" s="75"/>
      <c r="D37" s="76"/>
      <c r="E37" s="77"/>
      <c r="F37" s="27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8" customHeight="1">
      <c r="A38" s="25" t="str">
        <f t="shared" si="0"/>
        <v/>
      </c>
      <c r="B38" s="26"/>
      <c r="C38" s="75"/>
      <c r="D38" s="76"/>
      <c r="E38" s="77"/>
      <c r="F38" s="27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8" customHeight="1">
      <c r="A39" s="25" t="str">
        <f t="shared" si="0"/>
        <v/>
      </c>
      <c r="B39" s="26"/>
      <c r="C39" s="75"/>
      <c r="D39" s="76"/>
      <c r="E39" s="77"/>
      <c r="F39" s="27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8" customHeight="1">
      <c r="A40" s="25" t="str">
        <f t="shared" si="0"/>
        <v/>
      </c>
      <c r="B40" s="26"/>
      <c r="C40" s="75"/>
      <c r="D40" s="76"/>
      <c r="E40" s="77"/>
      <c r="F40" s="27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8" customHeight="1">
      <c r="A41" s="25" t="str">
        <f t="shared" si="0"/>
        <v/>
      </c>
      <c r="B41" s="26"/>
      <c r="C41" s="75"/>
      <c r="D41" s="76"/>
      <c r="E41" s="77"/>
      <c r="F41" s="27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8" customHeight="1">
      <c r="A42" s="25" t="str">
        <f t="shared" si="0"/>
        <v/>
      </c>
      <c r="B42" s="26"/>
      <c r="C42" s="75"/>
      <c r="D42" s="76"/>
      <c r="E42" s="77"/>
      <c r="F42" s="27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8" customHeight="1">
      <c r="A43" s="25" t="str">
        <f t="shared" si="0"/>
        <v/>
      </c>
      <c r="B43" s="26"/>
      <c r="C43" s="75"/>
      <c r="D43" s="76"/>
      <c r="E43" s="77"/>
      <c r="F43" s="27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8" customHeight="1">
      <c r="A44" s="25" t="str">
        <f t="shared" si="0"/>
        <v/>
      </c>
      <c r="B44" s="26"/>
      <c r="C44" s="75"/>
      <c r="D44" s="76"/>
      <c r="E44" s="77"/>
      <c r="F44" s="27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8" customHeight="1">
      <c r="A45" s="25" t="str">
        <f t="shared" si="0"/>
        <v/>
      </c>
      <c r="B45" s="26"/>
      <c r="C45" s="75"/>
      <c r="D45" s="76"/>
      <c r="E45" s="77"/>
      <c r="F45" s="27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8" customHeight="1">
      <c r="A46" s="25" t="str">
        <f t="shared" si="0"/>
        <v/>
      </c>
      <c r="B46" s="26"/>
      <c r="C46" s="75"/>
      <c r="D46" s="76"/>
      <c r="E46" s="77"/>
      <c r="F46" s="27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8" customHeight="1">
      <c r="A47" s="25" t="str">
        <f t="shared" si="0"/>
        <v/>
      </c>
      <c r="B47" s="26"/>
      <c r="C47" s="75"/>
      <c r="D47" s="76"/>
      <c r="E47" s="77"/>
      <c r="F47" s="27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8" customHeight="1">
      <c r="A48" s="25" t="str">
        <f t="shared" si="0"/>
        <v/>
      </c>
      <c r="B48" s="26"/>
      <c r="C48" s="75"/>
      <c r="D48" s="76"/>
      <c r="E48" s="77"/>
      <c r="F48" s="27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8" customHeight="1">
      <c r="A49" s="25" t="str">
        <f t="shared" si="0"/>
        <v/>
      </c>
      <c r="B49" s="26"/>
      <c r="C49" s="75"/>
      <c r="D49" s="76"/>
      <c r="E49" s="77"/>
      <c r="F49" s="27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8" customHeight="1">
      <c r="A50" s="25" t="str">
        <f t="shared" si="0"/>
        <v/>
      </c>
      <c r="B50" s="26"/>
      <c r="C50" s="75"/>
      <c r="D50" s="76"/>
      <c r="E50" s="77"/>
      <c r="F50" s="27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8" customHeight="1">
      <c r="A51" s="25" t="str">
        <f t="shared" si="0"/>
        <v/>
      </c>
      <c r="B51" s="26"/>
      <c r="C51" s="75"/>
      <c r="D51" s="76"/>
      <c r="E51" s="77"/>
      <c r="F51" s="27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8" customHeight="1">
      <c r="A52" s="25" t="str">
        <f t="shared" si="0"/>
        <v/>
      </c>
      <c r="B52" s="26"/>
      <c r="C52" s="75"/>
      <c r="D52" s="76"/>
      <c r="E52" s="77"/>
      <c r="F52" s="27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8" customHeight="1">
      <c r="A53" s="29" t="str">
        <f t="shared" si="0"/>
        <v/>
      </c>
      <c r="B53" s="30"/>
      <c r="C53" s="89"/>
      <c r="D53" s="90"/>
      <c r="E53" s="91"/>
      <c r="F53" s="31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27" customHeight="1">
      <c r="A55" s="5"/>
      <c r="B55" s="5"/>
      <c r="C55" s="32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27" customHeight="1">
      <c r="A56" s="5"/>
      <c r="B56" s="5"/>
      <c r="C56" s="3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27" customHeight="1">
      <c r="A57" s="5"/>
      <c r="B57" s="5"/>
      <c r="C57" s="33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27" customHeight="1">
      <c r="A58" s="5"/>
      <c r="B58" s="5"/>
      <c r="C58" s="33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27" customHeight="1">
      <c r="A59" s="5"/>
      <c r="B59" s="5"/>
      <c r="C59" s="33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27" customHeight="1">
      <c r="A60" s="5"/>
      <c r="B60" s="5"/>
      <c r="C60" s="33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27" customHeight="1">
      <c r="A61" s="5"/>
      <c r="B61" s="5"/>
      <c r="C61" s="33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27" customHeight="1">
      <c r="A62" s="5"/>
      <c r="B62" s="5"/>
      <c r="C62" s="33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27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45">
    <mergeCell ref="C51:E51"/>
    <mergeCell ref="C52:E52"/>
    <mergeCell ref="C53:E53"/>
    <mergeCell ref="C45:E45"/>
    <mergeCell ref="C46:E46"/>
    <mergeCell ref="C47:E47"/>
    <mergeCell ref="C48:E48"/>
    <mergeCell ref="C49:E49"/>
    <mergeCell ref="C50:E50"/>
    <mergeCell ref="C44:E44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32:E32"/>
    <mergeCell ref="C20:E20"/>
    <mergeCell ref="C21:E21"/>
    <mergeCell ref="A23:F23"/>
    <mergeCell ref="C24:E24"/>
    <mergeCell ref="C25:E25"/>
    <mergeCell ref="C26:E26"/>
    <mergeCell ref="C27:E27"/>
    <mergeCell ref="C28:E28"/>
    <mergeCell ref="C29:E29"/>
    <mergeCell ref="C30:E30"/>
    <mergeCell ref="C31:E31"/>
    <mergeCell ref="C19:E19"/>
    <mergeCell ref="A2:F2"/>
    <mergeCell ref="C3:D3"/>
    <mergeCell ref="C4:E4"/>
    <mergeCell ref="A8:F8"/>
    <mergeCell ref="A9:F9"/>
    <mergeCell ref="A11:F11"/>
    <mergeCell ref="A12:F12"/>
    <mergeCell ref="A13:F13"/>
    <mergeCell ref="C15:E15"/>
    <mergeCell ref="C17:E17"/>
    <mergeCell ref="C18:E18"/>
  </mergeCells>
  <phoneticPr fontId="1"/>
  <printOptions horizontalCentered="1"/>
  <pageMargins left="0.39370078740157483" right="0.39370078740157483" top="0.55118110236220474" bottom="0.39370078740157483" header="0" footer="0"/>
  <pageSetup paperSize="9" orientation="portrait"/>
  <headerFooter>
    <oddFooter>&amp;L&amp;F&amp;C&amp;P / &amp;R@ Sasuke Financial Lab Inc.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A4EF7-75B8-46DB-8206-511AB5B03450}">
  <sheetPr codeName="Sheet2">
    <tabColor theme="4" tint="0.79998168889431442"/>
  </sheetPr>
  <dimension ref="A1:Y28"/>
  <sheetViews>
    <sheetView showGridLines="0" tabSelected="1" topLeftCell="A15" zoomScale="113" zoomScaleNormal="100" workbookViewId="0">
      <selection activeCell="T19" sqref="T19"/>
    </sheetView>
  </sheetViews>
  <sheetFormatPr baseColWidth="10" defaultColWidth="8.83203125" defaultRowHeight="18"/>
  <cols>
    <col min="1" max="1" width="3.5" bestFit="1" customWidth="1"/>
    <col min="2" max="3" width="19.6640625" customWidth="1"/>
    <col min="4" max="5" width="25.1640625" style="2" customWidth="1"/>
    <col min="6" max="6" width="18.1640625" style="2" customWidth="1"/>
    <col min="7" max="7" width="14.83203125" style="2" customWidth="1"/>
    <col min="8" max="8" width="11.83203125" customWidth="1"/>
    <col min="9" max="9" width="10.1640625" customWidth="1"/>
    <col min="10" max="10" width="8.33203125" customWidth="1"/>
    <col min="11" max="11" width="12" customWidth="1"/>
    <col min="12" max="12" width="10.1640625" customWidth="1"/>
    <col min="13" max="13" width="7.6640625" customWidth="1"/>
    <col min="14" max="14" width="11.33203125" customWidth="1"/>
    <col min="15" max="15" width="9.83203125" customWidth="1"/>
    <col min="17" max="17" width="12.1640625" customWidth="1"/>
    <col min="20" max="20" width="49" style="2" customWidth="1"/>
  </cols>
  <sheetData>
    <row r="1" spans="1:25" ht="18" customHeight="1">
      <c r="A1" s="96" t="s">
        <v>28</v>
      </c>
      <c r="B1" s="96"/>
      <c r="C1" s="96"/>
      <c r="D1" s="97" t="s">
        <v>23</v>
      </c>
      <c r="E1" s="98"/>
      <c r="F1" s="97" t="s">
        <v>24</v>
      </c>
      <c r="G1" s="98"/>
      <c r="H1" s="97" t="s">
        <v>25</v>
      </c>
      <c r="I1" s="101"/>
      <c r="J1" s="101"/>
      <c r="K1" s="98"/>
      <c r="L1" s="36"/>
      <c r="M1" s="35"/>
      <c r="N1" s="35"/>
      <c r="O1" s="35"/>
      <c r="P1" s="35"/>
      <c r="Q1" s="35"/>
      <c r="R1" s="34"/>
      <c r="S1" s="34"/>
      <c r="T1" s="34"/>
      <c r="U1" s="34"/>
      <c r="V1" s="34"/>
      <c r="W1" s="34"/>
      <c r="X1" s="34"/>
      <c r="Y1" s="34"/>
    </row>
    <row r="2" spans="1:25">
      <c r="A2" s="96"/>
      <c r="B2" s="96"/>
      <c r="C2" s="96"/>
      <c r="D2" s="99" t="str">
        <f>表紙・改定履歴!A8</f>
        <v>Webダイレクト販売</v>
      </c>
      <c r="E2" s="100"/>
      <c r="F2" s="99" t="str">
        <f>表紙・改定履歴!A12</f>
        <v>試算機画面</v>
      </c>
      <c r="G2" s="100"/>
      <c r="H2" s="102" t="str">
        <f>表紙・改定履歴!A13</f>
        <v>G0101</v>
      </c>
      <c r="I2" s="102"/>
      <c r="J2" s="102"/>
      <c r="K2" s="102"/>
      <c r="L2" s="35"/>
      <c r="M2" s="35"/>
      <c r="N2" s="35"/>
      <c r="O2" s="35"/>
      <c r="P2" s="35"/>
      <c r="Q2" s="37"/>
      <c r="R2" s="37"/>
      <c r="S2" s="37"/>
      <c r="T2" s="38"/>
    </row>
    <row r="4" spans="1:25" ht="18" customHeight="1">
      <c r="H4" s="39" t="s">
        <v>7</v>
      </c>
      <c r="I4" s="1">
        <f>COUNT($A:$A)*4</f>
        <v>72</v>
      </c>
      <c r="N4" s="2"/>
      <c r="T4"/>
    </row>
    <row r="5" spans="1:25">
      <c r="H5" s="39" t="s">
        <v>5</v>
      </c>
      <c r="I5" s="1">
        <f>COUNTIF(J:J, "OK")+COUNTIF(M:M, "OK")+COUNTIF(P:P, "OK")+COUNTIF(S:S, "OK")</f>
        <v>17</v>
      </c>
      <c r="N5" s="2"/>
      <c r="T5"/>
    </row>
    <row r="6" spans="1:25">
      <c r="H6" s="39" t="s">
        <v>6</v>
      </c>
      <c r="I6" s="1">
        <f>COUNTIF(J:J, "NG")+COUNTIF(M:M, "NG")+COUNTIF(P:P, "NG")+COUNTIF(S:S, "NG")</f>
        <v>1</v>
      </c>
      <c r="N6" s="2"/>
      <c r="T6"/>
    </row>
    <row r="7" spans="1:25">
      <c r="H7" s="39" t="s">
        <v>32</v>
      </c>
      <c r="I7" s="1">
        <f>COUNTIF(J:J, "保留")+COUNTIF(M:M, "保留")+COUNTIF(P:P, "保留")+COUNTIF(S:S, "保留")</f>
        <v>0</v>
      </c>
    </row>
    <row r="8" spans="1:25">
      <c r="I8" s="58"/>
    </row>
    <row r="9" spans="1:25">
      <c r="A9" s="107" t="s">
        <v>0</v>
      </c>
      <c r="B9" s="107" t="s">
        <v>9</v>
      </c>
      <c r="C9" s="107" t="s">
        <v>11</v>
      </c>
      <c r="D9" s="105" t="s">
        <v>10</v>
      </c>
      <c r="E9" s="105" t="s">
        <v>12</v>
      </c>
      <c r="F9" s="109" t="s">
        <v>1</v>
      </c>
      <c r="G9" s="110"/>
      <c r="H9" s="103" t="s">
        <v>13</v>
      </c>
      <c r="I9" s="104"/>
      <c r="J9" s="104"/>
      <c r="K9" s="103" t="s">
        <v>14</v>
      </c>
      <c r="L9" s="104"/>
      <c r="M9" s="104"/>
      <c r="N9" s="103" t="s">
        <v>15</v>
      </c>
      <c r="O9" s="104"/>
      <c r="P9" s="104"/>
      <c r="Q9" s="103" t="s">
        <v>30</v>
      </c>
      <c r="R9" s="104"/>
      <c r="S9" s="104"/>
      <c r="T9" s="105" t="s">
        <v>16</v>
      </c>
    </row>
    <row r="10" spans="1:25" ht="36" customHeight="1">
      <c r="A10" s="108"/>
      <c r="B10" s="108"/>
      <c r="C10" s="108"/>
      <c r="D10" s="106"/>
      <c r="E10" s="106"/>
      <c r="F10" s="111"/>
      <c r="G10" s="112"/>
      <c r="H10" s="39" t="s">
        <v>2</v>
      </c>
      <c r="I10" s="39" t="s">
        <v>3</v>
      </c>
      <c r="J10" s="39" t="s">
        <v>4</v>
      </c>
      <c r="K10" s="39" t="s">
        <v>2</v>
      </c>
      <c r="L10" s="39" t="s">
        <v>3</v>
      </c>
      <c r="M10" s="39" t="s">
        <v>4</v>
      </c>
      <c r="N10" s="39" t="s">
        <v>2</v>
      </c>
      <c r="O10" s="39" t="s">
        <v>3</v>
      </c>
      <c r="P10" s="39" t="s">
        <v>4</v>
      </c>
      <c r="Q10" s="39" t="s">
        <v>2</v>
      </c>
      <c r="R10" s="39" t="s">
        <v>3</v>
      </c>
      <c r="S10" s="39" t="s">
        <v>4</v>
      </c>
      <c r="T10" s="106"/>
    </row>
    <row r="11" spans="1:25" s="123" customFormat="1" ht="88" customHeight="1">
      <c r="A11" s="113">
        <f>ROW()-10</f>
        <v>1</v>
      </c>
      <c r="B11" s="125" t="s">
        <v>26</v>
      </c>
      <c r="C11" s="125" t="s">
        <v>27</v>
      </c>
      <c r="D11" s="66" t="s">
        <v>37</v>
      </c>
      <c r="E11" s="40" t="s">
        <v>76</v>
      </c>
      <c r="F11" s="115" t="s">
        <v>77</v>
      </c>
      <c r="G11" s="116"/>
      <c r="H11" s="117"/>
      <c r="I11" s="120"/>
      <c r="J11" s="121"/>
      <c r="K11" s="117"/>
      <c r="L11" s="120"/>
      <c r="M11" s="121"/>
      <c r="N11" s="117">
        <v>44207</v>
      </c>
      <c r="O11" s="120" t="s">
        <v>34</v>
      </c>
      <c r="P11" s="121" t="s">
        <v>71</v>
      </c>
      <c r="Q11" s="117"/>
      <c r="R11" s="120"/>
      <c r="S11" s="121"/>
      <c r="T11" s="122"/>
    </row>
    <row r="12" spans="1:25" s="123" customFormat="1" ht="88" customHeight="1">
      <c r="A12" s="113">
        <f t="shared" ref="A12:A28" si="0">ROW()-10</f>
        <v>2</v>
      </c>
      <c r="B12" s="114"/>
      <c r="C12" s="114"/>
      <c r="D12" s="67"/>
      <c r="E12" s="40" t="s">
        <v>38</v>
      </c>
      <c r="F12" s="115" t="s">
        <v>39</v>
      </c>
      <c r="G12" s="116"/>
      <c r="H12" s="117"/>
      <c r="I12" s="118"/>
      <c r="J12" s="119"/>
      <c r="K12" s="117"/>
      <c r="L12" s="120"/>
      <c r="M12" s="121"/>
      <c r="N12" s="117">
        <v>44203</v>
      </c>
      <c r="O12" s="120" t="s">
        <v>34</v>
      </c>
      <c r="P12" s="121" t="s">
        <v>71</v>
      </c>
      <c r="Q12" s="117"/>
      <c r="R12" s="120"/>
      <c r="S12" s="121"/>
      <c r="T12" s="122"/>
    </row>
    <row r="13" spans="1:25" s="123" customFormat="1" ht="88" customHeight="1">
      <c r="A13" s="113">
        <f t="shared" si="0"/>
        <v>3</v>
      </c>
      <c r="B13" s="114"/>
      <c r="C13" s="114"/>
      <c r="D13" s="66" t="s">
        <v>40</v>
      </c>
      <c r="E13" s="40" t="s">
        <v>75</v>
      </c>
      <c r="F13" s="115" t="s">
        <v>77</v>
      </c>
      <c r="G13" s="116"/>
      <c r="H13" s="117"/>
      <c r="I13" s="118"/>
      <c r="J13" s="119"/>
      <c r="K13" s="117"/>
      <c r="L13" s="120"/>
      <c r="M13" s="121"/>
      <c r="N13" s="117">
        <v>44207</v>
      </c>
      <c r="O13" s="120" t="s">
        <v>34</v>
      </c>
      <c r="P13" s="121" t="s">
        <v>71</v>
      </c>
      <c r="Q13" s="117"/>
      <c r="R13" s="120"/>
      <c r="S13" s="121"/>
      <c r="T13" s="122"/>
    </row>
    <row r="14" spans="1:25" s="123" customFormat="1" ht="88" customHeight="1">
      <c r="A14" s="113">
        <f>ROW()-10</f>
        <v>4</v>
      </c>
      <c r="B14" s="114"/>
      <c r="C14" s="114"/>
      <c r="D14" s="124"/>
      <c r="E14" s="40" t="s">
        <v>41</v>
      </c>
      <c r="F14" s="115" t="s">
        <v>42</v>
      </c>
      <c r="G14" s="116"/>
      <c r="H14" s="117"/>
      <c r="I14" s="118"/>
      <c r="J14" s="119"/>
      <c r="K14" s="117"/>
      <c r="L14" s="120"/>
      <c r="M14" s="121"/>
      <c r="N14" s="117">
        <v>44203</v>
      </c>
      <c r="O14" s="120" t="s">
        <v>34</v>
      </c>
      <c r="P14" s="121" t="s">
        <v>71</v>
      </c>
      <c r="Q14" s="117"/>
      <c r="R14" s="120"/>
      <c r="S14" s="121"/>
      <c r="T14" s="122"/>
    </row>
    <row r="15" spans="1:25" s="52" customFormat="1" ht="88" customHeight="1">
      <c r="A15" s="45">
        <f t="shared" si="0"/>
        <v>5</v>
      </c>
      <c r="B15" s="61"/>
      <c r="C15" s="61"/>
      <c r="D15" s="63"/>
      <c r="E15" s="47" t="s">
        <v>43</v>
      </c>
      <c r="F15" s="94" t="s">
        <v>39</v>
      </c>
      <c r="G15" s="95"/>
      <c r="H15" s="48"/>
      <c r="I15" s="53"/>
      <c r="J15" s="54"/>
      <c r="K15" s="48"/>
      <c r="L15" s="49"/>
      <c r="M15" s="50"/>
      <c r="N15" s="48">
        <v>44203</v>
      </c>
      <c r="O15" s="49" t="s">
        <v>34</v>
      </c>
      <c r="P15" s="50" t="s">
        <v>71</v>
      </c>
      <c r="Q15" s="48"/>
      <c r="R15" s="49"/>
      <c r="S15" s="50"/>
      <c r="T15" s="51"/>
    </row>
    <row r="16" spans="1:25" s="52" customFormat="1" ht="88" customHeight="1">
      <c r="A16" s="45">
        <f t="shared" si="0"/>
        <v>6</v>
      </c>
      <c r="B16" s="46"/>
      <c r="C16" s="60"/>
      <c r="D16" s="64"/>
      <c r="E16" s="47" t="s">
        <v>78</v>
      </c>
      <c r="F16" s="94" t="s">
        <v>74</v>
      </c>
      <c r="G16" s="95"/>
      <c r="H16" s="48"/>
      <c r="I16" s="53"/>
      <c r="J16" s="54"/>
      <c r="K16" s="48"/>
      <c r="L16" s="49"/>
      <c r="M16" s="50"/>
      <c r="N16" s="48">
        <v>44207</v>
      </c>
      <c r="O16" s="49" t="s">
        <v>34</v>
      </c>
      <c r="P16" s="50" t="s">
        <v>71</v>
      </c>
      <c r="Q16" s="48"/>
      <c r="R16" s="49"/>
      <c r="S16" s="50"/>
      <c r="T16" s="51"/>
    </row>
    <row r="17" spans="1:20" s="52" customFormat="1" ht="88" customHeight="1">
      <c r="A17" s="45">
        <f t="shared" si="0"/>
        <v>7</v>
      </c>
      <c r="B17" s="46"/>
      <c r="C17" s="46" t="s">
        <v>44</v>
      </c>
      <c r="D17" s="65" t="s">
        <v>37</v>
      </c>
      <c r="E17" s="47" t="s">
        <v>45</v>
      </c>
      <c r="F17" s="94" t="s">
        <v>39</v>
      </c>
      <c r="G17" s="95"/>
      <c r="H17" s="48"/>
      <c r="I17" s="53"/>
      <c r="J17" s="54"/>
      <c r="K17" s="48"/>
      <c r="L17" s="49"/>
      <c r="M17" s="50"/>
      <c r="N17" s="48">
        <v>44203</v>
      </c>
      <c r="O17" s="49" t="s">
        <v>34</v>
      </c>
      <c r="P17" s="50" t="s">
        <v>71</v>
      </c>
      <c r="Q17" s="48"/>
      <c r="R17" s="49"/>
      <c r="S17" s="50"/>
      <c r="T17" s="51"/>
    </row>
    <row r="18" spans="1:20" s="52" customFormat="1" ht="88" customHeight="1">
      <c r="A18" s="45">
        <f t="shared" si="0"/>
        <v>8</v>
      </c>
      <c r="B18" s="61"/>
      <c r="C18" s="60"/>
      <c r="D18" s="65" t="s">
        <v>40</v>
      </c>
      <c r="E18" s="47" t="s">
        <v>45</v>
      </c>
      <c r="F18" s="94" t="s">
        <v>39</v>
      </c>
      <c r="G18" s="95"/>
      <c r="H18" s="48"/>
      <c r="I18" s="53"/>
      <c r="J18" s="54"/>
      <c r="K18" s="48"/>
      <c r="L18" s="49"/>
      <c r="M18" s="50"/>
      <c r="N18" s="48">
        <v>44203</v>
      </c>
      <c r="O18" s="49" t="s">
        <v>34</v>
      </c>
      <c r="P18" s="50" t="s">
        <v>71</v>
      </c>
      <c r="Q18" s="48"/>
      <c r="R18" s="49"/>
      <c r="S18" s="50"/>
      <c r="T18" s="51"/>
    </row>
    <row r="19" spans="1:20" s="123" customFormat="1" ht="88" customHeight="1">
      <c r="A19" s="113">
        <f t="shared" si="0"/>
        <v>9</v>
      </c>
      <c r="B19" s="114"/>
      <c r="C19" s="66" t="s">
        <v>27</v>
      </c>
      <c r="D19" s="40" t="s">
        <v>31</v>
      </c>
      <c r="E19" s="40" t="s">
        <v>46</v>
      </c>
      <c r="F19" s="115" t="s">
        <v>29</v>
      </c>
      <c r="G19" s="116"/>
      <c r="H19" s="117"/>
      <c r="I19" s="118"/>
      <c r="J19" s="119"/>
      <c r="K19" s="117"/>
      <c r="L19" s="120"/>
      <c r="M19" s="121"/>
      <c r="N19" s="117">
        <v>44203</v>
      </c>
      <c r="O19" s="120" t="s">
        <v>34</v>
      </c>
      <c r="P19" s="121" t="s">
        <v>6</v>
      </c>
      <c r="Q19" s="117"/>
      <c r="R19" s="120"/>
      <c r="S19" s="121"/>
      <c r="T19" s="122" t="s">
        <v>79</v>
      </c>
    </row>
    <row r="20" spans="1:20" s="123" customFormat="1" ht="88" customHeight="1">
      <c r="A20" s="113">
        <f t="shared" si="0"/>
        <v>10</v>
      </c>
      <c r="B20" s="114"/>
      <c r="C20" s="124"/>
      <c r="D20" s="66" t="s">
        <v>62</v>
      </c>
      <c r="E20" s="40" t="s">
        <v>63</v>
      </c>
      <c r="F20" s="115" t="s">
        <v>65</v>
      </c>
      <c r="G20" s="116"/>
      <c r="H20" s="117"/>
      <c r="I20" s="118"/>
      <c r="J20" s="119"/>
      <c r="K20" s="117"/>
      <c r="L20" s="120"/>
      <c r="M20" s="121"/>
      <c r="N20" s="117">
        <v>44203</v>
      </c>
      <c r="O20" s="120" t="s">
        <v>34</v>
      </c>
      <c r="P20" s="121" t="s">
        <v>71</v>
      </c>
      <c r="Q20" s="117"/>
      <c r="R20" s="120"/>
      <c r="S20" s="121"/>
      <c r="T20" s="122"/>
    </row>
    <row r="21" spans="1:20" s="123" customFormat="1" ht="88" customHeight="1">
      <c r="A21" s="113">
        <f t="shared" si="0"/>
        <v>11</v>
      </c>
      <c r="B21" s="114"/>
      <c r="C21" s="124"/>
      <c r="D21" s="67"/>
      <c r="E21" s="40" t="s">
        <v>64</v>
      </c>
      <c r="F21" s="115" t="s">
        <v>66</v>
      </c>
      <c r="G21" s="116"/>
      <c r="H21" s="117"/>
      <c r="I21" s="118"/>
      <c r="J21" s="119"/>
      <c r="K21" s="117"/>
      <c r="L21" s="120"/>
      <c r="M21" s="121"/>
      <c r="N21" s="117">
        <v>44203</v>
      </c>
      <c r="O21" s="120" t="s">
        <v>34</v>
      </c>
      <c r="P21" s="121" t="s">
        <v>71</v>
      </c>
      <c r="Q21" s="117"/>
      <c r="R21" s="120"/>
      <c r="S21" s="121"/>
      <c r="T21" s="122"/>
    </row>
    <row r="22" spans="1:20" s="123" customFormat="1" ht="88" customHeight="1">
      <c r="A22" s="113">
        <f t="shared" si="0"/>
        <v>12</v>
      </c>
      <c r="B22" s="114"/>
      <c r="C22" s="114"/>
      <c r="D22" s="66" t="s">
        <v>48</v>
      </c>
      <c r="E22" s="40" t="s">
        <v>49</v>
      </c>
      <c r="F22" s="115" t="s">
        <v>47</v>
      </c>
      <c r="G22" s="116"/>
      <c r="H22" s="117"/>
      <c r="I22" s="118"/>
      <c r="J22" s="119"/>
      <c r="K22" s="117"/>
      <c r="L22" s="120"/>
      <c r="M22" s="121"/>
      <c r="N22" s="117">
        <v>44203</v>
      </c>
      <c r="O22" s="120" t="s">
        <v>34</v>
      </c>
      <c r="P22" s="121" t="s">
        <v>71</v>
      </c>
      <c r="Q22" s="117"/>
      <c r="R22" s="120"/>
      <c r="S22" s="121"/>
      <c r="T22" s="122"/>
    </row>
    <row r="23" spans="1:20" ht="88" customHeight="1">
      <c r="A23" s="45">
        <f t="shared" si="0"/>
        <v>13</v>
      </c>
      <c r="B23" s="41"/>
      <c r="C23" s="3"/>
      <c r="D23" s="67"/>
      <c r="E23" s="40" t="s">
        <v>50</v>
      </c>
      <c r="F23" s="92" t="s">
        <v>51</v>
      </c>
      <c r="G23" s="93"/>
      <c r="H23" s="42"/>
      <c r="I23" s="43"/>
      <c r="J23" s="44"/>
      <c r="K23" s="48"/>
      <c r="L23" s="49"/>
      <c r="M23" s="50"/>
      <c r="N23" s="48">
        <v>44203</v>
      </c>
      <c r="O23" s="49" t="s">
        <v>34</v>
      </c>
      <c r="P23" s="50" t="s">
        <v>71</v>
      </c>
      <c r="Q23" s="48"/>
      <c r="R23" s="49"/>
      <c r="S23" s="50"/>
      <c r="T23" s="4"/>
    </row>
    <row r="24" spans="1:20" s="52" customFormat="1" ht="59.5" customHeight="1">
      <c r="A24" s="45">
        <f t="shared" si="0"/>
        <v>14</v>
      </c>
      <c r="B24" s="55" t="s">
        <v>52</v>
      </c>
      <c r="C24" s="62" t="s">
        <v>27</v>
      </c>
      <c r="D24" s="59" t="s">
        <v>54</v>
      </c>
      <c r="E24" s="59" t="s">
        <v>53</v>
      </c>
      <c r="F24" s="92" t="s">
        <v>55</v>
      </c>
      <c r="G24" s="93"/>
      <c r="H24" s="56"/>
      <c r="I24" s="45"/>
      <c r="J24" s="45"/>
      <c r="K24" s="48"/>
      <c r="L24" s="49"/>
      <c r="M24" s="50"/>
      <c r="N24" s="48">
        <v>44203</v>
      </c>
      <c r="O24" s="49" t="s">
        <v>34</v>
      </c>
      <c r="P24" s="50" t="s">
        <v>71</v>
      </c>
      <c r="Q24" s="48"/>
      <c r="R24" s="49"/>
      <c r="S24" s="50"/>
      <c r="T24" s="51"/>
    </row>
    <row r="25" spans="1:20" s="123" customFormat="1" ht="59.5" customHeight="1">
      <c r="A25" s="113">
        <f t="shared" si="0"/>
        <v>15</v>
      </c>
      <c r="B25" s="126" t="s">
        <v>56</v>
      </c>
      <c r="C25" s="66" t="s">
        <v>27</v>
      </c>
      <c r="D25" s="127" t="s">
        <v>57</v>
      </c>
      <c r="E25" s="128" t="s">
        <v>58</v>
      </c>
      <c r="F25" s="115" t="s">
        <v>59</v>
      </c>
      <c r="G25" s="116"/>
      <c r="H25" s="129"/>
      <c r="I25" s="113"/>
      <c r="J25" s="113"/>
      <c r="K25" s="117"/>
      <c r="L25" s="120"/>
      <c r="M25" s="121"/>
      <c r="N25" s="117">
        <v>44203</v>
      </c>
      <c r="O25" s="120" t="s">
        <v>34</v>
      </c>
      <c r="P25" s="121" t="s">
        <v>71</v>
      </c>
      <c r="Q25" s="117"/>
      <c r="R25" s="120"/>
      <c r="S25" s="121"/>
      <c r="T25" s="122"/>
    </row>
    <row r="26" spans="1:20" s="123" customFormat="1" ht="59.5" customHeight="1">
      <c r="A26" s="113">
        <f t="shared" si="0"/>
        <v>16</v>
      </c>
      <c r="B26" s="130"/>
      <c r="C26" s="67"/>
      <c r="D26" s="67"/>
      <c r="E26" s="128" t="s">
        <v>72</v>
      </c>
      <c r="F26" s="115" t="s">
        <v>60</v>
      </c>
      <c r="G26" s="116"/>
      <c r="H26" s="129"/>
      <c r="I26" s="113"/>
      <c r="J26" s="113"/>
      <c r="K26" s="117"/>
      <c r="L26" s="120"/>
      <c r="M26" s="121"/>
      <c r="N26" s="117">
        <v>44204</v>
      </c>
      <c r="O26" s="120" t="s">
        <v>34</v>
      </c>
      <c r="P26" s="121" t="s">
        <v>71</v>
      </c>
      <c r="Q26" s="117"/>
      <c r="R26" s="120"/>
      <c r="S26" s="121"/>
      <c r="T26" s="122"/>
    </row>
    <row r="27" spans="1:20" s="52" customFormat="1" ht="59.5" customHeight="1">
      <c r="A27" s="45">
        <f t="shared" si="0"/>
        <v>17</v>
      </c>
      <c r="B27" s="55" t="s">
        <v>61</v>
      </c>
      <c r="C27" s="62" t="s">
        <v>27</v>
      </c>
      <c r="D27" s="57" t="s">
        <v>67</v>
      </c>
      <c r="E27" s="59" t="s">
        <v>68</v>
      </c>
      <c r="F27" s="92" t="s">
        <v>70</v>
      </c>
      <c r="G27" s="93"/>
      <c r="H27" s="56"/>
      <c r="I27" s="45"/>
      <c r="J27" s="45"/>
      <c r="K27" s="48"/>
      <c r="L27" s="49"/>
      <c r="M27" s="50"/>
      <c r="N27" s="48">
        <v>44203</v>
      </c>
      <c r="O27" s="49" t="s">
        <v>34</v>
      </c>
      <c r="P27" s="50" t="s">
        <v>71</v>
      </c>
      <c r="Q27" s="48"/>
      <c r="R27" s="49"/>
      <c r="S27" s="50"/>
      <c r="T27" s="51"/>
    </row>
    <row r="28" spans="1:20" s="123" customFormat="1" ht="59.5" customHeight="1">
      <c r="A28" s="113">
        <f t="shared" si="0"/>
        <v>18</v>
      </c>
      <c r="B28" s="131"/>
      <c r="C28" s="67"/>
      <c r="D28" s="132"/>
      <c r="E28" s="128" t="s">
        <v>73</v>
      </c>
      <c r="F28" s="115" t="s">
        <v>69</v>
      </c>
      <c r="G28" s="116"/>
      <c r="H28" s="129"/>
      <c r="I28" s="113"/>
      <c r="J28" s="113"/>
      <c r="K28" s="117"/>
      <c r="L28" s="120"/>
      <c r="M28" s="121"/>
      <c r="N28" s="117">
        <v>44204</v>
      </c>
      <c r="O28" s="120" t="s">
        <v>34</v>
      </c>
      <c r="P28" s="121" t="s">
        <v>71</v>
      </c>
      <c r="Q28" s="117"/>
      <c r="R28" s="120"/>
      <c r="S28" s="121"/>
      <c r="T28" s="122"/>
    </row>
  </sheetData>
  <mergeCells count="36">
    <mergeCell ref="A9:A10"/>
    <mergeCell ref="F12:G12"/>
    <mergeCell ref="F13:G13"/>
    <mergeCell ref="B9:B10"/>
    <mergeCell ref="C9:C10"/>
    <mergeCell ref="D9:D10"/>
    <mergeCell ref="E9:E10"/>
    <mergeCell ref="F9:G10"/>
    <mergeCell ref="H1:K1"/>
    <mergeCell ref="H2:K2"/>
    <mergeCell ref="N9:P9"/>
    <mergeCell ref="Q9:S9"/>
    <mergeCell ref="T9:T10"/>
    <mergeCell ref="H9:J9"/>
    <mergeCell ref="K9:M9"/>
    <mergeCell ref="A1:C2"/>
    <mergeCell ref="D1:E1"/>
    <mergeCell ref="D2:E2"/>
    <mergeCell ref="F1:G1"/>
    <mergeCell ref="F2:G2"/>
    <mergeCell ref="F28:G28"/>
    <mergeCell ref="F19:G19"/>
    <mergeCell ref="F27:G27"/>
    <mergeCell ref="F25:G25"/>
    <mergeCell ref="F11:G11"/>
    <mergeCell ref="F22:G22"/>
    <mergeCell ref="F18:G18"/>
    <mergeCell ref="F21:G21"/>
    <mergeCell ref="F14:G14"/>
    <mergeCell ref="F17:G17"/>
    <mergeCell ref="F16:G16"/>
    <mergeCell ref="F15:G15"/>
    <mergeCell ref="F20:G20"/>
    <mergeCell ref="F26:G26"/>
    <mergeCell ref="F24:G24"/>
    <mergeCell ref="F23:G23"/>
  </mergeCells>
  <phoneticPr fontId="1"/>
  <conditionalFormatting sqref="M22 M11:M19 J11:J18">
    <cfRule type="cellIs" dxfId="58" priority="312" operator="equal">
      <formula>"NG"</formula>
    </cfRule>
  </conditionalFormatting>
  <conditionalFormatting sqref="J19">
    <cfRule type="cellIs" dxfId="57" priority="184" operator="equal">
      <formula>"NG"</formula>
    </cfRule>
  </conditionalFormatting>
  <conditionalFormatting sqref="J22">
    <cfRule type="cellIs" dxfId="56" priority="180" operator="equal">
      <formula>"NG"</formula>
    </cfRule>
  </conditionalFormatting>
  <conditionalFormatting sqref="J25">
    <cfRule type="cellIs" dxfId="55" priority="166" operator="equal">
      <formula>"NG"</formula>
    </cfRule>
  </conditionalFormatting>
  <conditionalFormatting sqref="M25">
    <cfRule type="cellIs" dxfId="54" priority="129" operator="equal">
      <formula>"NG"</formula>
    </cfRule>
  </conditionalFormatting>
  <conditionalFormatting sqref="P12">
    <cfRule type="cellIs" dxfId="53" priority="116" operator="equal">
      <formula>"NG"</formula>
    </cfRule>
  </conditionalFormatting>
  <conditionalFormatting sqref="S13">
    <cfRule type="cellIs" dxfId="52" priority="86" operator="equal">
      <formula>"NG"</formula>
    </cfRule>
  </conditionalFormatting>
  <conditionalFormatting sqref="S12">
    <cfRule type="cellIs" dxfId="51" priority="87" operator="equal">
      <formula>"NG"</formula>
    </cfRule>
  </conditionalFormatting>
  <conditionalFormatting sqref="S22">
    <cfRule type="cellIs" dxfId="50" priority="76" operator="equal">
      <formula>"NG"</formula>
    </cfRule>
  </conditionalFormatting>
  <conditionalFormatting sqref="S19">
    <cfRule type="cellIs" dxfId="49" priority="77" operator="equal">
      <formula>"NG"</formula>
    </cfRule>
  </conditionalFormatting>
  <conditionalFormatting sqref="S17">
    <cfRule type="cellIs" dxfId="48" priority="83" operator="equal">
      <formula>"NG"</formula>
    </cfRule>
  </conditionalFormatting>
  <conditionalFormatting sqref="S18">
    <cfRule type="cellIs" dxfId="47" priority="82" operator="equal">
      <formula>"NG"</formula>
    </cfRule>
  </conditionalFormatting>
  <conditionalFormatting sqref="S11">
    <cfRule type="cellIs" dxfId="46" priority="88" operator="equal">
      <formula>"NG"</formula>
    </cfRule>
  </conditionalFormatting>
  <conditionalFormatting sqref="S14:S15">
    <cfRule type="cellIs" dxfId="45" priority="85" operator="equal">
      <formula>"NG"</formula>
    </cfRule>
  </conditionalFormatting>
  <conditionalFormatting sqref="S16">
    <cfRule type="cellIs" dxfId="44" priority="84" operator="equal">
      <formula>"NG"</formula>
    </cfRule>
  </conditionalFormatting>
  <conditionalFormatting sqref="S25">
    <cfRule type="cellIs" dxfId="43" priority="73" operator="equal">
      <formula>"NG"</formula>
    </cfRule>
  </conditionalFormatting>
  <conditionalFormatting sqref="M23">
    <cfRule type="cellIs" dxfId="42" priority="70" operator="equal">
      <formula>"NG"</formula>
    </cfRule>
  </conditionalFormatting>
  <conditionalFormatting sqref="J23">
    <cfRule type="cellIs" dxfId="41" priority="69" operator="equal">
      <formula>"NG"</formula>
    </cfRule>
  </conditionalFormatting>
  <conditionalFormatting sqref="M20">
    <cfRule type="cellIs" dxfId="40" priority="42" operator="equal">
      <formula>"NG"</formula>
    </cfRule>
  </conditionalFormatting>
  <conditionalFormatting sqref="S23">
    <cfRule type="cellIs" dxfId="39" priority="67" operator="equal">
      <formula>"NG"</formula>
    </cfRule>
  </conditionalFormatting>
  <conditionalFormatting sqref="J26">
    <cfRule type="cellIs" dxfId="38" priority="66" operator="equal">
      <formula>"NG"</formula>
    </cfRule>
  </conditionalFormatting>
  <conditionalFormatting sqref="M26">
    <cfRule type="cellIs" dxfId="37" priority="65" operator="equal">
      <formula>"NG"</formula>
    </cfRule>
  </conditionalFormatting>
  <conditionalFormatting sqref="J27">
    <cfRule type="cellIs" dxfId="36" priority="54" operator="equal">
      <formula>"NG"</formula>
    </cfRule>
  </conditionalFormatting>
  <conditionalFormatting sqref="S26">
    <cfRule type="cellIs" dxfId="35" priority="63" operator="equal">
      <formula>"NG"</formula>
    </cfRule>
  </conditionalFormatting>
  <conditionalFormatting sqref="J24">
    <cfRule type="cellIs" dxfId="34" priority="62" operator="equal">
      <formula>"NG"</formula>
    </cfRule>
  </conditionalFormatting>
  <conditionalFormatting sqref="M24">
    <cfRule type="cellIs" dxfId="33" priority="61" operator="equal">
      <formula>"NG"</formula>
    </cfRule>
  </conditionalFormatting>
  <conditionalFormatting sqref="M28">
    <cfRule type="cellIs" dxfId="32" priority="49" operator="equal">
      <formula>"NG"</formula>
    </cfRule>
  </conditionalFormatting>
  <conditionalFormatting sqref="S24">
    <cfRule type="cellIs" dxfId="31" priority="59" operator="equal">
      <formula>"NG"</formula>
    </cfRule>
  </conditionalFormatting>
  <conditionalFormatting sqref="J28">
    <cfRule type="cellIs" dxfId="30" priority="50" operator="equal">
      <formula>"NG"</formula>
    </cfRule>
  </conditionalFormatting>
  <conditionalFormatting sqref="J21">
    <cfRule type="cellIs" dxfId="29" priority="45" operator="equal">
      <formula>"NG"</formula>
    </cfRule>
  </conditionalFormatting>
  <conditionalFormatting sqref="J20">
    <cfRule type="cellIs" dxfId="28" priority="41" operator="equal">
      <formula>"NG"</formula>
    </cfRule>
  </conditionalFormatting>
  <conditionalFormatting sqref="S28">
    <cfRule type="cellIs" dxfId="27" priority="47" operator="equal">
      <formula>"NG"</formula>
    </cfRule>
  </conditionalFormatting>
  <conditionalFormatting sqref="S27">
    <cfRule type="cellIs" dxfId="26" priority="51" operator="equal">
      <formula>"NG"</formula>
    </cfRule>
  </conditionalFormatting>
  <conditionalFormatting sqref="M27">
    <cfRule type="cellIs" dxfId="25" priority="53" operator="equal">
      <formula>"NG"</formula>
    </cfRule>
  </conditionalFormatting>
  <conditionalFormatting sqref="S21">
    <cfRule type="cellIs" dxfId="24" priority="43" operator="equal">
      <formula>"NG"</formula>
    </cfRule>
  </conditionalFormatting>
  <conditionalFormatting sqref="M21">
    <cfRule type="cellIs" dxfId="23" priority="46" operator="equal">
      <formula>"NG"</formula>
    </cfRule>
  </conditionalFormatting>
  <conditionalFormatting sqref="S20">
    <cfRule type="cellIs" dxfId="21" priority="39" operator="equal">
      <formula>"NG"</formula>
    </cfRule>
  </conditionalFormatting>
  <conditionalFormatting sqref="P16">
    <cfRule type="cellIs" dxfId="20" priority="38" operator="equal">
      <formula>"NG"</formula>
    </cfRule>
  </conditionalFormatting>
  <conditionalFormatting sqref="P15">
    <cfRule type="cellIs" dxfId="15" priority="22" operator="equal">
      <formula>"NG"</formula>
    </cfRule>
  </conditionalFormatting>
  <conditionalFormatting sqref="P19">
    <cfRule type="cellIs" dxfId="14" priority="15" operator="equal">
      <formula>"NG"</formula>
    </cfRule>
  </conditionalFormatting>
  <conditionalFormatting sqref="P21">
    <cfRule type="cellIs" dxfId="13" priority="14" operator="equal">
      <formula>"NG"</formula>
    </cfRule>
  </conditionalFormatting>
  <conditionalFormatting sqref="P22">
    <cfRule type="cellIs" dxfId="12" priority="13" operator="equal">
      <formula>"NG"</formula>
    </cfRule>
  </conditionalFormatting>
  <conditionalFormatting sqref="P23">
    <cfRule type="cellIs" dxfId="11" priority="12" operator="equal">
      <formula>"NG"</formula>
    </cfRule>
  </conditionalFormatting>
  <conditionalFormatting sqref="P24">
    <cfRule type="cellIs" dxfId="10" priority="11" operator="equal">
      <formula>"NG"</formula>
    </cfRule>
  </conditionalFormatting>
  <conditionalFormatting sqref="P25">
    <cfRule type="cellIs" dxfId="9" priority="10" operator="equal">
      <formula>"NG"</formula>
    </cfRule>
  </conditionalFormatting>
  <conditionalFormatting sqref="P27">
    <cfRule type="cellIs" dxfId="8" priority="9" operator="equal">
      <formula>"NG"</formula>
    </cfRule>
  </conditionalFormatting>
  <conditionalFormatting sqref="P17">
    <cfRule type="cellIs" dxfId="7" priority="8" operator="equal">
      <formula>"NG"</formula>
    </cfRule>
  </conditionalFormatting>
  <conditionalFormatting sqref="P18">
    <cfRule type="cellIs" dxfId="6" priority="7" operator="equal">
      <formula>"NG"</formula>
    </cfRule>
  </conditionalFormatting>
  <conditionalFormatting sqref="P14">
    <cfRule type="cellIs" dxfId="5" priority="6" operator="equal">
      <formula>"NG"</formula>
    </cfRule>
  </conditionalFormatting>
  <conditionalFormatting sqref="P28">
    <cfRule type="cellIs" dxfId="4" priority="5" operator="equal">
      <formula>"NG"</formula>
    </cfRule>
  </conditionalFormatting>
  <conditionalFormatting sqref="P26">
    <cfRule type="cellIs" dxfId="3" priority="4" operator="equal">
      <formula>"NG"</formula>
    </cfRule>
  </conditionalFormatting>
  <conditionalFormatting sqref="P20">
    <cfRule type="cellIs" dxfId="2" priority="3" operator="equal">
      <formula>"NG"</formula>
    </cfRule>
  </conditionalFormatting>
  <conditionalFormatting sqref="P11">
    <cfRule type="cellIs" dxfId="1" priority="2" operator="equal">
      <formula>"NG"</formula>
    </cfRule>
  </conditionalFormatting>
  <conditionalFormatting sqref="P13">
    <cfRule type="cellIs" dxfId="0" priority="1" operator="equal">
      <formula>"NG"</formula>
    </cfRule>
  </conditionalFormatting>
  <dataValidations count="3">
    <dataValidation type="list" allowBlank="1" showInputMessage="1" showErrorMessage="1" sqref="M24:M28 J11:J23" xr:uid="{CE25C6C0-9A30-4E28-88E3-19D22029C1C9}">
      <formula1>"OK,NG"</formula1>
    </dataValidation>
    <dataValidation type="list" allowBlank="1" showInputMessage="1" showErrorMessage="1" sqref="J24:J28" xr:uid="{41D8D29B-468F-448B-B46F-2D9DAF357DF1}">
      <formula1>#REF!</formula1>
    </dataValidation>
    <dataValidation type="list" allowBlank="1" showInputMessage="1" showErrorMessage="1" sqref="M11:M23 S11:S28 P11:P28" xr:uid="{C13B186D-5D80-4D85-92B7-4ED6AD4BA52A}">
      <formula1>$H$5:$H$7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1470-C0F2-4403-8E6A-59009EA8F5BF}">
  <sheetPr codeName="Sheet4"/>
  <dimension ref="B2:B4"/>
  <sheetViews>
    <sheetView showGridLines="0" workbookViewId="0"/>
  </sheetViews>
  <sheetFormatPr baseColWidth="10" defaultColWidth="8.83203125" defaultRowHeight="18"/>
  <sheetData>
    <row r="2" spans="2:2">
      <c r="B2" t="s">
        <v>4</v>
      </c>
    </row>
    <row r="3" spans="2:2">
      <c r="B3" t="s">
        <v>5</v>
      </c>
    </row>
    <row r="4" spans="2:2">
      <c r="B4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表紙・改定履歴</vt:lpstr>
      <vt:lpstr>機能名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yosuke.saito</dc:creator>
  <cp:lastModifiedBy>江澤 大輔</cp:lastModifiedBy>
  <cp:lastPrinted>2018-10-11T10:02:07Z</cp:lastPrinted>
  <dcterms:created xsi:type="dcterms:W3CDTF">2018-03-29T06:49:47Z</dcterms:created>
  <dcterms:modified xsi:type="dcterms:W3CDTF">2021-01-11T14:42:53Z</dcterms:modified>
</cp:coreProperties>
</file>