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C:\Users\sota.teramoto\S5U\サスケ\サスケ\50_単体テスト\"/>
    </mc:Choice>
  </mc:AlternateContent>
  <xr:revisionPtr revIDLastSave="0" documentId="13_ncr:1_{B6ECE85B-44A2-4003-A385-E236063EDBA1}" xr6:coauthVersionLast="45" xr6:coauthVersionMax="45" xr10:uidLastSave="{00000000-0000-0000-0000-000000000000}"/>
  <bookViews>
    <workbookView xWindow="28690" yWindow="-2190" windowWidth="19420" windowHeight="10420" tabRatio="897" xr2:uid="{EB7AD293-A6C1-45F1-90BF-AD02EEAF6AAC}"/>
  </bookViews>
  <sheets>
    <sheet name="表紙・改定履歴" sheetId="20" r:id="rId1"/>
    <sheet name="機能名" sheetId="13" r:id="rId2"/>
    <sheet name="data" sheetId="7" state="hidden" r:id="rId3"/>
  </sheets>
  <definedNames>
    <definedName name="_Regression_X" hidden="1">#REF!</definedName>
    <definedName name="_Regression_X2" hidden="1">#REF!</definedName>
    <definedName name="_Regression_XX" hidden="1">#REF!</definedName>
    <definedName name="a" hidden="1">#REF!</definedName>
    <definedName name="aafd" hidden="1">#REF!</definedName>
    <definedName name="aiueo" hidden="1">#REF!</definedName>
    <definedName name="b" hidden="1">#REF!</definedName>
    <definedName name="d" hidden="1">#REF!</definedName>
    <definedName name="dx" hidden="1">#REF!</definedName>
    <definedName name="e" hidden="1">#REF!</definedName>
    <definedName name="fd" hidden="1">#REF!</definedName>
    <definedName name="kannrenn" hidden="1">#REF!</definedName>
    <definedName name="ss" hidden="1">#REF!</definedName>
    <definedName name="ssss" hidden="1">#REF!</definedName>
    <definedName name="関連表" hidden="1">#REF!</definedName>
    <definedName name="興行ページアクセスランキング" hidden="1">#REF!</definedName>
    <definedName name="興行ページアクセスランキング集計履歴"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3" l="1"/>
  <c r="A42" i="13" l="1"/>
  <c r="A41" i="13"/>
  <c r="A40" i="13"/>
  <c r="A39" i="13"/>
  <c r="A34" i="13"/>
  <c r="A18" i="13" l="1"/>
  <c r="A33" i="13"/>
  <c r="A22" i="13"/>
  <c r="A21" i="13"/>
  <c r="A19" i="13"/>
  <c r="A17" i="13"/>
  <c r="A16" i="13"/>
  <c r="A15" i="13"/>
  <c r="A14" i="13"/>
  <c r="A13" i="13"/>
  <c r="A12" i="13"/>
  <c r="A11" i="13"/>
  <c r="A20" i="13"/>
  <c r="A37" i="13"/>
  <c r="A38" i="13" l="1"/>
  <c r="A36" i="13"/>
  <c r="A35" i="13" l="1"/>
  <c r="A32" i="13"/>
  <c r="A31" i="13"/>
  <c r="A30" i="13"/>
  <c r="A29" i="13"/>
  <c r="A28" i="13"/>
  <c r="A27" i="13"/>
  <c r="A26" i="13"/>
  <c r="A25" i="13"/>
  <c r="A24" i="13" l="1"/>
  <c r="A23" i="13"/>
  <c r="D2" i="13"/>
  <c r="I4" i="13" l="1"/>
  <c r="I6" i="13"/>
  <c r="I5" i="13"/>
  <c r="A53" i="20" l="1"/>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alcChain>
</file>

<file path=xl/sharedStrings.xml><?xml version="1.0" encoding="utf-8"?>
<sst xmlns="http://schemas.openxmlformats.org/spreadsheetml/2006/main" count="275" uniqueCount="119">
  <si>
    <t>No</t>
    <phoneticPr fontId="1"/>
  </si>
  <si>
    <t>期待結果</t>
    <rPh sb="0" eb="2">
      <t>キタイ</t>
    </rPh>
    <rPh sb="2" eb="4">
      <t>ケッカ</t>
    </rPh>
    <phoneticPr fontId="1"/>
  </si>
  <si>
    <t>実施日</t>
    <rPh sb="0" eb="3">
      <t>ジッシビ</t>
    </rPh>
    <phoneticPr fontId="1"/>
  </si>
  <si>
    <t>実施者</t>
    <rPh sb="0" eb="2">
      <t>ジッシ</t>
    </rPh>
    <rPh sb="2" eb="3">
      <t>シャ</t>
    </rPh>
    <phoneticPr fontId="1"/>
  </si>
  <si>
    <t>判定</t>
    <rPh sb="0" eb="2">
      <t>ハンテイ</t>
    </rPh>
    <phoneticPr fontId="1"/>
  </si>
  <si>
    <t>OK</t>
    <phoneticPr fontId="1"/>
  </si>
  <si>
    <t>NG</t>
    <phoneticPr fontId="1"/>
  </si>
  <si>
    <t>総数</t>
    <rPh sb="0" eb="2">
      <t>ソウスウ</t>
    </rPh>
    <phoneticPr fontId="1"/>
  </si>
  <si>
    <t>Webダイレクト販売</t>
  </si>
  <si>
    <t>分類</t>
    <rPh sb="0" eb="2">
      <t>ブンルイ</t>
    </rPh>
    <phoneticPr fontId="1"/>
  </si>
  <si>
    <t>確認項目</t>
    <rPh sb="0" eb="2">
      <t>カクニン</t>
    </rPh>
    <rPh sb="2" eb="4">
      <t>コウモク</t>
    </rPh>
    <phoneticPr fontId="1"/>
  </si>
  <si>
    <t>正常/異常</t>
    <rPh sb="0" eb="2">
      <t>セイジョウ</t>
    </rPh>
    <rPh sb="3" eb="5">
      <t>イジョウ</t>
    </rPh>
    <phoneticPr fontId="1"/>
  </si>
  <si>
    <t>異常</t>
    <rPh sb="0" eb="2">
      <t>イジョウ</t>
    </rPh>
    <phoneticPr fontId="1"/>
  </si>
  <si>
    <t>テスト手順</t>
    <rPh sb="3" eb="5">
      <t>テジュン</t>
    </rPh>
    <phoneticPr fontId="1"/>
  </si>
  <si>
    <t>InternetExplorer11</t>
    <phoneticPr fontId="1"/>
  </si>
  <si>
    <t>Edge</t>
    <phoneticPr fontId="1"/>
  </si>
  <si>
    <t>Google Chrome</t>
    <phoneticPr fontId="1"/>
  </si>
  <si>
    <t>備考</t>
    <rPh sb="0" eb="2">
      <t>ビコウ</t>
    </rPh>
    <phoneticPr fontId="1"/>
  </si>
  <si>
    <t>変   更   記  　録</t>
  </si>
  <si>
    <r>
      <t>版数</t>
    </r>
    <r>
      <rPr>
        <sz val="7"/>
        <rFont val="Meiryo UI"/>
        <family val="3"/>
        <charset val="128"/>
      </rPr>
      <t xml:space="preserve">
REV.</t>
    </r>
  </si>
  <si>
    <t>作成更新日</t>
  </si>
  <si>
    <t>変 更 内 容</t>
  </si>
  <si>
    <t>担　当</t>
  </si>
  <si>
    <t>初版</t>
  </si>
  <si>
    <t>若林</t>
  </si>
  <si>
    <t>システム</t>
    <phoneticPr fontId="1"/>
  </si>
  <si>
    <t>画面名</t>
    <rPh sb="0" eb="2">
      <t>ガメン</t>
    </rPh>
    <rPh sb="2" eb="3">
      <t>メイ</t>
    </rPh>
    <phoneticPr fontId="1"/>
  </si>
  <si>
    <t>画面ID</t>
    <rPh sb="0" eb="2">
      <t>ガメン</t>
    </rPh>
    <phoneticPr fontId="1"/>
  </si>
  <si>
    <t>重要事項確認画面</t>
    <rPh sb="0" eb="8">
      <t>ジュウヨウジコウカクニンガメン</t>
    </rPh>
    <phoneticPr fontId="1"/>
  </si>
  <si>
    <t>初期表示</t>
    <rPh sb="0" eb="2">
      <t>ショキ</t>
    </rPh>
    <rPh sb="2" eb="4">
      <t>ヒョウジ</t>
    </rPh>
    <phoneticPr fontId="1"/>
  </si>
  <si>
    <t>正常</t>
    <rPh sb="0" eb="2">
      <t>セイジョウ</t>
    </rPh>
    <phoneticPr fontId="1"/>
  </si>
  <si>
    <t>リンク押下</t>
    <rPh sb="3" eb="5">
      <t>オウカ</t>
    </rPh>
    <phoneticPr fontId="1"/>
  </si>
  <si>
    <t>医療の「契約概要・注意喚起情報」リンクを押下する</t>
    <rPh sb="0" eb="2">
      <t>イリョウ</t>
    </rPh>
    <rPh sb="20" eb="22">
      <t>オウカ</t>
    </rPh>
    <phoneticPr fontId="1"/>
  </si>
  <si>
    <t>押下されたリンクと同じ医療の商品のPDFが別タブで表示されること</t>
    <rPh sb="0" eb="2">
      <t>オウカ</t>
    </rPh>
    <rPh sb="9" eb="10">
      <t>オナ</t>
    </rPh>
    <rPh sb="11" eb="13">
      <t>イリョウ</t>
    </rPh>
    <rPh sb="14" eb="16">
      <t>ショウヒン</t>
    </rPh>
    <rPh sb="21" eb="22">
      <t>ベツ</t>
    </rPh>
    <rPh sb="25" eb="27">
      <t>ヒョウジ</t>
    </rPh>
    <phoneticPr fontId="1"/>
  </si>
  <si>
    <t>押下されたリンクと同じ一時金の商品のPDFが別タブで表示されること</t>
    <rPh sb="0" eb="2">
      <t>オウカ</t>
    </rPh>
    <rPh sb="9" eb="10">
      <t>オナ</t>
    </rPh>
    <rPh sb="11" eb="14">
      <t>イチジキン</t>
    </rPh>
    <rPh sb="15" eb="17">
      <t>ショウヒン</t>
    </rPh>
    <rPh sb="22" eb="23">
      <t>ベツ</t>
    </rPh>
    <rPh sb="26" eb="28">
      <t>ヒョウジ</t>
    </rPh>
    <phoneticPr fontId="1"/>
  </si>
  <si>
    <t>押下されたリンクと同じ定期の商品のPDFが別タブで表示されること</t>
    <rPh sb="0" eb="2">
      <t>オウカ</t>
    </rPh>
    <rPh sb="9" eb="10">
      <t>オナ</t>
    </rPh>
    <rPh sb="11" eb="13">
      <t>テイキ</t>
    </rPh>
    <rPh sb="14" eb="16">
      <t>ショウヒン</t>
    </rPh>
    <rPh sb="21" eb="22">
      <t>ベツ</t>
    </rPh>
    <rPh sb="25" eb="27">
      <t>ヒョウジ</t>
    </rPh>
    <phoneticPr fontId="1"/>
  </si>
  <si>
    <t>押下されたリンクと同じかんたん告知はなさく医療の商品のPDFが別タブで表示されること</t>
    <rPh sb="0" eb="2">
      <t>オウカ</t>
    </rPh>
    <rPh sb="9" eb="10">
      <t>オナ</t>
    </rPh>
    <rPh sb="15" eb="17">
      <t>コクチ</t>
    </rPh>
    <rPh sb="21" eb="23">
      <t>イリョウ</t>
    </rPh>
    <rPh sb="24" eb="26">
      <t>ショウヒン</t>
    </rPh>
    <rPh sb="31" eb="32">
      <t>ベツ</t>
    </rPh>
    <rPh sb="35" eb="37">
      <t>ヒョウジ</t>
    </rPh>
    <phoneticPr fontId="1"/>
  </si>
  <si>
    <t>押下されたリンクと同じかんたん告知はなさく一時金の商品のPDFが別タブで表示されること</t>
    <rPh sb="0" eb="2">
      <t>オウカ</t>
    </rPh>
    <rPh sb="9" eb="10">
      <t>オナ</t>
    </rPh>
    <rPh sb="15" eb="17">
      <t>コクチ</t>
    </rPh>
    <rPh sb="21" eb="24">
      <t>イチジキン</t>
    </rPh>
    <rPh sb="25" eb="27">
      <t>ショウヒン</t>
    </rPh>
    <rPh sb="32" eb="33">
      <t>ベツ</t>
    </rPh>
    <rPh sb="36" eb="38">
      <t>ヒョウジ</t>
    </rPh>
    <phoneticPr fontId="1"/>
  </si>
  <si>
    <t>一時金の「契約概要・注意喚起情報」リンクを押下する</t>
    <rPh sb="0" eb="3">
      <t>イチジキン</t>
    </rPh>
    <rPh sb="21" eb="23">
      <t>オウカ</t>
    </rPh>
    <phoneticPr fontId="1"/>
  </si>
  <si>
    <t>定期の「契約概要・注意喚起情報」リンクを押下する</t>
    <rPh sb="0" eb="2">
      <t>テイキ</t>
    </rPh>
    <rPh sb="20" eb="22">
      <t>オウカ</t>
    </rPh>
    <phoneticPr fontId="1"/>
  </si>
  <si>
    <t>かんたん告知はなさく医療の「契約概要・注意喚起情報」リンクを押下する</t>
    <rPh sb="30" eb="32">
      <t>オウカ</t>
    </rPh>
    <phoneticPr fontId="1"/>
  </si>
  <si>
    <t>かんたん告知はなさく一時金の「契約概要・注意喚起情報」リンクを押下する</t>
    <rPh sb="31" eb="33">
      <t>オウカ</t>
    </rPh>
    <phoneticPr fontId="1"/>
  </si>
  <si>
    <t>G0111_意向確認画面に遷移すること</t>
    <rPh sb="6" eb="8">
      <t>イコウ</t>
    </rPh>
    <rPh sb="8" eb="10">
      <t>カクニン</t>
    </rPh>
    <rPh sb="10" eb="12">
      <t>ガメン</t>
    </rPh>
    <rPh sb="13" eb="15">
      <t>センイ</t>
    </rPh>
    <phoneticPr fontId="1"/>
  </si>
  <si>
    <t>戻る押下</t>
    <rPh sb="0" eb="1">
      <t>モド</t>
    </rPh>
    <rPh sb="2" eb="4">
      <t>オウカ</t>
    </rPh>
    <phoneticPr fontId="1"/>
  </si>
  <si>
    <t>戻るボタン押下時の処理</t>
    <rPh sb="0" eb="1">
      <t>モド</t>
    </rPh>
    <rPh sb="5" eb="7">
      <t>オウカ</t>
    </rPh>
    <rPh sb="7" eb="8">
      <t>ジ</t>
    </rPh>
    <rPh sb="9" eb="11">
      <t>ショリ</t>
    </rPh>
    <phoneticPr fontId="1"/>
  </si>
  <si>
    <t>戻るボタンを押下する</t>
    <rPh sb="0" eb="1">
      <t>モド</t>
    </rPh>
    <rPh sb="6" eb="8">
      <t>オウカ</t>
    </rPh>
    <phoneticPr fontId="1"/>
  </si>
  <si>
    <t>G0109_申込内容確認画面に遷移すること</t>
    <rPh sb="6" eb="8">
      <t>モウシコミ</t>
    </rPh>
    <rPh sb="8" eb="10">
      <t>ナイヨウ</t>
    </rPh>
    <rPh sb="10" eb="12">
      <t>カクニン</t>
    </rPh>
    <rPh sb="12" eb="14">
      <t>ガメン</t>
    </rPh>
    <rPh sb="15" eb="17">
      <t>センイ</t>
    </rPh>
    <phoneticPr fontId="1"/>
  </si>
  <si>
    <t>単体テスト仕様書</t>
    <rPh sb="0" eb="2">
      <t>タンタイ</t>
    </rPh>
    <rPh sb="5" eb="8">
      <t>シヨウショ</t>
    </rPh>
    <phoneticPr fontId="1"/>
  </si>
  <si>
    <t>G0110</t>
    <phoneticPr fontId="1"/>
  </si>
  <si>
    <t>G0110_重要事項確認画面 単体テスト仕様書</t>
    <rPh sb="6" eb="14">
      <t>ジュウヨウジコウカクニンガメン</t>
    </rPh>
    <rPh sb="15" eb="17">
      <t>タンタイ</t>
    </rPh>
    <rPh sb="20" eb="23">
      <t>シヨウショ</t>
    </rPh>
    <phoneticPr fontId="1"/>
  </si>
  <si>
    <t>医療のみ画面に表示されること</t>
    <rPh sb="0" eb="2">
      <t>イリョウ</t>
    </rPh>
    <rPh sb="4" eb="6">
      <t>ガメン</t>
    </rPh>
    <rPh sb="7" eb="9">
      <t>ヒョウジ</t>
    </rPh>
    <phoneticPr fontId="1"/>
  </si>
  <si>
    <t>医療と一時金が画面に表示されること</t>
    <rPh sb="0" eb="2">
      <t>イリョウ</t>
    </rPh>
    <rPh sb="3" eb="6">
      <t>イチジキン</t>
    </rPh>
    <rPh sb="7" eb="9">
      <t>ガメン</t>
    </rPh>
    <rPh sb="10" eb="12">
      <t>ヒョウジ</t>
    </rPh>
    <phoneticPr fontId="1"/>
  </si>
  <si>
    <t>医療と定期が画面に表示されること</t>
    <rPh sb="0" eb="2">
      <t>イリョウ</t>
    </rPh>
    <rPh sb="3" eb="5">
      <t>テイキ</t>
    </rPh>
    <rPh sb="6" eb="8">
      <t>ガメン</t>
    </rPh>
    <rPh sb="9" eb="11">
      <t>ヒョウジ</t>
    </rPh>
    <phoneticPr fontId="1"/>
  </si>
  <si>
    <t>医療と一時金と定期が画面に表示されること</t>
    <rPh sb="0" eb="2">
      <t>イリョウ</t>
    </rPh>
    <rPh sb="3" eb="6">
      <t>イチジキン</t>
    </rPh>
    <rPh sb="7" eb="9">
      <t>テイキ</t>
    </rPh>
    <rPh sb="10" eb="12">
      <t>ガメン</t>
    </rPh>
    <rPh sb="13" eb="15">
      <t>ヒョウジ</t>
    </rPh>
    <phoneticPr fontId="1"/>
  </si>
  <si>
    <t>一時金のみ画面に表示されること</t>
    <rPh sb="0" eb="3">
      <t>イチジキン</t>
    </rPh>
    <rPh sb="5" eb="7">
      <t>ガメン</t>
    </rPh>
    <rPh sb="8" eb="10">
      <t>ヒョウジ</t>
    </rPh>
    <phoneticPr fontId="1"/>
  </si>
  <si>
    <t>一時金と定期が画面に表示されること</t>
    <rPh sb="0" eb="3">
      <t>イチジキン</t>
    </rPh>
    <rPh sb="4" eb="6">
      <t>テイキ</t>
    </rPh>
    <rPh sb="7" eb="9">
      <t>ガメン</t>
    </rPh>
    <rPh sb="10" eb="12">
      <t>ヒョウジ</t>
    </rPh>
    <phoneticPr fontId="1"/>
  </si>
  <si>
    <t>定期のみ画面に表示されること</t>
    <rPh sb="0" eb="2">
      <t>テイキ</t>
    </rPh>
    <rPh sb="4" eb="6">
      <t>ガメン</t>
    </rPh>
    <rPh sb="7" eb="9">
      <t>ヒョウジ</t>
    </rPh>
    <phoneticPr fontId="1"/>
  </si>
  <si>
    <t>PDFファイルが開けない方へ押下</t>
    <rPh sb="8" eb="9">
      <t>ヒラ</t>
    </rPh>
    <rPh sb="12" eb="13">
      <t>カタ</t>
    </rPh>
    <rPh sb="14" eb="16">
      <t>オウカ</t>
    </rPh>
    <phoneticPr fontId="1"/>
  </si>
  <si>
    <t>PDFファイルが開けない方へ押下時の処理</t>
    <rPh sb="8" eb="9">
      <t>ヒラ</t>
    </rPh>
    <rPh sb="12" eb="13">
      <t>ホウ</t>
    </rPh>
    <rPh sb="14" eb="16">
      <t>オウカ</t>
    </rPh>
    <rPh sb="16" eb="17">
      <t>ジ</t>
    </rPh>
    <rPh sb="18" eb="20">
      <t>ショリ</t>
    </rPh>
    <phoneticPr fontId="1"/>
  </si>
  <si>
    <t>PDFファイルが開けない方へを押下する</t>
    <rPh sb="8" eb="9">
      <t>ヒラ</t>
    </rPh>
    <rPh sb="12" eb="13">
      <t>ホウ</t>
    </rPh>
    <rPh sb="15" eb="17">
      <t>オウカ</t>
    </rPh>
    <phoneticPr fontId="1"/>
  </si>
  <si>
    <t>別タブでhttps://acrobat.adobe.com/jp/ja/acrobat/pdf-reader.htmlを開くこと</t>
    <rPh sb="0" eb="1">
      <t>ベツ</t>
    </rPh>
    <rPh sb="60" eb="61">
      <t>ヒラ</t>
    </rPh>
    <phoneticPr fontId="1"/>
  </si>
  <si>
    <t>セッションから取得する商品を医療と一時金にする</t>
    <rPh sb="7" eb="9">
      <t>シュトク</t>
    </rPh>
    <rPh sb="11" eb="13">
      <t>ショウヒン</t>
    </rPh>
    <rPh sb="14" eb="16">
      <t>イリョウ</t>
    </rPh>
    <rPh sb="17" eb="20">
      <t>イチジキン</t>
    </rPh>
    <phoneticPr fontId="1"/>
  </si>
  <si>
    <t>セッションから取得する商品を医療と定期にする</t>
    <rPh sb="7" eb="9">
      <t>シュトク</t>
    </rPh>
    <rPh sb="11" eb="13">
      <t>ショウヒン</t>
    </rPh>
    <rPh sb="14" eb="16">
      <t>イリョウ</t>
    </rPh>
    <rPh sb="17" eb="19">
      <t>テイキ</t>
    </rPh>
    <phoneticPr fontId="1"/>
  </si>
  <si>
    <t>セッションから取得する商品を医療と一時金と定期にする</t>
    <rPh sb="7" eb="9">
      <t>シュトク</t>
    </rPh>
    <rPh sb="11" eb="13">
      <t>ショウヒン</t>
    </rPh>
    <rPh sb="14" eb="16">
      <t>イリョウ</t>
    </rPh>
    <rPh sb="17" eb="20">
      <t>イチジキン</t>
    </rPh>
    <rPh sb="21" eb="23">
      <t>テイキ</t>
    </rPh>
    <phoneticPr fontId="1"/>
  </si>
  <si>
    <t>セッションから取得する商品を一時金のみにする</t>
    <rPh sb="7" eb="9">
      <t>シュトク</t>
    </rPh>
    <rPh sb="11" eb="13">
      <t>ショウヒン</t>
    </rPh>
    <rPh sb="14" eb="17">
      <t>イチジキン</t>
    </rPh>
    <phoneticPr fontId="1"/>
  </si>
  <si>
    <t>セッションから取得する商品を一時金と定期にする</t>
    <rPh sb="7" eb="9">
      <t>シュトク</t>
    </rPh>
    <rPh sb="11" eb="13">
      <t>ショウヒン</t>
    </rPh>
    <rPh sb="14" eb="17">
      <t>イチジキン</t>
    </rPh>
    <rPh sb="18" eb="20">
      <t>テイキ</t>
    </rPh>
    <phoneticPr fontId="1"/>
  </si>
  <si>
    <t>セッションから取得する商品を定期のみにする</t>
    <rPh sb="7" eb="9">
      <t>シュトク</t>
    </rPh>
    <rPh sb="11" eb="13">
      <t>ショウヒン</t>
    </rPh>
    <rPh sb="14" eb="16">
      <t>テイキ</t>
    </rPh>
    <rPh sb="15" eb="16">
      <t>イッテイ</t>
    </rPh>
    <phoneticPr fontId="1"/>
  </si>
  <si>
    <t>セッションから取得する商品をかんたん告知医療にする</t>
    <rPh sb="7" eb="9">
      <t>シュトク</t>
    </rPh>
    <rPh sb="11" eb="13">
      <t>ショウヒン</t>
    </rPh>
    <rPh sb="18" eb="22">
      <t>コクチイリョウ</t>
    </rPh>
    <phoneticPr fontId="1"/>
  </si>
  <si>
    <t>重要事項確認画面に遷移する</t>
  </si>
  <si>
    <t>セッションから取得する商品をかんたん告知一時金にする</t>
    <rPh sb="7" eb="9">
      <t>シュトク</t>
    </rPh>
    <rPh sb="11" eb="13">
      <t>ショウヒン</t>
    </rPh>
    <rPh sb="18" eb="23">
      <t>コクチイチジキン</t>
    </rPh>
    <phoneticPr fontId="1"/>
  </si>
  <si>
    <t>かんたん告知医療のみ画面に表示されること</t>
    <rPh sb="4" eb="6">
      <t>コクチ</t>
    </rPh>
    <rPh sb="6" eb="8">
      <t>イリョウ</t>
    </rPh>
    <rPh sb="10" eb="12">
      <t>ガメン</t>
    </rPh>
    <rPh sb="13" eb="15">
      <t>ヒョウジ</t>
    </rPh>
    <phoneticPr fontId="1"/>
  </si>
  <si>
    <t>かんたん告知一時金のみ画面に表示されること</t>
    <rPh sb="4" eb="6">
      <t>コクチ</t>
    </rPh>
    <rPh sb="6" eb="9">
      <t>イチジキン</t>
    </rPh>
    <rPh sb="11" eb="13">
      <t>ガメン</t>
    </rPh>
    <rPh sb="14" eb="16">
      <t>ヒョウジ</t>
    </rPh>
    <phoneticPr fontId="1"/>
  </si>
  <si>
    <t>figmaのレイアウトと差異が無いこと</t>
    <rPh sb="12" eb="14">
      <t>サイ</t>
    </rPh>
    <rPh sb="15" eb="16">
      <t>ナ</t>
    </rPh>
    <phoneticPr fontId="1"/>
  </si>
  <si>
    <t xml:space="preserve">重要事項確認画面に遷移する
</t>
    <phoneticPr fontId="1"/>
  </si>
  <si>
    <t>Safari</t>
    <phoneticPr fontId="1"/>
  </si>
  <si>
    <t>画面に表示されている全てのリンクを押下する</t>
    <rPh sb="0" eb="2">
      <t>ガメン</t>
    </rPh>
    <rPh sb="3" eb="5">
      <t>ヒョウジ</t>
    </rPh>
    <rPh sb="10" eb="11">
      <t>スベ</t>
    </rPh>
    <rPh sb="17" eb="19">
      <t>オウカ</t>
    </rPh>
    <phoneticPr fontId="1"/>
  </si>
  <si>
    <t xml:space="preserve">セッションから取得する商品を医療にする
</t>
    <rPh sb="7" eb="9">
      <t>シュトク</t>
    </rPh>
    <rPh sb="11" eb="13">
      <t>ショウヒン</t>
    </rPh>
    <rPh sb="14" eb="16">
      <t>イリョウ</t>
    </rPh>
    <phoneticPr fontId="1"/>
  </si>
  <si>
    <t>システムエラー画面に遷移すること</t>
    <rPh sb="7" eb="9">
      <t>ガメン</t>
    </rPh>
    <rPh sb="10" eb="12">
      <t>センイ</t>
    </rPh>
    <phoneticPr fontId="1"/>
  </si>
  <si>
    <t>セッションから取得した商品のみ画面に表示されること
セッション
　申込.[x].商品グループ.[x].商品付加.販売商品コード
　申込.[x].商品グループ.[x].商品付加.販売商品名称
医療の場合
　販売商品コード：31A005
　販売商品名称：医療
一時金の場合
　販売商品コード：31E002
　販売商品名称：一時金
定期の場合
　販売商品コード：03A003
　販売商品名称：定期
かんたん告知医療の場合
　販売商品コード：31C003
　販売商品名称：かんたん告知医療
かんたん告知一時金の場合
　販売商品コード：31D002
　販売商品名称：かんたん告知一時金</t>
    <rPh sb="7" eb="9">
      <t>シュトク</t>
    </rPh>
    <rPh sb="11" eb="13">
      <t>ショウヒン</t>
    </rPh>
    <rPh sb="15" eb="17">
      <t>ガメン</t>
    </rPh>
    <rPh sb="18" eb="20">
      <t>ヒョウジ</t>
    </rPh>
    <rPh sb="34" eb="36">
      <t>モウシコミ</t>
    </rPh>
    <rPh sb="41" eb="43">
      <t>ショウヒン</t>
    </rPh>
    <rPh sb="52" eb="54">
      <t>ショウヒン</t>
    </rPh>
    <rPh sb="54" eb="56">
      <t>フカ</t>
    </rPh>
    <rPh sb="57" eb="59">
      <t>ハンバイ</t>
    </rPh>
    <rPh sb="59" eb="61">
      <t>ショウヒン</t>
    </rPh>
    <rPh sb="89" eb="91">
      <t>ハンバイ</t>
    </rPh>
    <rPh sb="91" eb="93">
      <t>ショウヒン</t>
    </rPh>
    <rPh sb="93" eb="95">
      <t>メイショウ</t>
    </rPh>
    <rPh sb="97" eb="99">
      <t>イリョウ</t>
    </rPh>
    <rPh sb="100" eb="102">
      <t>バアイ</t>
    </rPh>
    <rPh sb="104" eb="106">
      <t>ハンバイ</t>
    </rPh>
    <rPh sb="106" eb="108">
      <t>ショウヒン</t>
    </rPh>
    <rPh sb="120" eb="122">
      <t>ハンバイ</t>
    </rPh>
    <rPh sb="122" eb="124">
      <t>ショウヒン</t>
    </rPh>
    <rPh sb="124" eb="126">
      <t>メイショウ</t>
    </rPh>
    <rPh sb="127" eb="129">
      <t>イリョウ</t>
    </rPh>
    <rPh sb="131" eb="134">
      <t>イチジキン</t>
    </rPh>
    <rPh sb="162" eb="165">
      <t>イチジキン</t>
    </rPh>
    <rPh sb="167" eb="169">
      <t>テイキ</t>
    </rPh>
    <rPh sb="197" eb="199">
      <t>テイキ</t>
    </rPh>
    <rPh sb="205" eb="207">
      <t>コクチ</t>
    </rPh>
    <rPh sb="207" eb="209">
      <t>イリョウ</t>
    </rPh>
    <rPh sb="288" eb="290">
      <t>コクチ</t>
    </rPh>
    <rPh sb="290" eb="293">
      <t>イチジキン</t>
    </rPh>
    <phoneticPr fontId="1"/>
  </si>
  <si>
    <t>「内容を確認して次へ」ボタンの初期表示</t>
    <rPh sb="1" eb="3">
      <t>ナイヨウ</t>
    </rPh>
    <rPh sb="4" eb="6">
      <t>カクニン</t>
    </rPh>
    <rPh sb="8" eb="9">
      <t>ツギ</t>
    </rPh>
    <rPh sb="15" eb="17">
      <t>ショキ</t>
    </rPh>
    <rPh sb="17" eb="19">
      <t>ヒョウジ</t>
    </rPh>
    <phoneticPr fontId="1"/>
  </si>
  <si>
    <t>「内容を確認して次へ」ボタンが押下不可状態になっていること</t>
    <rPh sb="15" eb="17">
      <t>オウカ</t>
    </rPh>
    <rPh sb="17" eb="19">
      <t>フカ</t>
    </rPh>
    <rPh sb="19" eb="21">
      <t>ジョウタイ</t>
    </rPh>
    <phoneticPr fontId="1"/>
  </si>
  <si>
    <t>内容を確認して次へボタン
有効化処理</t>
    <rPh sb="16" eb="18">
      <t>ショリ</t>
    </rPh>
    <phoneticPr fontId="1"/>
  </si>
  <si>
    <t>内容を確認して次へボタン
押下時の処理</t>
    <rPh sb="13" eb="15">
      <t>オウカ</t>
    </rPh>
    <rPh sb="15" eb="16">
      <t>ジ</t>
    </rPh>
    <rPh sb="17" eb="19">
      <t>ショリ</t>
    </rPh>
    <phoneticPr fontId="1"/>
  </si>
  <si>
    <t>内容を確認して次へ
ボタン有効化</t>
    <phoneticPr fontId="1"/>
  </si>
  <si>
    <t>内容を確認して次へ
ボタン押下</t>
    <rPh sb="13" eb="15">
      <t>オウカ</t>
    </rPh>
    <phoneticPr fontId="1"/>
  </si>
  <si>
    <t>内容を確認して次へボタンが
有効化されること</t>
    <rPh sb="14" eb="17">
      <t>ユウコウカ</t>
    </rPh>
    <phoneticPr fontId="1"/>
  </si>
  <si>
    <t>全てのリンクを押下し、有効になっている状態で、次へボタンを押下する</t>
    <rPh sb="0" eb="1">
      <t>スベ</t>
    </rPh>
    <rPh sb="7" eb="9">
      <t>オウカ</t>
    </rPh>
    <rPh sb="11" eb="13">
      <t>ユウコウ</t>
    </rPh>
    <rPh sb="19" eb="21">
      <t>ジョウタイ</t>
    </rPh>
    <rPh sb="23" eb="24">
      <t>ツギ</t>
    </rPh>
    <rPh sb="29" eb="31">
      <t>オウカ</t>
    </rPh>
    <phoneticPr fontId="1"/>
  </si>
  <si>
    <t>いずれかのリンクが無効の状態で、ブラウザの検証ツールを使い「内容を確認して次へ」ボタンを押下出来る状態にし、押下した時の処理</t>
    <rPh sb="9" eb="11">
      <t>ムコウ</t>
    </rPh>
    <rPh sb="12" eb="14">
      <t>ジョウタイ</t>
    </rPh>
    <rPh sb="30" eb="32">
      <t>ナイヨウ</t>
    </rPh>
    <rPh sb="33" eb="35">
      <t>カクニン</t>
    </rPh>
    <rPh sb="37" eb="38">
      <t>ツギ</t>
    </rPh>
    <phoneticPr fontId="1"/>
  </si>
  <si>
    <t>全てのリンクが有効になっていない状態で、内容を確認して次へボタンを押下する</t>
    <rPh sb="0" eb="1">
      <t>スベ</t>
    </rPh>
    <rPh sb="7" eb="9">
      <t>ユウコウ</t>
    </rPh>
    <rPh sb="16" eb="18">
      <t>ジョウタイ</t>
    </rPh>
    <rPh sb="20" eb="22">
      <t>ナイヨウ</t>
    </rPh>
    <rPh sb="23" eb="25">
      <t>カクニン</t>
    </rPh>
    <rPh sb="27" eb="28">
      <t>ツギ</t>
    </rPh>
    <rPh sb="33" eb="35">
      <t>オウカ</t>
    </rPh>
    <phoneticPr fontId="1"/>
  </si>
  <si>
    <t>下記観点を確認すること
・エラー文言「必須の入力項目に未入力なものがあります」が画面上部、サーバー/複合エラー表示部分に表示すること
・「内容を確認して次へ」ボタンが非活性化していること
・G0111_意向確認画面に遷移されないこと</t>
    <rPh sb="0" eb="2">
      <t>カキ</t>
    </rPh>
    <rPh sb="2" eb="4">
      <t>カンテン</t>
    </rPh>
    <rPh sb="5" eb="7">
      <t>カクニン</t>
    </rPh>
    <rPh sb="16" eb="18">
      <t>モンゴン</t>
    </rPh>
    <rPh sb="69" eb="71">
      <t>ナイヨウ</t>
    </rPh>
    <rPh sb="72" eb="74">
      <t>カクニン</t>
    </rPh>
    <rPh sb="76" eb="77">
      <t>ツギ</t>
    </rPh>
    <rPh sb="83" eb="84">
      <t>ヒ</t>
    </rPh>
    <rPh sb="84" eb="86">
      <t>カッセイ</t>
    </rPh>
    <rPh sb="86" eb="87">
      <t>カ</t>
    </rPh>
    <phoneticPr fontId="1"/>
  </si>
  <si>
    <t xml:space="preserve">レイアウト
</t>
    <phoneticPr fontId="1"/>
  </si>
  <si>
    <t xml:space="preserve">重要事項確認画面に遷移するセッションに商品のデータを入れない
</t>
    <rPh sb="0" eb="8">
      <t>ジュウヨウジコウカクニンガメン</t>
    </rPh>
    <rPh sb="9" eb="11">
      <t>センイ</t>
    </rPh>
    <rPh sb="19" eb="21">
      <t>ショウヒン</t>
    </rPh>
    <rPh sb="26" eb="27">
      <t>イ</t>
    </rPh>
    <phoneticPr fontId="1"/>
  </si>
  <si>
    <t>メンテナンス</t>
    <phoneticPr fontId="1"/>
  </si>
  <si>
    <t>表示制御 ：
日本時間で1:00～2:00の間は、メンテナンス時間案内が表示されること</t>
    <rPh sb="0" eb="2">
      <t>ヒョウジ</t>
    </rPh>
    <rPh sb="2" eb="4">
      <t>セイギョ</t>
    </rPh>
    <rPh sb="7" eb="9">
      <t>ニホン</t>
    </rPh>
    <rPh sb="9" eb="11">
      <t>ジカン</t>
    </rPh>
    <rPh sb="22" eb="23">
      <t>アイダ</t>
    </rPh>
    <rPh sb="31" eb="33">
      <t>ジカン</t>
    </rPh>
    <rPh sb="33" eb="35">
      <t>アンナイ</t>
    </rPh>
    <rPh sb="36" eb="38">
      <t>ヒョウジ</t>
    </rPh>
    <phoneticPr fontId="1"/>
  </si>
  <si>
    <t>ソースコードのシステムメンテナンス文言表示の閾値をテストする時間にあわせて修正する</t>
    <rPh sb="17" eb="19">
      <t>モンゴン</t>
    </rPh>
    <rPh sb="19" eb="21">
      <t>ヒョウジ</t>
    </rPh>
    <rPh sb="22" eb="24">
      <t>イキチ</t>
    </rPh>
    <rPh sb="30" eb="32">
      <t>ジカン</t>
    </rPh>
    <rPh sb="37" eb="39">
      <t>シュウセイ</t>
    </rPh>
    <phoneticPr fontId="1"/>
  </si>
  <si>
    <t>ポップアップ以外の全画面上部に、「メンテナンス時間案内」が表示されること</t>
    <phoneticPr fontId="1"/>
  </si>
  <si>
    <t>1:00～1:59でテストを行うのが困難なので、テストをする時間にあわせて閾値を調整しました</t>
    <phoneticPr fontId="1"/>
  </si>
  <si>
    <t>表示制御：
日本時間で2:00～5:00の間は、システムメンテナンス画面へリダイレクト処理</t>
    <rPh sb="0" eb="2">
      <t>ヒョウジ</t>
    </rPh>
    <rPh sb="2" eb="4">
      <t>セイギョ</t>
    </rPh>
    <rPh sb="6" eb="8">
      <t>ニホン</t>
    </rPh>
    <rPh sb="8" eb="10">
      <t>ジカン</t>
    </rPh>
    <rPh sb="21" eb="22">
      <t>アイダ</t>
    </rPh>
    <rPh sb="34" eb="36">
      <t>ガメン</t>
    </rPh>
    <rPh sb="43" eb="45">
      <t>ショリ</t>
    </rPh>
    <phoneticPr fontId="1"/>
  </si>
  <si>
    <t>システムメンテナンス画面へ遷移すること</t>
    <rPh sb="10" eb="12">
      <t>ガメン</t>
    </rPh>
    <rPh sb="13" eb="15">
      <t>センイ</t>
    </rPh>
    <phoneticPr fontId="1"/>
  </si>
  <si>
    <t>ユーザーが利用できる機能</t>
    <rPh sb="5" eb="7">
      <t>リヨウ</t>
    </rPh>
    <rPh sb="10" eb="12">
      <t>キノウ</t>
    </rPh>
    <phoneticPr fontId="1"/>
  </si>
  <si>
    <t>ブラウザバック</t>
    <phoneticPr fontId="1"/>
  </si>
  <si>
    <t>次画面よりブラウザ機能の「戻る」ボタンを押下</t>
    <rPh sb="0" eb="3">
      <t>ジガメン</t>
    </rPh>
    <rPh sb="9" eb="11">
      <t>キノウ</t>
    </rPh>
    <rPh sb="13" eb="14">
      <t>モド</t>
    </rPh>
    <rPh sb="20" eb="22">
      <t>オウカ</t>
    </rPh>
    <phoneticPr fontId="1"/>
  </si>
  <si>
    <t>画面上にある「戻る」ボタンを押下したときと同じ挙動になること</t>
    <rPh sb="0" eb="2">
      <t>ガメン</t>
    </rPh>
    <rPh sb="2" eb="3">
      <t>ジョウ</t>
    </rPh>
    <rPh sb="7" eb="8">
      <t>モド</t>
    </rPh>
    <rPh sb="14" eb="16">
      <t>オウカ</t>
    </rPh>
    <rPh sb="21" eb="22">
      <t>オナ</t>
    </rPh>
    <rPh sb="23" eb="25">
      <t>キョドウ</t>
    </rPh>
    <phoneticPr fontId="1"/>
  </si>
  <si>
    <t>正常</t>
    <phoneticPr fontId="1"/>
  </si>
  <si>
    <t>表示制御：
画面リフレッシュ</t>
    <rPh sb="0" eb="2">
      <t>ヒョウジ</t>
    </rPh>
    <rPh sb="2" eb="4">
      <t>セイギョ</t>
    </rPh>
    <rPh sb="6" eb="8">
      <t>ガメン</t>
    </rPh>
    <phoneticPr fontId="1"/>
  </si>
  <si>
    <t>ブラウザ機能の「リロード」ボタンを押下</t>
    <rPh sb="4" eb="6">
      <t>キノウ</t>
    </rPh>
    <rPh sb="17" eb="19">
      <t>オウカ</t>
    </rPh>
    <phoneticPr fontId="1"/>
  </si>
  <si>
    <t>二重押下防止のため、一度押下されたタイミングで非活性となること</t>
    <phoneticPr fontId="1"/>
  </si>
  <si>
    <t>初期表示が行われること</t>
    <rPh sb="0" eb="2">
      <t>ショキ</t>
    </rPh>
    <rPh sb="2" eb="4">
      <t>ヒョウジ</t>
    </rPh>
    <rPh sb="5" eb="6">
      <t>オコナ</t>
    </rPh>
    <phoneticPr fontId="1"/>
  </si>
  <si>
    <t>「契約概要・注意喚起情報」リンクを押下時の処理</t>
    <rPh sb="1" eb="3">
      <t>ケイヤク</t>
    </rPh>
    <rPh sb="3" eb="5">
      <t>ガイヨウ</t>
    </rPh>
    <rPh sb="6" eb="8">
      <t>チュウイ</t>
    </rPh>
    <rPh sb="8" eb="10">
      <t>カンキ</t>
    </rPh>
    <rPh sb="10" eb="12">
      <t>ジョウホウ</t>
    </rPh>
    <rPh sb="17" eb="19">
      <t>オウカ</t>
    </rPh>
    <rPh sb="19" eb="20">
      <t>ジ</t>
    </rPh>
    <rPh sb="21" eb="23">
      <t>ショリ</t>
    </rPh>
    <phoneticPr fontId="1"/>
  </si>
  <si>
    <t>「ご契約のしおり・約款」リンクを押下時の処理</t>
    <rPh sb="16" eb="18">
      <t>オウカ</t>
    </rPh>
    <rPh sb="18" eb="19">
      <t>ジ</t>
    </rPh>
    <rPh sb="20" eb="22">
      <t>ショリ</t>
    </rPh>
    <phoneticPr fontId="1"/>
  </si>
  <si>
    <t>TM寺本</t>
    <rPh sb="2" eb="4">
      <t>テラモト</t>
    </rPh>
    <phoneticPr fontId="1"/>
  </si>
  <si>
    <t>OK</t>
  </si>
  <si>
    <t>NG</t>
  </si>
  <si>
    <t>「内容を確認して次へ」が非活性化しない</t>
    <rPh sb="1" eb="3">
      <t>ナイヨウ</t>
    </rPh>
    <rPh sb="4" eb="6">
      <t>カクニン</t>
    </rPh>
    <rPh sb="8" eb="9">
      <t>ツギ</t>
    </rPh>
    <rPh sb="12" eb="13">
      <t>ヒ</t>
    </rPh>
    <rPh sb="13" eb="16">
      <t>カッセイカ</t>
    </rPh>
    <phoneticPr fontId="1"/>
  </si>
  <si>
    <t>保留</t>
    <rPh sb="0" eb="2">
      <t>ホリュウ</t>
    </rPh>
    <phoneticPr fontId="1"/>
  </si>
  <si>
    <t>2:00～5:00でテストを行うのが困難なので、テストをする時間にあわせて閾値を調整しました
※実施方法要確認</t>
    <rPh sb="49" eb="51">
      <t>ジッシ</t>
    </rPh>
    <rPh sb="51" eb="53">
      <t>ホウホウ</t>
    </rPh>
    <rPh sb="53" eb="54">
      <t>ヨウ</t>
    </rPh>
    <rPh sb="54" eb="56">
      <t>カクニン</t>
    </rPh>
    <phoneticPr fontId="1"/>
  </si>
  <si>
    <t>※12/22時点で実装されている画面を正とするためOKとする</t>
    <rPh sb="6" eb="8">
      <t>ジテン</t>
    </rPh>
    <rPh sb="9" eb="11">
      <t>ジッソウ</t>
    </rPh>
    <rPh sb="16" eb="18">
      <t>ガメン</t>
    </rPh>
    <rPh sb="19" eb="20">
      <t>セイ</t>
    </rPh>
    <phoneticPr fontId="1"/>
  </si>
  <si>
    <t>※ボタン表記が「次へ」となっているが、12/22時点で実装されている画面を正とするためOKとする</t>
    <rPh sb="4" eb="6">
      <t>ヒョウキ</t>
    </rPh>
    <rPh sb="8" eb="9">
      <t>ツギ</t>
    </rPh>
    <rPh sb="24" eb="26">
      <t>ジテン</t>
    </rPh>
    <rPh sb="27" eb="29">
      <t>ジッソウ</t>
    </rPh>
    <rPh sb="34" eb="36">
      <t>ガメン</t>
    </rPh>
    <rPh sb="37" eb="38">
      <t>セイ</t>
    </rPh>
    <phoneticPr fontId="1"/>
  </si>
  <si>
    <t>変更管理として対応になったので、12/11時点ではリンク先のPDFは表示されない
リンク先が確定後実施
参考バックログURL：
https://sasuke-fl.backlog.com/view/SASUKE_PROJ_H8739-284
押下後、別タブが表示され、チェック状態になることは確認しました</t>
    <rPh sb="122" eb="124">
      <t>オウカ</t>
    </rPh>
    <rPh sb="124" eb="125">
      <t>ゴ</t>
    </rPh>
    <rPh sb="126" eb="127">
      <t>ベツ</t>
    </rPh>
    <rPh sb="130" eb="132">
      <t>ヒョウジ</t>
    </rPh>
    <rPh sb="139" eb="141">
      <t>ジョウタイ</t>
    </rPh>
    <rPh sb="147" eb="149">
      <t>カクニン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</si>
</sst>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游ゴシック"/>
      <family val="2"/>
      <charset val="128"/>
      <scheme val="minor"/>
    </font>
    <font>
      <sz val="6"/>
      <name val="游ゴシック"/>
      <family val="2"/>
      <charset val="128"/>
      <scheme val="minor"/>
    </font>
    <font>
      <sz val="11"/>
      <name val="ＭＳ Ｐゴシック"/>
      <family val="3"/>
      <charset val="128"/>
    </font>
    <font>
      <sz val="10"/>
      <color theme="1"/>
      <name val="游ゴシック"/>
      <family val="3"/>
      <charset val="128"/>
      <scheme val="minor"/>
    </font>
    <font>
      <sz val="11"/>
      <color theme="1"/>
      <name val="游ゴシック"/>
      <family val="2"/>
      <charset val="128"/>
      <scheme val="minor"/>
    </font>
    <font>
      <sz val="11"/>
      <color theme="1"/>
      <name val="游ゴシック"/>
      <family val="2"/>
      <scheme val="minor"/>
    </font>
    <font>
      <sz val="10"/>
      <color rgb="FF000000"/>
      <name val="Arial"/>
      <family val="2"/>
    </font>
    <font>
      <sz val="11"/>
      <color rgb="FF000000"/>
      <name val="MS PGothic"/>
      <family val="3"/>
      <charset val="128"/>
    </font>
    <font>
      <sz val="11"/>
      <color theme="1"/>
      <name val="Meiryo ui"/>
      <family val="3"/>
      <charset val="128"/>
    </font>
    <font>
      <b/>
      <sz val="14"/>
      <color theme="1"/>
      <name val="Meiryo ui"/>
      <family val="3"/>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MS PGothic"/>
      <family val="3"/>
      <charset val="128"/>
    </font>
    <font>
      <sz val="7"/>
      <name val="Meiryo UI"/>
      <family val="3"/>
      <charset val="128"/>
    </font>
    <font>
      <b/>
      <sz val="12"/>
      <color theme="1"/>
      <name val="Meiryo ui"/>
      <family val="3"/>
      <charset val="128"/>
    </font>
    <font>
      <b/>
      <sz val="10"/>
      <color theme="1"/>
      <name val="Meiryo ui"/>
      <family val="3"/>
      <charset val="128"/>
    </font>
  </fonts>
  <fills count="7">
    <fill>
      <patternFill patternType="none"/>
    </fill>
    <fill>
      <patternFill patternType="gray125"/>
    </fill>
    <fill>
      <patternFill patternType="solid">
        <fgColor theme="9" tint="0.79998168889431442"/>
        <bgColor indexed="64"/>
      </patternFill>
    </fill>
    <fill>
      <patternFill patternType="solid">
        <fgColor rgb="FFCCFFCC"/>
        <bgColor rgb="FFCCFFCC"/>
      </patternFill>
    </fill>
    <fill>
      <patternFill patternType="solid">
        <fgColor rgb="FFCCFFFF"/>
        <bgColor rgb="FFCCFFFF"/>
      </patternFill>
    </fill>
    <fill>
      <patternFill patternType="solid">
        <fgColor rgb="FFFFFF00"/>
        <bgColor indexed="64"/>
      </patternFill>
    </fill>
    <fill>
      <patternFill patternType="solid">
        <fgColor theme="0"/>
        <bgColor indexed="64"/>
      </patternFill>
    </fill>
  </fills>
  <borders count="4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indexed="64"/>
      </left>
      <right/>
      <top style="thin">
        <color rgb="FF000000"/>
      </top>
      <bottom/>
      <diagonal/>
    </border>
    <border>
      <left style="thin">
        <color indexed="64"/>
      </left>
      <right style="thin">
        <color indexed="64"/>
      </right>
      <top/>
      <bottom/>
      <diagonal/>
    </border>
    <border>
      <left style="thin">
        <color indexed="64"/>
      </left>
      <right/>
      <top/>
      <bottom/>
      <diagonal/>
    </border>
    <border>
      <left style="thin">
        <color indexed="64"/>
      </left>
      <right style="dashed">
        <color indexed="64"/>
      </right>
      <top style="thin">
        <color indexed="64"/>
      </top>
      <bottom style="dashed">
        <color indexed="64"/>
      </bottom>
      <diagonal/>
    </border>
    <border>
      <left style="dashed">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s>
  <cellStyleXfs count="7">
    <xf numFmtId="0" fontId="0" fillId="0" borderId="0">
      <alignment vertical="center"/>
    </xf>
    <xf numFmtId="0" fontId="2" fillId="0" borderId="0">
      <alignment vertical="center"/>
    </xf>
    <xf numFmtId="0" fontId="5" fillId="0" borderId="0"/>
    <xf numFmtId="0" fontId="4" fillId="0" borderId="0">
      <alignment vertical="center"/>
    </xf>
    <xf numFmtId="0" fontId="6" fillId="0" borderId="0"/>
    <xf numFmtId="0" fontId="7" fillId="0" borderId="0"/>
    <xf numFmtId="0" fontId="2" fillId="0" borderId="0"/>
  </cellStyleXfs>
  <cellXfs count="142">
    <xf numFmtId="0" fontId="0" fillId="0" borderId="0" xfId="0">
      <alignment vertical="center"/>
    </xf>
    <xf numFmtId="0" fontId="0" fillId="0" borderId="8" xfId="0" applyBorder="1">
      <alignment vertical="center"/>
    </xf>
    <xf numFmtId="0" fontId="0" fillId="0" borderId="0" xfId="0" applyAlignment="1">
      <alignment vertical="center"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3" fillId="0" borderId="8" xfId="0" applyFont="1" applyBorder="1" applyAlignment="1">
      <alignment horizontal="left" vertical="top" wrapText="1"/>
    </xf>
    <xf numFmtId="0" fontId="8" fillId="0" borderId="0" xfId="5" applyFont="1" applyAlignment="1">
      <alignment vertical="top"/>
    </xf>
    <xf numFmtId="0" fontId="9" fillId="0" borderId="0" xfId="5" applyFont="1" applyAlignment="1">
      <alignment horizontal="right" vertical="center"/>
    </xf>
    <xf numFmtId="0" fontId="7" fillId="0" borderId="0" xfId="5"/>
    <xf numFmtId="0" fontId="8" fillId="0" borderId="0" xfId="5" applyFont="1" applyAlignment="1">
      <alignment horizontal="center" vertical="center"/>
    </xf>
    <xf numFmtId="0" fontId="10" fillId="0" borderId="0" xfId="5" applyFont="1" applyAlignment="1">
      <alignment horizontal="center" vertical="center" wrapText="1"/>
    </xf>
    <xf numFmtId="0" fontId="11" fillId="0" borderId="0" xfId="5" applyFont="1" applyAlignment="1">
      <alignment horizontal="center"/>
    </xf>
    <xf numFmtId="0" fontId="8" fillId="0" borderId="0" xfId="5" applyFont="1" applyAlignment="1">
      <alignment horizontal="center" vertical="center" wrapText="1"/>
    </xf>
    <xf numFmtId="0" fontId="8" fillId="0" borderId="0" xfId="5" applyFont="1" applyAlignment="1">
      <alignment horizontal="center" vertical="top"/>
    </xf>
    <xf numFmtId="0" fontId="8" fillId="0" borderId="0" xfId="5" applyFont="1"/>
    <xf numFmtId="0" fontId="12" fillId="0" borderId="0" xfId="5" applyFont="1" applyAlignment="1">
      <alignment horizontal="center"/>
    </xf>
    <xf numFmtId="0" fontId="8" fillId="0" borderId="0" xfId="5" applyFont="1" applyAlignment="1">
      <alignment horizontal="center" vertical="top" wrapText="1"/>
    </xf>
    <xf numFmtId="0" fontId="13" fillId="0" borderId="0" xfId="5" applyFont="1" applyAlignment="1">
      <alignment horizontal="center"/>
    </xf>
    <xf numFmtId="0" fontId="15" fillId="0" borderId="0" xfId="5" applyFont="1" applyAlignment="1">
      <alignment horizontal="center" vertical="center"/>
    </xf>
    <xf numFmtId="0" fontId="12" fillId="0" borderId="0" xfId="5" applyFont="1"/>
    <xf numFmtId="0" fontId="19" fillId="0" borderId="0" xfId="5" applyFont="1" applyAlignment="1">
      <alignment horizontal="center"/>
    </xf>
    <xf numFmtId="0" fontId="10" fillId="4" borderId="12" xfId="5" applyFont="1" applyFill="1" applyBorder="1" applyAlignment="1">
      <alignment horizontal="center" vertical="center" wrapText="1"/>
    </xf>
    <xf numFmtId="0" fontId="8" fillId="4" borderId="12" xfId="5" applyFont="1" applyFill="1" applyBorder="1" applyAlignment="1">
      <alignment horizontal="center" vertical="center" wrapText="1"/>
    </xf>
    <xf numFmtId="0" fontId="8" fillId="0" borderId="19" xfId="5" applyFont="1" applyBorder="1" applyAlignment="1">
      <alignment horizontal="center" vertical="center"/>
    </xf>
    <xf numFmtId="14" fontId="10" fillId="0" borderId="19" xfId="5" applyNumberFormat="1" applyFont="1" applyBorder="1" applyAlignment="1">
      <alignment horizontal="center" vertical="center"/>
    </xf>
    <xf numFmtId="0" fontId="8" fillId="0" borderId="19" xfId="5" applyFont="1" applyBorder="1" applyAlignment="1">
      <alignment horizontal="center" vertical="center" wrapText="1"/>
    </xf>
    <xf numFmtId="0" fontId="8" fillId="0" borderId="23" xfId="5" applyFont="1" applyBorder="1" applyAlignment="1">
      <alignment horizontal="center" vertical="center"/>
    </xf>
    <xf numFmtId="14" fontId="10" fillId="0" borderId="23" xfId="5" applyNumberFormat="1" applyFont="1" applyBorder="1" applyAlignment="1">
      <alignment horizontal="center" vertical="center"/>
    </xf>
    <xf numFmtId="0" fontId="8" fillId="0" borderId="23" xfId="5" applyFont="1" applyBorder="1" applyAlignment="1">
      <alignment horizontal="center" vertical="center" wrapText="1"/>
    </xf>
    <xf numFmtId="0" fontId="10" fillId="0" borderId="23" xfId="5" applyFont="1" applyBorder="1" applyAlignment="1">
      <alignment horizontal="center" vertical="center"/>
    </xf>
    <xf numFmtId="0" fontId="8" fillId="0" borderId="27" xfId="5" applyFont="1" applyBorder="1" applyAlignment="1">
      <alignment horizontal="center" vertical="center"/>
    </xf>
    <xf numFmtId="14" fontId="10" fillId="0" borderId="27" xfId="5" applyNumberFormat="1" applyFont="1" applyBorder="1" applyAlignment="1">
      <alignment horizontal="center" vertical="center"/>
    </xf>
    <xf numFmtId="0" fontId="8" fillId="0" borderId="27" xfId="5" applyFont="1" applyBorder="1" applyAlignment="1">
      <alignment horizontal="center" vertical="center" wrapText="1"/>
    </xf>
    <xf numFmtId="0" fontId="18" fillId="0" borderId="0" xfId="5" applyFont="1" applyAlignment="1">
      <alignment horizontal="center"/>
    </xf>
    <xf numFmtId="0" fontId="8" fillId="0" borderId="0" xfId="5" applyFont="1" applyAlignment="1">
      <alignment vertical="top" wrapText="1"/>
    </xf>
    <xf numFmtId="0" fontId="21" fillId="0" borderId="11" xfId="5" applyFont="1" applyBorder="1" applyAlignment="1"/>
    <xf numFmtId="0" fontId="21" fillId="0" borderId="0" xfId="5" applyFont="1" applyBorder="1" applyAlignment="1"/>
    <xf numFmtId="0" fontId="21" fillId="0" borderId="31" xfId="5" applyFont="1" applyBorder="1" applyAlignment="1"/>
    <xf numFmtId="0" fontId="0" fillId="0" borderId="0" xfId="0" applyBorder="1">
      <alignment vertical="center"/>
    </xf>
    <xf numFmtId="0" fontId="0" fillId="0" borderId="0" xfId="0" applyBorder="1" applyAlignment="1">
      <alignment vertical="center" wrapText="1"/>
    </xf>
    <xf numFmtId="0" fontId="0" fillId="2" borderId="8" xfId="0" applyFill="1" applyBorder="1">
      <alignment vertical="center"/>
    </xf>
    <xf numFmtId="0" fontId="0" fillId="0" borderId="8" xfId="0" applyFill="1" applyBorder="1" applyAlignment="1">
      <alignment horizontal="left" vertical="top" wrapText="1"/>
    </xf>
    <xf numFmtId="0" fontId="0" fillId="0" borderId="32" xfId="0" applyBorder="1" applyAlignment="1">
      <alignment horizontal="left" vertical="top" wrapText="1"/>
    </xf>
    <xf numFmtId="0" fontId="0" fillId="0" borderId="10" xfId="0" applyBorder="1">
      <alignment vertical="center"/>
    </xf>
    <xf numFmtId="0" fontId="0" fillId="0" borderId="8" xfId="0" applyBorder="1" applyAlignment="1">
      <alignment vertical="center" wrapText="1"/>
    </xf>
    <xf numFmtId="0" fontId="0" fillId="0" borderId="3" xfId="0" applyBorder="1" applyAlignment="1">
      <alignment vertical="center" wrapText="1"/>
    </xf>
    <xf numFmtId="14" fontId="0" fillId="0" borderId="34" xfId="0" applyNumberFormat="1" applyBorder="1">
      <alignment vertical="center"/>
    </xf>
    <xf numFmtId="0" fontId="0" fillId="0" borderId="38" xfId="0" applyBorder="1">
      <alignment vertical="center"/>
    </xf>
    <xf numFmtId="0" fontId="0" fillId="0" borderId="39" xfId="0" applyBorder="1">
      <alignment vertical="center"/>
    </xf>
    <xf numFmtId="0" fontId="0" fillId="5" borderId="8" xfId="0" applyFill="1" applyBorder="1">
      <alignment vertical="center"/>
    </xf>
    <xf numFmtId="0" fontId="0" fillId="5" borderId="8" xfId="0" applyFill="1" applyBorder="1" applyAlignment="1">
      <alignment horizontal="left" vertical="top" wrapText="1"/>
    </xf>
    <xf numFmtId="0" fontId="0" fillId="5" borderId="9" xfId="0" applyFill="1" applyBorder="1" applyAlignment="1">
      <alignment horizontal="left" vertical="top" wrapText="1"/>
    </xf>
    <xf numFmtId="0" fontId="0" fillId="5" borderId="32" xfId="0" applyFill="1" applyBorder="1" applyAlignment="1">
      <alignment horizontal="left" vertical="top" wrapText="1"/>
    </xf>
    <xf numFmtId="0" fontId="0" fillId="5" borderId="33" xfId="0" applyFill="1" applyBorder="1" applyAlignment="1">
      <alignment horizontal="left" vertical="top" wrapText="1"/>
    </xf>
    <xf numFmtId="0" fontId="0" fillId="5" borderId="10" xfId="0" applyFill="1" applyBorder="1" applyAlignment="1">
      <alignment horizontal="left" vertical="top" wrapText="1"/>
    </xf>
    <xf numFmtId="0" fontId="0" fillId="6" borderId="8" xfId="0" applyFill="1" applyBorder="1">
      <alignment vertical="center"/>
    </xf>
    <xf numFmtId="0" fontId="0" fillId="6" borderId="9" xfId="0" applyFill="1" applyBorder="1" applyAlignment="1">
      <alignment horizontal="left" vertical="top" wrapText="1"/>
    </xf>
    <xf numFmtId="0" fontId="0" fillId="6" borderId="32" xfId="0" applyFill="1" applyBorder="1" applyAlignment="1">
      <alignment horizontal="left" vertical="top" wrapText="1"/>
    </xf>
    <xf numFmtId="0" fontId="0" fillId="6" borderId="8" xfId="0" applyFill="1" applyBorder="1" applyAlignment="1">
      <alignment horizontal="left" vertical="top" wrapText="1"/>
    </xf>
    <xf numFmtId="14" fontId="0" fillId="6" borderId="34" xfId="0" applyNumberFormat="1" applyFill="1" applyBorder="1">
      <alignment vertical="center"/>
    </xf>
    <xf numFmtId="0" fontId="0" fillId="6" borderId="35" xfId="0" applyFill="1" applyBorder="1">
      <alignment vertical="center"/>
    </xf>
    <xf numFmtId="0" fontId="0" fillId="6" borderId="36" xfId="0" applyFill="1" applyBorder="1">
      <alignment vertical="center"/>
    </xf>
    <xf numFmtId="0" fontId="3" fillId="6" borderId="8" xfId="0" applyFont="1" applyFill="1" applyBorder="1" applyAlignment="1">
      <alignment horizontal="left" vertical="top" wrapText="1"/>
    </xf>
    <xf numFmtId="0" fontId="0" fillId="6" borderId="0" xfId="0" applyFill="1">
      <alignment vertical="center"/>
    </xf>
    <xf numFmtId="0" fontId="0" fillId="6" borderId="38" xfId="0" applyFill="1" applyBorder="1">
      <alignment vertical="center"/>
    </xf>
    <xf numFmtId="0" fontId="0" fillId="6" borderId="39" xfId="0" applyFill="1" applyBorder="1">
      <alignment vertical="center"/>
    </xf>
    <xf numFmtId="0" fontId="0" fillId="6" borderId="9" xfId="0" applyFill="1" applyBorder="1" applyAlignment="1">
      <alignment horizontal="left" vertical="top" wrapText="1"/>
    </xf>
    <xf numFmtId="0" fontId="0" fillId="0" borderId="9" xfId="0" applyBorder="1" applyAlignment="1">
      <alignment vertical="center" wrapText="1"/>
    </xf>
    <xf numFmtId="14" fontId="0" fillId="5" borderId="37" xfId="0" applyNumberFormat="1" applyFill="1" applyBorder="1">
      <alignment vertical="center"/>
    </xf>
    <xf numFmtId="0" fontId="0" fillId="5" borderId="38" xfId="0" applyFill="1" applyBorder="1">
      <alignment vertical="center"/>
    </xf>
    <xf numFmtId="0" fontId="0" fillId="5" borderId="39" xfId="0" applyFill="1" applyBorder="1">
      <alignment vertical="center"/>
    </xf>
    <xf numFmtId="0" fontId="0" fillId="5" borderId="0" xfId="0" applyFill="1">
      <alignment vertical="center"/>
    </xf>
    <xf numFmtId="14" fontId="0" fillId="6" borderId="8" xfId="0" applyNumberFormat="1" applyFill="1" applyBorder="1">
      <alignment vertical="center"/>
    </xf>
    <xf numFmtId="0" fontId="0" fillId="0" borderId="32" xfId="0" applyBorder="1" applyAlignment="1">
      <alignment vertical="center" wrapText="1"/>
    </xf>
    <xf numFmtId="0" fontId="0" fillId="0" borderId="32" xfId="0" applyBorder="1">
      <alignment vertical="center"/>
    </xf>
    <xf numFmtId="0" fontId="0" fillId="0" borderId="10" xfId="0" applyFill="1" applyBorder="1" applyAlignment="1">
      <alignment horizontal="left" vertical="top" wrapText="1"/>
    </xf>
    <xf numFmtId="0" fontId="0" fillId="0" borderId="32" xfId="0" applyFill="1" applyBorder="1" applyAlignment="1">
      <alignment horizontal="left" vertical="top" wrapText="1"/>
    </xf>
    <xf numFmtId="0" fontId="0" fillId="0" borderId="8" xfId="0" applyBorder="1" applyAlignment="1">
      <alignment horizontal="left" vertical="top" wrapText="1"/>
    </xf>
    <xf numFmtId="14" fontId="0" fillId="0" borderId="8" xfId="0" applyNumberFormat="1" applyBorder="1">
      <alignment vertical="center"/>
    </xf>
    <xf numFmtId="0" fontId="0" fillId="0" borderId="0" xfId="0" applyAlignment="1">
      <alignment vertical="top" wrapText="1"/>
    </xf>
    <xf numFmtId="0" fontId="3" fillId="6" borderId="3" xfId="0" applyFont="1" applyFill="1" applyBorder="1" applyAlignment="1">
      <alignment horizontal="left" vertical="top" wrapText="1"/>
    </xf>
    <xf numFmtId="0" fontId="0" fillId="5" borderId="9" xfId="0" applyFill="1" applyBorder="1" applyAlignment="1">
      <alignment horizontal="left" vertical="top" wrapText="1"/>
    </xf>
    <xf numFmtId="0" fontId="0" fillId="5" borderId="10" xfId="0" applyFill="1" applyBorder="1" applyAlignment="1">
      <alignment horizontal="left" vertical="top" wrapText="1"/>
    </xf>
    <xf numFmtId="0" fontId="0" fillId="0" borderId="2" xfId="0" applyBorder="1">
      <alignment vertical="center"/>
    </xf>
    <xf numFmtId="14" fontId="0" fillId="5" borderId="8" xfId="0" applyNumberFormat="1" applyFill="1" applyBorder="1">
      <alignment vertical="center"/>
    </xf>
    <xf numFmtId="0" fontId="3" fillId="5" borderId="8" xfId="0" applyFont="1" applyFill="1" applyBorder="1" applyAlignment="1">
      <alignment horizontal="left" vertical="top" wrapText="1"/>
    </xf>
    <xf numFmtId="0" fontId="8" fillId="0" borderId="24" xfId="5" applyFont="1" applyBorder="1" applyAlignment="1">
      <alignment vertical="center" wrapText="1"/>
    </xf>
    <xf numFmtId="0" fontId="21" fillId="0" borderId="25" xfId="5" applyFont="1" applyBorder="1"/>
    <xf numFmtId="0" fontId="21" fillId="0" borderId="26" xfId="5" applyFont="1" applyBorder="1"/>
    <xf numFmtId="0" fontId="8" fillId="0" borderId="28" xfId="5" applyFont="1" applyBorder="1" applyAlignment="1">
      <alignment vertical="center" wrapText="1"/>
    </xf>
    <xf numFmtId="0" fontId="21" fillId="0" borderId="29" xfId="5" applyFont="1" applyBorder="1"/>
    <xf numFmtId="0" fontId="21" fillId="0" borderId="30" xfId="5" applyFont="1" applyBorder="1"/>
    <xf numFmtId="0" fontId="17" fillId="0" borderId="0" xfId="5" applyFont="1" applyAlignment="1">
      <alignment horizontal="center"/>
    </xf>
    <xf numFmtId="0" fontId="7" fillId="0" borderId="0" xfId="5"/>
    <xf numFmtId="0" fontId="18" fillId="0" borderId="0" xfId="5" applyFont="1" applyAlignment="1">
      <alignment horizontal="center"/>
    </xf>
    <xf numFmtId="0" fontId="20" fillId="3" borderId="13" xfId="5" applyFont="1" applyFill="1" applyBorder="1" applyAlignment="1">
      <alignment horizontal="center" vertical="center"/>
    </xf>
    <xf numFmtId="0" fontId="21" fillId="0" borderId="14" xfId="5" applyFont="1" applyBorder="1"/>
    <xf numFmtId="0" fontId="21" fillId="0" borderId="15" xfId="5" applyFont="1" applyBorder="1"/>
    <xf numFmtId="0" fontId="8" fillId="4" borderId="16" xfId="5" applyFont="1" applyFill="1" applyBorder="1" applyAlignment="1">
      <alignment horizontal="center" vertical="center" wrapText="1"/>
    </xf>
    <xf numFmtId="0" fontId="21" fillId="0" borderId="17" xfId="5" applyFont="1" applyBorder="1"/>
    <xf numFmtId="0" fontId="21" fillId="0" borderId="18" xfId="5" applyFont="1" applyBorder="1"/>
    <xf numFmtId="0" fontId="8" fillId="0" borderId="20" xfId="5" applyFont="1" applyBorder="1" applyAlignment="1">
      <alignment vertical="center" wrapText="1"/>
    </xf>
    <xf numFmtId="0" fontId="21" fillId="0" borderId="21" xfId="5" applyFont="1" applyBorder="1"/>
    <xf numFmtId="0" fontId="21" fillId="0" borderId="22" xfId="5" applyFont="1" applyBorder="1"/>
    <xf numFmtId="0" fontId="12" fillId="0" borderId="0" xfId="5" applyFont="1" applyAlignment="1">
      <alignment horizontal="center"/>
    </xf>
    <xf numFmtId="0" fontId="8" fillId="0" borderId="0" xfId="5" applyFont="1" applyAlignment="1">
      <alignment horizontal="center" vertical="center"/>
    </xf>
    <xf numFmtId="0" fontId="14" fillId="0" borderId="0" xfId="5" applyFont="1" applyAlignment="1">
      <alignment horizontal="center" vertical="center"/>
    </xf>
    <xf numFmtId="0" fontId="15" fillId="0" borderId="0" xfId="5" applyFont="1" applyAlignment="1">
      <alignment horizontal="center" vertical="center"/>
    </xf>
    <xf numFmtId="0" fontId="16" fillId="0" borderId="0" xfId="5" applyFont="1" applyAlignment="1">
      <alignment horizontal="center" vertical="center"/>
    </xf>
    <xf numFmtId="0" fontId="8" fillId="0" borderId="0" xfId="5" applyFont="1" applyAlignment="1">
      <alignment horizontal="center" vertical="top" wrapText="1"/>
    </xf>
    <xf numFmtId="0" fontId="3" fillId="5" borderId="9" xfId="0" applyFont="1" applyFill="1" applyBorder="1" applyAlignment="1">
      <alignment horizontal="left" vertical="top" wrapText="1"/>
    </xf>
    <xf numFmtId="0" fontId="3" fillId="5" borderId="32" xfId="0" applyFont="1" applyFill="1" applyBorder="1" applyAlignment="1">
      <alignment horizontal="left" vertical="top" wrapText="1"/>
    </xf>
    <xf numFmtId="0" fontId="3" fillId="5" borderId="10" xfId="0" applyFont="1" applyFill="1" applyBorder="1" applyAlignment="1">
      <alignment horizontal="left" vertical="top" wrapText="1"/>
    </xf>
    <xf numFmtId="0" fontId="0" fillId="5" borderId="9" xfId="0" applyFill="1" applyBorder="1" applyAlignment="1">
      <alignment horizontal="left" vertical="top" wrapText="1"/>
    </xf>
    <xf numFmtId="0" fontId="0" fillId="5" borderId="32" xfId="0" applyFill="1" applyBorder="1" applyAlignment="1">
      <alignment horizontal="left" vertical="top" wrapText="1"/>
    </xf>
    <xf numFmtId="0" fontId="0" fillId="5" borderId="10" xfId="0" applyFill="1" applyBorder="1" applyAlignment="1">
      <alignment horizontal="left" vertical="top" wrapText="1"/>
    </xf>
    <xf numFmtId="0" fontId="3" fillId="5" borderId="1" xfId="0" applyFont="1" applyFill="1" applyBorder="1" applyAlignment="1">
      <alignment horizontal="left" vertical="top" wrapText="1"/>
    </xf>
    <xf numFmtId="0" fontId="3" fillId="5" borderId="3" xfId="0" applyFont="1" applyFill="1" applyBorder="1" applyAlignment="1">
      <alignment horizontal="left" vertical="top" wrapText="1"/>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24" fillId="3" borderId="1" xfId="5" applyFont="1" applyFill="1" applyBorder="1" applyAlignment="1">
      <alignment horizontal="center" vertical="center" wrapText="1"/>
    </xf>
    <xf numFmtId="0" fontId="24" fillId="3" borderId="2" xfId="5" applyFont="1" applyFill="1" applyBorder="1" applyAlignment="1">
      <alignment horizontal="center" vertical="center" wrapText="1"/>
    </xf>
    <xf numFmtId="0" fontId="24" fillId="3" borderId="3" xfId="5" applyFont="1" applyFill="1" applyBorder="1" applyAlignment="1">
      <alignment horizontal="center" vertical="center" wrapText="1"/>
    </xf>
    <xf numFmtId="0" fontId="21" fillId="0" borderId="8" xfId="5" applyFont="1" applyBorder="1" applyAlignment="1">
      <alignment horizontal="center"/>
    </xf>
    <xf numFmtId="0" fontId="23" fillId="3" borderId="8" xfId="5" applyFont="1" applyFill="1" applyBorder="1" applyAlignment="1">
      <alignment horizontal="center" vertical="center" wrapText="1"/>
    </xf>
    <xf numFmtId="0" fontId="18" fillId="0" borderId="1" xfId="5" applyFont="1" applyBorder="1" applyAlignment="1">
      <alignment horizontal="center" vertical="center" shrinkToFit="1"/>
    </xf>
    <xf numFmtId="0" fontId="18" fillId="0" borderId="3" xfId="5" applyFont="1" applyBorder="1" applyAlignment="1">
      <alignment horizontal="center" vertical="center" shrinkToFit="1"/>
    </xf>
    <xf numFmtId="0" fontId="18" fillId="0" borderId="8" xfId="5" applyFont="1" applyBorder="1" applyAlignment="1">
      <alignment horizontal="center" vertical="center" shrinkToFit="1"/>
    </xf>
    <xf numFmtId="0" fontId="3" fillId="6" borderId="1" xfId="0" applyFont="1" applyFill="1" applyBorder="1" applyAlignment="1">
      <alignment horizontal="left" vertical="top" wrapText="1"/>
    </xf>
    <xf numFmtId="0" fontId="3" fillId="6" borderId="3"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0" fontId="0" fillId="6" borderId="9" xfId="0" applyFill="1" applyBorder="1" applyAlignment="1">
      <alignment horizontal="left" vertical="top" wrapText="1"/>
    </xf>
    <xf numFmtId="0" fontId="0" fillId="6" borderId="32" xfId="0" applyFill="1" applyBorder="1" applyAlignment="1">
      <alignment horizontal="left" vertical="top" wrapText="1"/>
    </xf>
  </cellXfs>
  <cellStyles count="7">
    <cellStyle name="標準" xfId="0" builtinId="0"/>
    <cellStyle name="標準 11 2" xfId="1" xr:uid="{FD1285F6-8A83-4C03-A69A-3604A45305AD}"/>
    <cellStyle name="標準 2" xfId="2" xr:uid="{EAF057AE-AFB9-4B15-86D8-B6637742A4E2}"/>
    <cellStyle name="標準 2 16" xfId="6" xr:uid="{DBF58BD6-AB21-4A2C-A5B0-195E6C3A3FA0}"/>
    <cellStyle name="標準 2 2" xfId="5" xr:uid="{16956B71-4104-4DA2-8B72-A6E7CDCB52B5}"/>
    <cellStyle name="標準 3" xfId="4" xr:uid="{4309385D-6B41-4AE2-BC75-542CC8896620}"/>
    <cellStyle name="標準 4" xfId="3" xr:uid="{B7B1C326-5BEB-48A6-ACAC-7B3FC415F6F8}"/>
  </cellStyles>
  <dxfs count="73">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404589F5-D8CD-464E-B46A-112EBA2C5B20}"/>
            </a:ext>
          </a:extLst>
        </xdr:cNvPr>
        <xdr:cNvGrpSpPr/>
      </xdr:nvGrpSpPr>
      <xdr:grpSpPr>
        <a:xfrm>
          <a:off x="0" y="6280150"/>
          <a:ext cx="9429750" cy="685800"/>
          <a:chOff x="631125" y="3437100"/>
          <a:chExt cx="9429750" cy="685800"/>
        </a:xfrm>
      </xdr:grpSpPr>
      <xdr:grpSp>
        <xdr:nvGrpSpPr>
          <xdr:cNvPr id="3" name="Shape 3">
            <a:extLst>
              <a:ext uri="{FF2B5EF4-FFF2-40B4-BE49-F238E27FC236}">
                <a16:creationId xmlns:a16="http://schemas.microsoft.com/office/drawing/2014/main" id="{E7A7305E-4296-46F9-B6E8-ABA20BBB63DD}"/>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F0FD8FA9-E122-46A9-AB95-130107C7603A}"/>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C3D3524C-DC60-46F9-858F-F6AAE9180CE2}"/>
                </a:ext>
              </a:extLst>
            </xdr:cNvPr>
            <xdr:cNvGrpSpPr/>
          </xdr:nvGrpSpPr>
          <xdr:grpSpPr>
            <a:xfrm>
              <a:off x="631125" y="3437100"/>
              <a:ext cx="9429750" cy="685800"/>
              <a:chOff x="0" y="6230732"/>
              <a:chExt cx="10112443" cy="686728"/>
            </a:xfrm>
          </xdr:grpSpPr>
          <xdr:sp macro="" textlink="">
            <xdr:nvSpPr>
              <xdr:cNvPr id="6" name="Shape 6">
                <a:extLst>
                  <a:ext uri="{FF2B5EF4-FFF2-40B4-BE49-F238E27FC236}">
                    <a16:creationId xmlns:a16="http://schemas.microsoft.com/office/drawing/2014/main" id="{EDF2E841-D925-4F21-B64E-1A0114046EC7}"/>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7" name="Shape 7">
                <a:extLst>
                  <a:ext uri="{FF2B5EF4-FFF2-40B4-BE49-F238E27FC236}">
                    <a16:creationId xmlns:a16="http://schemas.microsoft.com/office/drawing/2014/main" id="{46C7E7C8-B255-4655-A999-748019261636}"/>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8" name="Shape 8">
                <a:extLst>
                  <a:ext uri="{FF2B5EF4-FFF2-40B4-BE49-F238E27FC236}">
                    <a16:creationId xmlns:a16="http://schemas.microsoft.com/office/drawing/2014/main" id="{17EBDD27-2DFF-47D0-A991-F0624FAC38D7}"/>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9" name="Shape 9">
                <a:extLst>
                  <a:ext uri="{FF2B5EF4-FFF2-40B4-BE49-F238E27FC236}">
                    <a16:creationId xmlns:a16="http://schemas.microsoft.com/office/drawing/2014/main" id="{17607FCB-DDF4-4EAB-AD6E-075CE8A8DF8B}"/>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clientData fLocksWithSheet="0"/>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181F0-8444-4DC1-B8AB-C2354EC54E37}">
  <sheetPr codeName="Sheet1">
    <pageSetUpPr fitToPage="1"/>
  </sheetPr>
  <dimension ref="A1:Z1000"/>
  <sheetViews>
    <sheetView showGridLines="0" tabSelected="1" workbookViewId="0">
      <selection activeCell="A9" sqref="A9:F9"/>
    </sheetView>
  </sheetViews>
  <sheetFormatPr defaultColWidth="12.58203125" defaultRowHeight="15" customHeight="1"/>
  <cols>
    <col min="1" max="1" width="5" style="8" customWidth="1"/>
    <col min="2" max="2" width="7.08203125" style="8" customWidth="1"/>
    <col min="3" max="3" width="69" style="8" customWidth="1"/>
    <col min="4" max="5" width="6.25" style="8" customWidth="1"/>
    <col min="6" max="6" width="14.58203125" style="8" customWidth="1"/>
    <col min="7" max="26" width="2.75" style="8" customWidth="1"/>
    <col min="27" max="16384" width="12.58203125" style="8"/>
  </cols>
  <sheetData>
    <row r="1" spans="1:26" ht="27.75" customHeight="1">
      <c r="A1" s="6"/>
      <c r="B1" s="6"/>
      <c r="C1" s="6"/>
      <c r="D1" s="6"/>
      <c r="E1" s="6"/>
      <c r="F1" s="7"/>
      <c r="G1" s="6"/>
      <c r="H1" s="6"/>
      <c r="I1" s="6"/>
      <c r="J1" s="6"/>
      <c r="K1" s="6"/>
      <c r="L1" s="6"/>
      <c r="M1" s="6"/>
      <c r="N1" s="6"/>
      <c r="O1" s="6"/>
      <c r="P1" s="6"/>
      <c r="Q1" s="6"/>
      <c r="R1" s="6"/>
      <c r="S1" s="6"/>
      <c r="T1" s="6"/>
      <c r="U1" s="6"/>
      <c r="V1" s="6"/>
      <c r="W1" s="6"/>
      <c r="X1" s="6"/>
      <c r="Y1" s="6"/>
      <c r="Z1" s="6"/>
    </row>
    <row r="2" spans="1:26" ht="27.75" customHeight="1">
      <c r="A2" s="105"/>
      <c r="B2" s="93"/>
      <c r="C2" s="93"/>
      <c r="D2" s="93"/>
      <c r="E2" s="93"/>
      <c r="F2" s="93"/>
      <c r="G2" s="6"/>
      <c r="H2" s="6"/>
      <c r="I2" s="6"/>
      <c r="J2" s="6"/>
      <c r="K2" s="6"/>
      <c r="L2" s="6"/>
      <c r="M2" s="6"/>
      <c r="N2" s="6"/>
      <c r="O2" s="6"/>
      <c r="P2" s="6"/>
      <c r="Q2" s="6"/>
      <c r="R2" s="6"/>
      <c r="S2" s="6"/>
      <c r="T2" s="6"/>
      <c r="U2" s="6"/>
      <c r="V2" s="6"/>
      <c r="W2" s="6"/>
      <c r="X2" s="6"/>
      <c r="Y2" s="6"/>
      <c r="Z2" s="6"/>
    </row>
    <row r="3" spans="1:26" ht="27.75" customHeight="1">
      <c r="A3" s="9"/>
      <c r="B3" s="9"/>
      <c r="C3" s="105"/>
      <c r="D3" s="93"/>
      <c r="E3" s="9"/>
      <c r="F3" s="9"/>
      <c r="G3" s="6"/>
      <c r="H3" s="6"/>
      <c r="I3" s="6"/>
      <c r="J3" s="6"/>
      <c r="K3" s="6"/>
      <c r="L3" s="6"/>
      <c r="M3" s="6"/>
      <c r="N3" s="6"/>
      <c r="O3" s="6"/>
      <c r="P3" s="6"/>
      <c r="Q3" s="6"/>
      <c r="R3" s="6"/>
      <c r="S3" s="6"/>
      <c r="T3" s="6"/>
      <c r="U3" s="6"/>
      <c r="V3" s="6"/>
      <c r="W3" s="6"/>
      <c r="X3" s="6"/>
      <c r="Y3" s="6"/>
      <c r="Z3" s="6"/>
    </row>
    <row r="4" spans="1:26" ht="27.75" customHeight="1">
      <c r="A4" s="9"/>
      <c r="B4" s="9"/>
      <c r="C4" s="105"/>
      <c r="D4" s="93"/>
      <c r="E4" s="93"/>
      <c r="F4" s="9"/>
      <c r="G4" s="6"/>
      <c r="H4" s="6"/>
      <c r="I4" s="6"/>
      <c r="J4" s="6"/>
      <c r="K4" s="6"/>
      <c r="L4" s="6"/>
      <c r="M4" s="6"/>
      <c r="N4" s="6"/>
      <c r="O4" s="6"/>
      <c r="P4" s="6"/>
      <c r="Q4" s="6"/>
      <c r="R4" s="6"/>
      <c r="S4" s="6"/>
      <c r="T4" s="6"/>
      <c r="U4" s="6"/>
      <c r="V4" s="6"/>
      <c r="W4" s="6"/>
      <c r="X4" s="6"/>
      <c r="Y4" s="6"/>
      <c r="Z4" s="6"/>
    </row>
    <row r="5" spans="1:26" ht="27.75" customHeight="1">
      <c r="A5" s="10"/>
      <c r="B5" s="10"/>
      <c r="C5" s="11"/>
      <c r="D5" s="11"/>
      <c r="E5" s="11"/>
      <c r="F5" s="12"/>
      <c r="G5" s="6"/>
      <c r="H5" s="6"/>
      <c r="I5" s="6"/>
      <c r="J5" s="6"/>
      <c r="K5" s="6"/>
      <c r="L5" s="6"/>
      <c r="M5" s="6"/>
      <c r="N5" s="6"/>
      <c r="O5" s="6"/>
      <c r="P5" s="6"/>
      <c r="Q5" s="6"/>
      <c r="R5" s="6"/>
      <c r="S5" s="6"/>
      <c r="T5" s="6"/>
      <c r="U5" s="6"/>
      <c r="V5" s="6"/>
      <c r="W5" s="6"/>
      <c r="X5" s="6"/>
      <c r="Y5" s="6"/>
      <c r="Z5" s="6"/>
    </row>
    <row r="6" spans="1:26" ht="27.75" customHeight="1">
      <c r="A6" s="13"/>
      <c r="B6" s="14"/>
      <c r="C6" s="15"/>
      <c r="D6" s="15"/>
      <c r="E6" s="15"/>
      <c r="F6" s="16"/>
      <c r="G6" s="6"/>
      <c r="H6" s="6"/>
      <c r="I6" s="6"/>
      <c r="J6" s="6"/>
      <c r="K6" s="6"/>
      <c r="L6" s="6"/>
      <c r="M6" s="6"/>
      <c r="N6" s="6"/>
      <c r="O6" s="6"/>
      <c r="P6" s="6"/>
      <c r="Q6" s="6"/>
      <c r="R6" s="6"/>
      <c r="S6" s="6"/>
      <c r="T6" s="6"/>
      <c r="U6" s="6"/>
      <c r="V6" s="6"/>
      <c r="W6" s="6"/>
      <c r="X6" s="6"/>
      <c r="Y6" s="6"/>
      <c r="Z6" s="6"/>
    </row>
    <row r="7" spans="1:26" ht="27.75" customHeight="1">
      <c r="A7" s="13"/>
      <c r="B7" s="14"/>
      <c r="C7" s="17"/>
      <c r="D7" s="17"/>
      <c r="E7" s="17"/>
      <c r="F7" s="16"/>
      <c r="G7" s="6"/>
      <c r="H7" s="6"/>
      <c r="I7" s="6"/>
      <c r="J7" s="6"/>
      <c r="K7" s="6"/>
      <c r="L7" s="6"/>
      <c r="M7" s="6"/>
      <c r="N7" s="6"/>
      <c r="O7" s="6"/>
      <c r="P7" s="6"/>
      <c r="Q7" s="6"/>
      <c r="R7" s="6"/>
      <c r="S7" s="6"/>
      <c r="T7" s="6"/>
      <c r="U7" s="6"/>
      <c r="V7" s="6"/>
      <c r="W7" s="6"/>
      <c r="X7" s="6"/>
      <c r="Y7" s="6"/>
      <c r="Z7" s="6"/>
    </row>
    <row r="8" spans="1:26" ht="36" customHeight="1">
      <c r="A8" s="106" t="s">
        <v>8</v>
      </c>
      <c r="B8" s="93"/>
      <c r="C8" s="93"/>
      <c r="D8" s="93"/>
      <c r="E8" s="93"/>
      <c r="F8" s="93"/>
      <c r="G8" s="6"/>
      <c r="H8" s="6"/>
      <c r="I8" s="6"/>
      <c r="J8" s="6"/>
      <c r="K8" s="6"/>
      <c r="L8" s="6"/>
      <c r="M8" s="6"/>
      <c r="N8" s="6"/>
      <c r="O8" s="6"/>
      <c r="P8" s="6"/>
      <c r="Q8" s="6"/>
      <c r="R8" s="6"/>
      <c r="S8" s="6"/>
      <c r="T8" s="6"/>
      <c r="U8" s="6"/>
      <c r="V8" s="6"/>
      <c r="W8" s="6"/>
      <c r="X8" s="6"/>
      <c r="Y8" s="6"/>
      <c r="Z8" s="6"/>
    </row>
    <row r="9" spans="1:26" ht="36" customHeight="1">
      <c r="A9" s="107" t="s">
        <v>49</v>
      </c>
      <c r="B9" s="93"/>
      <c r="C9" s="93"/>
      <c r="D9" s="93"/>
      <c r="E9" s="93"/>
      <c r="F9" s="93"/>
      <c r="G9" s="6"/>
      <c r="H9" s="6"/>
      <c r="I9" s="6"/>
      <c r="J9" s="6"/>
      <c r="K9" s="6"/>
      <c r="L9" s="6"/>
      <c r="M9" s="6"/>
      <c r="N9" s="6"/>
      <c r="O9" s="6"/>
      <c r="P9" s="6"/>
      <c r="Q9" s="6"/>
      <c r="R9" s="6"/>
      <c r="S9" s="6"/>
      <c r="T9" s="6"/>
      <c r="U9" s="6"/>
      <c r="V9" s="6"/>
      <c r="W9" s="6"/>
      <c r="X9" s="6"/>
      <c r="Y9" s="6"/>
      <c r="Z9" s="6"/>
    </row>
    <row r="10" spans="1:26" ht="14.25" customHeight="1">
      <c r="A10" s="18"/>
      <c r="B10" s="18"/>
      <c r="C10" s="18"/>
      <c r="D10" s="18"/>
      <c r="E10" s="18"/>
      <c r="F10" s="18"/>
      <c r="G10" s="6"/>
      <c r="H10" s="6"/>
      <c r="I10" s="6"/>
      <c r="J10" s="6"/>
      <c r="K10" s="6"/>
      <c r="L10" s="6"/>
      <c r="M10" s="6"/>
      <c r="N10" s="6"/>
      <c r="O10" s="6"/>
      <c r="P10" s="6"/>
      <c r="Q10" s="6"/>
      <c r="R10" s="6"/>
      <c r="S10" s="6"/>
      <c r="T10" s="6"/>
      <c r="U10" s="6"/>
      <c r="V10" s="6"/>
      <c r="W10" s="6"/>
      <c r="X10" s="6"/>
      <c r="Y10" s="6"/>
      <c r="Z10" s="6"/>
    </row>
    <row r="11" spans="1:26" ht="27" customHeight="1">
      <c r="A11" s="108"/>
      <c r="B11" s="93"/>
      <c r="C11" s="93"/>
      <c r="D11" s="93"/>
      <c r="E11" s="93"/>
      <c r="F11" s="93"/>
      <c r="G11" s="6"/>
      <c r="H11" s="6"/>
      <c r="I11" s="6"/>
      <c r="J11" s="6"/>
      <c r="K11" s="6"/>
      <c r="L11" s="6"/>
      <c r="M11" s="6"/>
      <c r="N11" s="6"/>
      <c r="O11" s="6"/>
      <c r="P11" s="6"/>
      <c r="Q11" s="6"/>
      <c r="R11" s="6"/>
      <c r="S11" s="6"/>
      <c r="T11" s="6"/>
      <c r="U11" s="6"/>
      <c r="V11" s="6"/>
      <c r="W11" s="6"/>
      <c r="X11" s="6"/>
      <c r="Y11" s="6"/>
      <c r="Z11" s="6"/>
    </row>
    <row r="12" spans="1:26" ht="27" customHeight="1">
      <c r="A12" s="108"/>
      <c r="B12" s="93"/>
      <c r="C12" s="93"/>
      <c r="D12" s="93"/>
      <c r="E12" s="93"/>
      <c r="F12" s="93"/>
      <c r="G12" s="6"/>
      <c r="H12" s="6"/>
      <c r="I12" s="6"/>
      <c r="J12" s="6"/>
      <c r="K12" s="6"/>
      <c r="L12" s="6"/>
      <c r="M12" s="6"/>
      <c r="N12" s="6"/>
      <c r="O12" s="6"/>
      <c r="P12" s="6"/>
      <c r="Q12" s="6"/>
      <c r="R12" s="6"/>
      <c r="S12" s="6"/>
      <c r="T12" s="6"/>
      <c r="U12" s="6"/>
      <c r="V12" s="6"/>
      <c r="W12" s="6"/>
      <c r="X12" s="6"/>
      <c r="Y12" s="6"/>
      <c r="Z12" s="6"/>
    </row>
    <row r="13" spans="1:26" ht="27" customHeight="1">
      <c r="A13" s="108"/>
      <c r="B13" s="93"/>
      <c r="C13" s="93"/>
      <c r="D13" s="93"/>
      <c r="E13" s="93"/>
      <c r="F13" s="93"/>
      <c r="G13" s="6"/>
      <c r="H13" s="6"/>
      <c r="I13" s="6"/>
      <c r="J13" s="6"/>
      <c r="K13" s="6"/>
      <c r="L13" s="6"/>
      <c r="M13" s="6"/>
      <c r="N13" s="6"/>
      <c r="O13" s="6"/>
      <c r="P13" s="6"/>
      <c r="Q13" s="6"/>
      <c r="R13" s="6"/>
      <c r="S13" s="6"/>
      <c r="T13" s="6"/>
      <c r="U13" s="6"/>
      <c r="V13" s="6"/>
      <c r="W13" s="6"/>
      <c r="X13" s="6"/>
      <c r="Y13" s="6"/>
      <c r="Z13" s="6"/>
    </row>
    <row r="14" spans="1:26" ht="27" customHeight="1">
      <c r="A14" s="13"/>
      <c r="B14" s="14"/>
      <c r="C14" s="15"/>
      <c r="D14" s="15"/>
      <c r="E14" s="15"/>
      <c r="F14" s="14"/>
      <c r="G14" s="6"/>
      <c r="H14" s="6"/>
      <c r="I14" s="6"/>
      <c r="J14" s="6"/>
      <c r="K14" s="6"/>
      <c r="L14" s="6"/>
      <c r="M14" s="6"/>
      <c r="N14" s="6"/>
      <c r="O14" s="6"/>
      <c r="P14" s="6"/>
      <c r="Q14" s="6"/>
      <c r="R14" s="6"/>
      <c r="S14" s="6"/>
      <c r="T14" s="6"/>
      <c r="U14" s="6"/>
      <c r="V14" s="6"/>
      <c r="W14" s="6"/>
      <c r="X14" s="6"/>
      <c r="Y14" s="6"/>
      <c r="Z14" s="6"/>
    </row>
    <row r="15" spans="1:26" ht="27" customHeight="1">
      <c r="A15" s="13"/>
      <c r="B15" s="14"/>
      <c r="C15" s="104"/>
      <c r="D15" s="93"/>
      <c r="E15" s="93"/>
      <c r="F15" s="14"/>
      <c r="G15" s="6"/>
      <c r="H15" s="6"/>
      <c r="I15" s="6"/>
      <c r="J15" s="6"/>
      <c r="K15" s="6"/>
      <c r="L15" s="6"/>
      <c r="M15" s="6"/>
      <c r="N15" s="6"/>
      <c r="O15" s="6"/>
      <c r="P15" s="6"/>
      <c r="Q15" s="6"/>
      <c r="R15" s="6"/>
      <c r="S15" s="6"/>
      <c r="T15" s="6"/>
      <c r="U15" s="6"/>
      <c r="V15" s="6"/>
      <c r="W15" s="6"/>
      <c r="X15" s="6"/>
      <c r="Y15" s="6"/>
      <c r="Z15" s="6"/>
    </row>
    <row r="16" spans="1:26" ht="27" customHeight="1">
      <c r="A16" s="13"/>
      <c r="B16" s="14"/>
      <c r="C16" s="14"/>
      <c r="D16" s="19"/>
      <c r="E16" s="19"/>
      <c r="F16" s="14"/>
      <c r="G16" s="6"/>
      <c r="H16" s="6"/>
      <c r="I16" s="6"/>
      <c r="J16" s="6"/>
      <c r="K16" s="6"/>
      <c r="L16" s="6"/>
      <c r="M16" s="6"/>
      <c r="N16" s="6"/>
      <c r="O16" s="6"/>
      <c r="P16" s="6"/>
      <c r="Q16" s="6"/>
      <c r="R16" s="6"/>
      <c r="S16" s="6"/>
      <c r="T16" s="6"/>
      <c r="U16" s="6"/>
      <c r="V16" s="6"/>
      <c r="W16" s="6"/>
      <c r="X16" s="6"/>
      <c r="Y16" s="6"/>
      <c r="Z16" s="6"/>
    </row>
    <row r="17" spans="1:26" ht="27" customHeight="1">
      <c r="A17" s="13"/>
      <c r="B17" s="14"/>
      <c r="C17" s="109"/>
      <c r="D17" s="93"/>
      <c r="E17" s="93"/>
      <c r="F17" s="14"/>
      <c r="G17" s="6"/>
      <c r="H17" s="6"/>
      <c r="I17" s="6"/>
      <c r="J17" s="6"/>
      <c r="K17" s="6"/>
      <c r="L17" s="6"/>
      <c r="M17" s="6"/>
      <c r="N17" s="6"/>
      <c r="O17" s="6"/>
      <c r="P17" s="6"/>
      <c r="Q17" s="6"/>
      <c r="R17" s="6"/>
      <c r="S17" s="6"/>
      <c r="T17" s="6"/>
      <c r="U17" s="6"/>
      <c r="V17" s="6"/>
      <c r="W17" s="6"/>
      <c r="X17" s="6"/>
      <c r="Y17" s="6"/>
      <c r="Z17" s="6"/>
    </row>
    <row r="18" spans="1:26" ht="27" customHeight="1">
      <c r="A18" s="13"/>
      <c r="B18" s="14"/>
      <c r="C18" s="109"/>
      <c r="D18" s="93"/>
      <c r="E18" s="93"/>
      <c r="F18" s="14"/>
      <c r="G18" s="6"/>
      <c r="H18" s="6"/>
      <c r="I18" s="6"/>
      <c r="J18" s="6"/>
      <c r="K18" s="6"/>
      <c r="L18" s="6"/>
      <c r="M18" s="6"/>
      <c r="N18" s="6"/>
      <c r="O18" s="6"/>
      <c r="P18" s="6"/>
      <c r="Q18" s="6"/>
      <c r="R18" s="6"/>
      <c r="S18" s="6"/>
      <c r="T18" s="6"/>
      <c r="U18" s="6"/>
      <c r="V18" s="6"/>
      <c r="W18" s="6"/>
      <c r="X18" s="6"/>
      <c r="Y18" s="6"/>
      <c r="Z18" s="6"/>
    </row>
    <row r="19" spans="1:26" ht="27" customHeight="1">
      <c r="A19" s="6"/>
      <c r="B19" s="6"/>
      <c r="C19" s="104"/>
      <c r="D19" s="93"/>
      <c r="E19" s="93"/>
      <c r="F19" s="6"/>
      <c r="G19" s="6"/>
      <c r="H19" s="6"/>
      <c r="I19" s="6"/>
      <c r="J19" s="6"/>
      <c r="K19" s="6"/>
      <c r="L19" s="6"/>
      <c r="M19" s="6"/>
      <c r="N19" s="6"/>
      <c r="O19" s="6"/>
      <c r="P19" s="6"/>
      <c r="Q19" s="6"/>
      <c r="R19" s="6"/>
      <c r="S19" s="6"/>
      <c r="T19" s="6"/>
      <c r="U19" s="6"/>
      <c r="V19" s="6"/>
      <c r="W19" s="6"/>
      <c r="X19" s="6"/>
      <c r="Y19" s="6"/>
      <c r="Z19" s="6"/>
    </row>
    <row r="20" spans="1:26" ht="27" customHeight="1">
      <c r="A20" s="6"/>
      <c r="B20" s="6"/>
      <c r="C20" s="92"/>
      <c r="D20" s="93"/>
      <c r="E20" s="93"/>
      <c r="F20" s="6"/>
      <c r="G20" s="6"/>
      <c r="H20" s="6"/>
      <c r="I20" s="6"/>
      <c r="J20" s="6"/>
      <c r="K20" s="6"/>
      <c r="L20" s="6"/>
      <c r="M20" s="6"/>
      <c r="N20" s="6"/>
      <c r="O20" s="6"/>
      <c r="P20" s="6"/>
      <c r="Q20" s="6"/>
      <c r="R20" s="6"/>
      <c r="S20" s="6"/>
      <c r="T20" s="6"/>
      <c r="U20" s="6"/>
      <c r="V20" s="6"/>
      <c r="W20" s="6"/>
      <c r="X20" s="6"/>
      <c r="Y20" s="6"/>
      <c r="Z20" s="6"/>
    </row>
    <row r="21" spans="1:26" ht="27" customHeight="1">
      <c r="A21" s="6"/>
      <c r="B21" s="6"/>
      <c r="C21" s="94"/>
      <c r="D21" s="93"/>
      <c r="E21" s="93"/>
      <c r="F21" s="6"/>
      <c r="G21" s="6"/>
      <c r="H21" s="6"/>
      <c r="I21" s="6"/>
      <c r="J21" s="6"/>
      <c r="K21" s="6"/>
      <c r="L21" s="6"/>
      <c r="M21" s="6"/>
      <c r="N21" s="6"/>
      <c r="O21" s="6"/>
      <c r="P21" s="6"/>
      <c r="Q21" s="6"/>
      <c r="R21" s="6"/>
      <c r="S21" s="6"/>
      <c r="T21" s="6"/>
      <c r="U21" s="6"/>
      <c r="V21" s="6"/>
      <c r="W21" s="6"/>
      <c r="X21" s="6"/>
      <c r="Y21" s="6"/>
      <c r="Z21" s="6"/>
    </row>
    <row r="22" spans="1:26" ht="27" customHeight="1">
      <c r="A22" s="14"/>
      <c r="B22" s="14"/>
      <c r="C22" s="20"/>
      <c r="D22" s="14"/>
      <c r="E22" s="14"/>
      <c r="F22" s="14"/>
      <c r="G22" s="6"/>
      <c r="H22" s="6"/>
      <c r="I22" s="6"/>
      <c r="J22" s="6"/>
      <c r="K22" s="6"/>
      <c r="L22" s="6"/>
      <c r="M22" s="6"/>
      <c r="N22" s="6"/>
      <c r="O22" s="6"/>
      <c r="P22" s="6"/>
      <c r="Q22" s="6"/>
      <c r="R22" s="6"/>
      <c r="S22" s="6"/>
      <c r="T22" s="6"/>
      <c r="U22" s="6"/>
      <c r="V22" s="6"/>
      <c r="W22" s="6"/>
      <c r="X22" s="6"/>
      <c r="Y22" s="6"/>
      <c r="Z22" s="6"/>
    </row>
    <row r="23" spans="1:26" ht="19.5" customHeight="1" thickBot="1">
      <c r="A23" s="95" t="s">
        <v>18</v>
      </c>
      <c r="B23" s="96"/>
      <c r="C23" s="96"/>
      <c r="D23" s="96"/>
      <c r="E23" s="96"/>
      <c r="F23" s="97"/>
      <c r="G23" s="6"/>
      <c r="H23" s="6"/>
      <c r="I23" s="6"/>
      <c r="J23" s="6"/>
      <c r="K23" s="6"/>
      <c r="L23" s="6"/>
      <c r="M23" s="6"/>
      <c r="N23" s="6"/>
      <c r="O23" s="6"/>
      <c r="P23" s="6"/>
      <c r="Q23" s="6"/>
      <c r="R23" s="6"/>
      <c r="S23" s="6"/>
      <c r="T23" s="6"/>
      <c r="U23" s="6"/>
      <c r="V23" s="6"/>
      <c r="W23" s="6"/>
      <c r="X23" s="6"/>
      <c r="Y23" s="6"/>
      <c r="Z23" s="6"/>
    </row>
    <row r="24" spans="1:26" ht="22.5" thickTop="1">
      <c r="A24" s="21" t="s">
        <v>19</v>
      </c>
      <c r="B24" s="21" t="s">
        <v>20</v>
      </c>
      <c r="C24" s="98" t="s">
        <v>21</v>
      </c>
      <c r="D24" s="99"/>
      <c r="E24" s="100"/>
      <c r="F24" s="22" t="s">
        <v>22</v>
      </c>
      <c r="G24" s="6"/>
      <c r="H24" s="6"/>
      <c r="I24" s="6"/>
      <c r="J24" s="6"/>
      <c r="K24" s="6"/>
      <c r="L24" s="6"/>
      <c r="M24" s="6"/>
      <c r="N24" s="6"/>
      <c r="O24" s="6"/>
      <c r="P24" s="6"/>
      <c r="Q24" s="6"/>
      <c r="R24" s="6"/>
      <c r="S24" s="6"/>
      <c r="T24" s="6"/>
      <c r="U24" s="6"/>
      <c r="V24" s="6"/>
      <c r="W24" s="6"/>
      <c r="X24" s="6"/>
      <c r="Y24" s="6"/>
      <c r="Z24" s="6"/>
    </row>
    <row r="25" spans="1:26" ht="18" customHeight="1">
      <c r="A25" s="23" t="str">
        <f>IF(B25&lt;&gt;"",TEXT(1,"00"),"")</f>
        <v>01</v>
      </c>
      <c r="B25" s="24">
        <v>44102</v>
      </c>
      <c r="C25" s="101" t="s">
        <v>23</v>
      </c>
      <c r="D25" s="102"/>
      <c r="E25" s="103"/>
      <c r="F25" s="25" t="s">
        <v>24</v>
      </c>
      <c r="G25" s="6"/>
      <c r="H25" s="6"/>
      <c r="I25" s="6"/>
      <c r="J25" s="6"/>
      <c r="K25" s="6"/>
      <c r="L25" s="6"/>
      <c r="M25" s="6"/>
      <c r="N25" s="6"/>
      <c r="O25" s="6"/>
      <c r="P25" s="6"/>
      <c r="Q25" s="6"/>
      <c r="R25" s="6"/>
      <c r="S25" s="6"/>
      <c r="T25" s="6"/>
      <c r="U25" s="6"/>
      <c r="V25" s="6"/>
      <c r="W25" s="6"/>
      <c r="X25" s="6"/>
      <c r="Y25" s="6"/>
      <c r="Z25" s="6"/>
    </row>
    <row r="26" spans="1:26" ht="18" customHeight="1">
      <c r="A26" s="26" t="str">
        <f t="shared" ref="A26:A53" si="0">IF(B26&lt;&gt;"",TEXT($A25+1,"00"),"")</f>
        <v/>
      </c>
      <c r="B26" s="27"/>
      <c r="C26" s="86"/>
      <c r="D26" s="87"/>
      <c r="E26" s="88"/>
      <c r="F26" s="28"/>
      <c r="G26" s="6"/>
      <c r="H26" s="6"/>
      <c r="I26" s="6"/>
      <c r="J26" s="6"/>
      <c r="K26" s="6"/>
      <c r="L26" s="6"/>
      <c r="M26" s="6"/>
      <c r="N26" s="6"/>
      <c r="O26" s="6"/>
      <c r="P26" s="6"/>
      <c r="Q26" s="6"/>
      <c r="R26" s="6"/>
      <c r="S26" s="6"/>
      <c r="T26" s="6"/>
      <c r="U26" s="6"/>
      <c r="V26" s="6"/>
      <c r="W26" s="6"/>
      <c r="X26" s="6"/>
      <c r="Y26" s="6"/>
      <c r="Z26" s="6"/>
    </row>
    <row r="27" spans="1:26" ht="18" customHeight="1">
      <c r="A27" s="26" t="str">
        <f t="shared" si="0"/>
        <v/>
      </c>
      <c r="B27" s="27"/>
      <c r="C27" s="86"/>
      <c r="D27" s="87"/>
      <c r="E27" s="88"/>
      <c r="F27" s="28"/>
      <c r="G27" s="6"/>
      <c r="H27" s="6"/>
      <c r="I27" s="6"/>
      <c r="J27" s="6"/>
      <c r="K27" s="6"/>
      <c r="L27" s="6"/>
      <c r="M27" s="6"/>
      <c r="N27" s="6"/>
      <c r="O27" s="6"/>
      <c r="P27" s="6"/>
      <c r="Q27" s="6"/>
      <c r="R27" s="6"/>
      <c r="S27" s="6"/>
      <c r="T27" s="6"/>
      <c r="U27" s="6"/>
      <c r="V27" s="6"/>
      <c r="W27" s="6"/>
      <c r="X27" s="6"/>
      <c r="Y27" s="6"/>
      <c r="Z27" s="6"/>
    </row>
    <row r="28" spans="1:26" ht="18" customHeight="1">
      <c r="A28" s="26" t="str">
        <f t="shared" si="0"/>
        <v/>
      </c>
      <c r="B28" s="27"/>
      <c r="C28" s="86"/>
      <c r="D28" s="87"/>
      <c r="E28" s="88"/>
      <c r="F28" s="28"/>
      <c r="G28" s="6"/>
      <c r="H28" s="6"/>
      <c r="I28" s="6"/>
      <c r="J28" s="6"/>
      <c r="K28" s="6"/>
      <c r="L28" s="6"/>
      <c r="M28" s="6"/>
      <c r="N28" s="6"/>
      <c r="O28" s="6"/>
      <c r="P28" s="6"/>
      <c r="Q28" s="6"/>
      <c r="R28" s="6"/>
      <c r="S28" s="6"/>
      <c r="T28" s="6"/>
      <c r="U28" s="6"/>
      <c r="V28" s="6"/>
      <c r="W28" s="6"/>
      <c r="X28" s="6"/>
      <c r="Y28" s="6"/>
      <c r="Z28" s="6"/>
    </row>
    <row r="29" spans="1:26" ht="18" customHeight="1">
      <c r="A29" s="26" t="str">
        <f t="shared" si="0"/>
        <v/>
      </c>
      <c r="B29" s="27"/>
      <c r="C29" s="86"/>
      <c r="D29" s="87"/>
      <c r="E29" s="88"/>
      <c r="F29" s="28"/>
      <c r="G29" s="6"/>
      <c r="H29" s="6"/>
      <c r="I29" s="6"/>
      <c r="J29" s="6"/>
      <c r="K29" s="6"/>
      <c r="L29" s="6"/>
      <c r="M29" s="6"/>
      <c r="N29" s="6"/>
      <c r="O29" s="6"/>
      <c r="P29" s="6"/>
      <c r="Q29" s="6"/>
      <c r="R29" s="6"/>
      <c r="S29" s="6"/>
      <c r="T29" s="6"/>
      <c r="U29" s="6"/>
      <c r="V29" s="6"/>
      <c r="W29" s="6"/>
      <c r="X29" s="6"/>
      <c r="Y29" s="6"/>
      <c r="Z29" s="6"/>
    </row>
    <row r="30" spans="1:26" ht="18" customHeight="1">
      <c r="A30" s="26" t="str">
        <f t="shared" si="0"/>
        <v/>
      </c>
      <c r="B30" s="27"/>
      <c r="C30" s="86"/>
      <c r="D30" s="87"/>
      <c r="E30" s="88"/>
      <c r="F30" s="28"/>
      <c r="G30" s="6"/>
      <c r="H30" s="6"/>
      <c r="I30" s="6"/>
      <c r="J30" s="6"/>
      <c r="K30" s="6"/>
      <c r="L30" s="6"/>
      <c r="M30" s="6"/>
      <c r="N30" s="6"/>
      <c r="O30" s="6"/>
      <c r="P30" s="6"/>
      <c r="Q30" s="6"/>
      <c r="R30" s="6"/>
      <c r="S30" s="6"/>
      <c r="T30" s="6"/>
      <c r="U30" s="6"/>
      <c r="V30" s="6"/>
      <c r="W30" s="6"/>
      <c r="X30" s="6"/>
      <c r="Y30" s="6"/>
      <c r="Z30" s="6"/>
    </row>
    <row r="31" spans="1:26" ht="18" customHeight="1">
      <c r="A31" s="26" t="str">
        <f t="shared" si="0"/>
        <v/>
      </c>
      <c r="B31" s="27"/>
      <c r="C31" s="86"/>
      <c r="D31" s="87"/>
      <c r="E31" s="88"/>
      <c r="F31" s="28"/>
      <c r="G31" s="6"/>
      <c r="H31" s="6"/>
      <c r="I31" s="6"/>
      <c r="J31" s="6"/>
      <c r="K31" s="6"/>
      <c r="L31" s="6"/>
      <c r="M31" s="6"/>
      <c r="N31" s="6"/>
      <c r="O31" s="6"/>
      <c r="P31" s="6"/>
      <c r="Q31" s="6"/>
      <c r="R31" s="6"/>
      <c r="S31" s="6"/>
      <c r="T31" s="6"/>
      <c r="U31" s="6"/>
      <c r="V31" s="6"/>
      <c r="W31" s="6"/>
      <c r="X31" s="6"/>
      <c r="Y31" s="6"/>
      <c r="Z31" s="6"/>
    </row>
    <row r="32" spans="1:26" ht="18" customHeight="1">
      <c r="A32" s="26" t="str">
        <f t="shared" si="0"/>
        <v/>
      </c>
      <c r="B32" s="27"/>
      <c r="C32" s="86"/>
      <c r="D32" s="87"/>
      <c r="E32" s="88"/>
      <c r="F32" s="28"/>
      <c r="G32" s="6"/>
      <c r="H32" s="6"/>
      <c r="I32" s="6"/>
      <c r="J32" s="6"/>
      <c r="K32" s="6"/>
      <c r="L32" s="6"/>
      <c r="M32" s="6"/>
      <c r="N32" s="6"/>
      <c r="O32" s="6"/>
      <c r="P32" s="6"/>
      <c r="Q32" s="6"/>
      <c r="R32" s="6"/>
      <c r="S32" s="6"/>
      <c r="T32" s="6"/>
      <c r="U32" s="6"/>
      <c r="V32" s="6"/>
      <c r="W32" s="6"/>
      <c r="X32" s="6"/>
      <c r="Y32" s="6"/>
      <c r="Z32" s="6"/>
    </row>
    <row r="33" spans="1:26" ht="18" customHeight="1">
      <c r="A33" s="26" t="str">
        <f t="shared" si="0"/>
        <v/>
      </c>
      <c r="B33" s="29"/>
      <c r="C33" s="86"/>
      <c r="D33" s="87"/>
      <c r="E33" s="88"/>
      <c r="F33" s="28"/>
      <c r="G33" s="6"/>
      <c r="H33" s="6"/>
      <c r="I33" s="6"/>
      <c r="J33" s="6"/>
      <c r="K33" s="6"/>
      <c r="L33" s="6"/>
      <c r="M33" s="6"/>
      <c r="N33" s="6"/>
      <c r="O33" s="6"/>
      <c r="P33" s="6"/>
      <c r="Q33" s="6"/>
      <c r="R33" s="6"/>
      <c r="S33" s="6"/>
      <c r="T33" s="6"/>
      <c r="U33" s="6"/>
      <c r="V33" s="6"/>
      <c r="W33" s="6"/>
      <c r="X33" s="6"/>
      <c r="Y33" s="6"/>
      <c r="Z33" s="6"/>
    </row>
    <row r="34" spans="1:26" ht="18" customHeight="1">
      <c r="A34" s="26" t="str">
        <f t="shared" si="0"/>
        <v/>
      </c>
      <c r="B34" s="27"/>
      <c r="C34" s="86"/>
      <c r="D34" s="87"/>
      <c r="E34" s="88"/>
      <c r="F34" s="28"/>
      <c r="G34" s="6"/>
      <c r="H34" s="6"/>
      <c r="I34" s="6"/>
      <c r="J34" s="6"/>
      <c r="K34" s="6"/>
      <c r="L34" s="6"/>
      <c r="M34" s="6"/>
      <c r="N34" s="6"/>
      <c r="O34" s="6"/>
      <c r="P34" s="6"/>
      <c r="Q34" s="6"/>
      <c r="R34" s="6"/>
      <c r="S34" s="6"/>
      <c r="T34" s="6"/>
      <c r="U34" s="6"/>
      <c r="V34" s="6"/>
      <c r="W34" s="6"/>
      <c r="X34" s="6"/>
      <c r="Y34" s="6"/>
      <c r="Z34" s="6"/>
    </row>
    <row r="35" spans="1:26" ht="18" customHeight="1">
      <c r="A35" s="26" t="str">
        <f t="shared" si="0"/>
        <v/>
      </c>
      <c r="B35" s="27"/>
      <c r="C35" s="86"/>
      <c r="D35" s="87"/>
      <c r="E35" s="88"/>
      <c r="F35" s="28"/>
      <c r="G35" s="6"/>
      <c r="H35" s="6"/>
      <c r="I35" s="6"/>
      <c r="J35" s="6"/>
      <c r="K35" s="6"/>
      <c r="L35" s="6"/>
      <c r="M35" s="6"/>
      <c r="N35" s="6"/>
      <c r="O35" s="6"/>
      <c r="P35" s="6"/>
      <c r="Q35" s="6"/>
      <c r="R35" s="6"/>
      <c r="S35" s="6"/>
      <c r="T35" s="6"/>
      <c r="U35" s="6"/>
      <c r="V35" s="6"/>
      <c r="W35" s="6"/>
      <c r="X35" s="6"/>
      <c r="Y35" s="6"/>
      <c r="Z35" s="6"/>
    </row>
    <row r="36" spans="1:26" ht="18" customHeight="1">
      <c r="A36" s="26" t="str">
        <f t="shared" si="0"/>
        <v/>
      </c>
      <c r="B36" s="27"/>
      <c r="C36" s="86"/>
      <c r="D36" s="87"/>
      <c r="E36" s="88"/>
      <c r="F36" s="28"/>
      <c r="G36" s="6"/>
      <c r="H36" s="6"/>
      <c r="I36" s="6"/>
      <c r="J36" s="6"/>
      <c r="K36" s="6"/>
      <c r="L36" s="6"/>
      <c r="M36" s="6"/>
      <c r="N36" s="6"/>
      <c r="O36" s="6"/>
      <c r="P36" s="6"/>
      <c r="Q36" s="6"/>
      <c r="R36" s="6"/>
      <c r="S36" s="6"/>
      <c r="T36" s="6"/>
      <c r="U36" s="6"/>
      <c r="V36" s="6"/>
      <c r="W36" s="6"/>
      <c r="X36" s="6"/>
      <c r="Y36" s="6"/>
      <c r="Z36" s="6"/>
    </row>
    <row r="37" spans="1:26" ht="18" customHeight="1">
      <c r="A37" s="26" t="str">
        <f t="shared" si="0"/>
        <v/>
      </c>
      <c r="B37" s="27"/>
      <c r="C37" s="86"/>
      <c r="D37" s="87"/>
      <c r="E37" s="88"/>
      <c r="F37" s="28"/>
      <c r="G37" s="6"/>
      <c r="H37" s="6"/>
      <c r="I37" s="6"/>
      <c r="J37" s="6"/>
      <c r="K37" s="6"/>
      <c r="L37" s="6"/>
      <c r="M37" s="6"/>
      <c r="N37" s="6"/>
      <c r="O37" s="6"/>
      <c r="P37" s="6"/>
      <c r="Q37" s="6"/>
      <c r="R37" s="6"/>
      <c r="S37" s="6"/>
      <c r="T37" s="6"/>
      <c r="U37" s="6"/>
      <c r="V37" s="6"/>
      <c r="W37" s="6"/>
      <c r="X37" s="6"/>
      <c r="Y37" s="6"/>
      <c r="Z37" s="6"/>
    </row>
    <row r="38" spans="1:26" ht="18" customHeight="1">
      <c r="A38" s="26" t="str">
        <f t="shared" si="0"/>
        <v/>
      </c>
      <c r="B38" s="27"/>
      <c r="C38" s="86"/>
      <c r="D38" s="87"/>
      <c r="E38" s="88"/>
      <c r="F38" s="28"/>
      <c r="G38" s="6"/>
      <c r="H38" s="6"/>
      <c r="I38" s="6"/>
      <c r="J38" s="6"/>
      <c r="K38" s="6"/>
      <c r="L38" s="6"/>
      <c r="M38" s="6"/>
      <c r="N38" s="6"/>
      <c r="O38" s="6"/>
      <c r="P38" s="6"/>
      <c r="Q38" s="6"/>
      <c r="R38" s="6"/>
      <c r="S38" s="6"/>
      <c r="T38" s="6"/>
      <c r="U38" s="6"/>
      <c r="V38" s="6"/>
      <c r="W38" s="6"/>
      <c r="X38" s="6"/>
      <c r="Y38" s="6"/>
      <c r="Z38" s="6"/>
    </row>
    <row r="39" spans="1:26" ht="18" customHeight="1">
      <c r="A39" s="26" t="str">
        <f t="shared" si="0"/>
        <v/>
      </c>
      <c r="B39" s="27"/>
      <c r="C39" s="86"/>
      <c r="D39" s="87"/>
      <c r="E39" s="88"/>
      <c r="F39" s="28"/>
      <c r="G39" s="6"/>
      <c r="H39" s="6"/>
      <c r="I39" s="6"/>
      <c r="J39" s="6"/>
      <c r="K39" s="6"/>
      <c r="L39" s="6"/>
      <c r="M39" s="6"/>
      <c r="N39" s="6"/>
      <c r="O39" s="6"/>
      <c r="P39" s="6"/>
      <c r="Q39" s="6"/>
      <c r="R39" s="6"/>
      <c r="S39" s="6"/>
      <c r="T39" s="6"/>
      <c r="U39" s="6"/>
      <c r="V39" s="6"/>
      <c r="W39" s="6"/>
      <c r="X39" s="6"/>
      <c r="Y39" s="6"/>
      <c r="Z39" s="6"/>
    </row>
    <row r="40" spans="1:26" ht="18" customHeight="1">
      <c r="A40" s="26" t="str">
        <f t="shared" si="0"/>
        <v/>
      </c>
      <c r="B40" s="27"/>
      <c r="C40" s="86"/>
      <c r="D40" s="87"/>
      <c r="E40" s="88"/>
      <c r="F40" s="28"/>
      <c r="G40" s="6"/>
      <c r="H40" s="6"/>
      <c r="I40" s="6"/>
      <c r="J40" s="6"/>
      <c r="K40" s="6"/>
      <c r="L40" s="6"/>
      <c r="M40" s="6"/>
      <c r="N40" s="6"/>
      <c r="O40" s="6"/>
      <c r="P40" s="6"/>
      <c r="Q40" s="6"/>
      <c r="R40" s="6"/>
      <c r="S40" s="6"/>
      <c r="T40" s="6"/>
      <c r="U40" s="6"/>
      <c r="V40" s="6"/>
      <c r="W40" s="6"/>
      <c r="X40" s="6"/>
      <c r="Y40" s="6"/>
      <c r="Z40" s="6"/>
    </row>
    <row r="41" spans="1:26" ht="18" customHeight="1">
      <c r="A41" s="26" t="str">
        <f t="shared" si="0"/>
        <v/>
      </c>
      <c r="B41" s="27"/>
      <c r="C41" s="86"/>
      <c r="D41" s="87"/>
      <c r="E41" s="88"/>
      <c r="F41" s="28"/>
      <c r="G41" s="6"/>
      <c r="H41" s="6"/>
      <c r="I41" s="6"/>
      <c r="J41" s="6"/>
      <c r="K41" s="6"/>
      <c r="L41" s="6"/>
      <c r="M41" s="6"/>
      <c r="N41" s="6"/>
      <c r="O41" s="6"/>
      <c r="P41" s="6"/>
      <c r="Q41" s="6"/>
      <c r="R41" s="6"/>
      <c r="S41" s="6"/>
      <c r="T41" s="6"/>
      <c r="U41" s="6"/>
      <c r="V41" s="6"/>
      <c r="W41" s="6"/>
      <c r="X41" s="6"/>
      <c r="Y41" s="6"/>
      <c r="Z41" s="6"/>
    </row>
    <row r="42" spans="1:26" ht="18" customHeight="1">
      <c r="A42" s="26" t="str">
        <f t="shared" si="0"/>
        <v/>
      </c>
      <c r="B42" s="27"/>
      <c r="C42" s="86"/>
      <c r="D42" s="87"/>
      <c r="E42" s="88"/>
      <c r="F42" s="28"/>
      <c r="G42" s="6"/>
      <c r="H42" s="6"/>
      <c r="I42" s="6"/>
      <c r="J42" s="6"/>
      <c r="K42" s="6"/>
      <c r="L42" s="6"/>
      <c r="M42" s="6"/>
      <c r="N42" s="6"/>
      <c r="O42" s="6"/>
      <c r="P42" s="6"/>
      <c r="Q42" s="6"/>
      <c r="R42" s="6"/>
      <c r="S42" s="6"/>
      <c r="T42" s="6"/>
      <c r="U42" s="6"/>
      <c r="V42" s="6"/>
      <c r="W42" s="6"/>
      <c r="X42" s="6"/>
      <c r="Y42" s="6"/>
      <c r="Z42" s="6"/>
    </row>
    <row r="43" spans="1:26" ht="18" customHeight="1">
      <c r="A43" s="26" t="str">
        <f t="shared" si="0"/>
        <v/>
      </c>
      <c r="B43" s="27"/>
      <c r="C43" s="86"/>
      <c r="D43" s="87"/>
      <c r="E43" s="88"/>
      <c r="F43" s="28"/>
      <c r="G43" s="6"/>
      <c r="H43" s="6"/>
      <c r="I43" s="6"/>
      <c r="J43" s="6"/>
      <c r="K43" s="6"/>
      <c r="L43" s="6"/>
      <c r="M43" s="6"/>
      <c r="N43" s="6"/>
      <c r="O43" s="6"/>
      <c r="P43" s="6"/>
      <c r="Q43" s="6"/>
      <c r="R43" s="6"/>
      <c r="S43" s="6"/>
      <c r="T43" s="6"/>
      <c r="U43" s="6"/>
      <c r="V43" s="6"/>
      <c r="W43" s="6"/>
      <c r="X43" s="6"/>
      <c r="Y43" s="6"/>
      <c r="Z43" s="6"/>
    </row>
    <row r="44" spans="1:26" ht="18" customHeight="1">
      <c r="A44" s="26" t="str">
        <f t="shared" si="0"/>
        <v/>
      </c>
      <c r="B44" s="27"/>
      <c r="C44" s="86"/>
      <c r="D44" s="87"/>
      <c r="E44" s="88"/>
      <c r="F44" s="28"/>
      <c r="G44" s="6"/>
      <c r="H44" s="6"/>
      <c r="I44" s="6"/>
      <c r="J44" s="6"/>
      <c r="K44" s="6"/>
      <c r="L44" s="6"/>
      <c r="M44" s="6"/>
      <c r="N44" s="6"/>
      <c r="O44" s="6"/>
      <c r="P44" s="6"/>
      <c r="Q44" s="6"/>
      <c r="R44" s="6"/>
      <c r="S44" s="6"/>
      <c r="T44" s="6"/>
      <c r="U44" s="6"/>
      <c r="V44" s="6"/>
      <c r="W44" s="6"/>
      <c r="X44" s="6"/>
      <c r="Y44" s="6"/>
      <c r="Z44" s="6"/>
    </row>
    <row r="45" spans="1:26" ht="18" customHeight="1">
      <c r="A45" s="26" t="str">
        <f t="shared" si="0"/>
        <v/>
      </c>
      <c r="B45" s="27"/>
      <c r="C45" s="86"/>
      <c r="D45" s="87"/>
      <c r="E45" s="88"/>
      <c r="F45" s="28"/>
      <c r="G45" s="6"/>
      <c r="H45" s="6"/>
      <c r="I45" s="6"/>
      <c r="J45" s="6"/>
      <c r="K45" s="6"/>
      <c r="L45" s="6"/>
      <c r="M45" s="6"/>
      <c r="N45" s="6"/>
      <c r="O45" s="6"/>
      <c r="P45" s="6"/>
      <c r="Q45" s="6"/>
      <c r="R45" s="6"/>
      <c r="S45" s="6"/>
      <c r="T45" s="6"/>
      <c r="U45" s="6"/>
      <c r="V45" s="6"/>
      <c r="W45" s="6"/>
      <c r="X45" s="6"/>
      <c r="Y45" s="6"/>
      <c r="Z45" s="6"/>
    </row>
    <row r="46" spans="1:26" ht="18" customHeight="1">
      <c r="A46" s="26" t="str">
        <f t="shared" si="0"/>
        <v/>
      </c>
      <c r="B46" s="27"/>
      <c r="C46" s="86"/>
      <c r="D46" s="87"/>
      <c r="E46" s="88"/>
      <c r="F46" s="28"/>
      <c r="G46" s="6"/>
      <c r="H46" s="6"/>
      <c r="I46" s="6"/>
      <c r="J46" s="6"/>
      <c r="K46" s="6"/>
      <c r="L46" s="6"/>
      <c r="M46" s="6"/>
      <c r="N46" s="6"/>
      <c r="O46" s="6"/>
      <c r="P46" s="6"/>
      <c r="Q46" s="6"/>
      <c r="R46" s="6"/>
      <c r="S46" s="6"/>
      <c r="T46" s="6"/>
      <c r="U46" s="6"/>
      <c r="V46" s="6"/>
      <c r="W46" s="6"/>
      <c r="X46" s="6"/>
      <c r="Y46" s="6"/>
      <c r="Z46" s="6"/>
    </row>
    <row r="47" spans="1:26" ht="18" customHeight="1">
      <c r="A47" s="26" t="str">
        <f t="shared" si="0"/>
        <v/>
      </c>
      <c r="B47" s="27"/>
      <c r="C47" s="86"/>
      <c r="D47" s="87"/>
      <c r="E47" s="88"/>
      <c r="F47" s="28"/>
      <c r="G47" s="6"/>
      <c r="H47" s="6"/>
      <c r="I47" s="6"/>
      <c r="J47" s="6"/>
      <c r="K47" s="6"/>
      <c r="L47" s="6"/>
      <c r="M47" s="6"/>
      <c r="N47" s="6"/>
      <c r="O47" s="6"/>
      <c r="P47" s="6"/>
      <c r="Q47" s="6"/>
      <c r="R47" s="6"/>
      <c r="S47" s="6"/>
      <c r="T47" s="6"/>
      <c r="U47" s="6"/>
      <c r="V47" s="6"/>
      <c r="W47" s="6"/>
      <c r="X47" s="6"/>
      <c r="Y47" s="6"/>
      <c r="Z47" s="6"/>
    </row>
    <row r="48" spans="1:26" ht="18" customHeight="1">
      <c r="A48" s="26" t="str">
        <f t="shared" si="0"/>
        <v/>
      </c>
      <c r="B48" s="27"/>
      <c r="C48" s="86"/>
      <c r="D48" s="87"/>
      <c r="E48" s="88"/>
      <c r="F48" s="28"/>
      <c r="G48" s="6"/>
      <c r="H48" s="6"/>
      <c r="I48" s="6"/>
      <c r="J48" s="6"/>
      <c r="K48" s="6"/>
      <c r="L48" s="6"/>
      <c r="M48" s="6"/>
      <c r="N48" s="6"/>
      <c r="O48" s="6"/>
      <c r="P48" s="6"/>
      <c r="Q48" s="6"/>
      <c r="R48" s="6"/>
      <c r="S48" s="6"/>
      <c r="T48" s="6"/>
      <c r="U48" s="6"/>
      <c r="V48" s="6"/>
      <c r="W48" s="6"/>
      <c r="X48" s="6"/>
      <c r="Y48" s="6"/>
      <c r="Z48" s="6"/>
    </row>
    <row r="49" spans="1:26" ht="18" customHeight="1">
      <c r="A49" s="26" t="str">
        <f t="shared" si="0"/>
        <v/>
      </c>
      <c r="B49" s="27"/>
      <c r="C49" s="86"/>
      <c r="D49" s="87"/>
      <c r="E49" s="88"/>
      <c r="F49" s="28"/>
      <c r="G49" s="6"/>
      <c r="H49" s="6"/>
      <c r="I49" s="6"/>
      <c r="J49" s="6"/>
      <c r="K49" s="6"/>
      <c r="L49" s="6"/>
      <c r="M49" s="6"/>
      <c r="N49" s="6"/>
      <c r="O49" s="6"/>
      <c r="P49" s="6"/>
      <c r="Q49" s="6"/>
      <c r="R49" s="6"/>
      <c r="S49" s="6"/>
      <c r="T49" s="6"/>
      <c r="U49" s="6"/>
      <c r="V49" s="6"/>
      <c r="W49" s="6"/>
      <c r="X49" s="6"/>
      <c r="Y49" s="6"/>
      <c r="Z49" s="6"/>
    </row>
    <row r="50" spans="1:26" ht="18" customHeight="1">
      <c r="A50" s="26" t="str">
        <f t="shared" si="0"/>
        <v/>
      </c>
      <c r="B50" s="27"/>
      <c r="C50" s="86"/>
      <c r="D50" s="87"/>
      <c r="E50" s="88"/>
      <c r="F50" s="28"/>
      <c r="G50" s="6"/>
      <c r="H50" s="6"/>
      <c r="I50" s="6"/>
      <c r="J50" s="6"/>
      <c r="K50" s="6"/>
      <c r="L50" s="6"/>
      <c r="M50" s="6"/>
      <c r="N50" s="6"/>
      <c r="O50" s="6"/>
      <c r="P50" s="6"/>
      <c r="Q50" s="6"/>
      <c r="R50" s="6"/>
      <c r="S50" s="6"/>
      <c r="T50" s="6"/>
      <c r="U50" s="6"/>
      <c r="V50" s="6"/>
      <c r="W50" s="6"/>
      <c r="X50" s="6"/>
      <c r="Y50" s="6"/>
      <c r="Z50" s="6"/>
    </row>
    <row r="51" spans="1:26" ht="18" customHeight="1">
      <c r="A51" s="26" t="str">
        <f t="shared" si="0"/>
        <v/>
      </c>
      <c r="B51" s="27"/>
      <c r="C51" s="86"/>
      <c r="D51" s="87"/>
      <c r="E51" s="88"/>
      <c r="F51" s="28"/>
      <c r="G51" s="6"/>
      <c r="H51" s="6"/>
      <c r="I51" s="6"/>
      <c r="J51" s="6"/>
      <c r="K51" s="6"/>
      <c r="L51" s="6"/>
      <c r="M51" s="6"/>
      <c r="N51" s="6"/>
      <c r="O51" s="6"/>
      <c r="P51" s="6"/>
      <c r="Q51" s="6"/>
      <c r="R51" s="6"/>
      <c r="S51" s="6"/>
      <c r="T51" s="6"/>
      <c r="U51" s="6"/>
      <c r="V51" s="6"/>
      <c r="W51" s="6"/>
      <c r="X51" s="6"/>
      <c r="Y51" s="6"/>
      <c r="Z51" s="6"/>
    </row>
    <row r="52" spans="1:26" ht="18" customHeight="1">
      <c r="A52" s="26" t="str">
        <f t="shared" si="0"/>
        <v/>
      </c>
      <c r="B52" s="27"/>
      <c r="C52" s="86"/>
      <c r="D52" s="87"/>
      <c r="E52" s="88"/>
      <c r="F52" s="28"/>
      <c r="G52" s="6"/>
      <c r="H52" s="6"/>
      <c r="I52" s="6"/>
      <c r="J52" s="6"/>
      <c r="K52" s="6"/>
      <c r="L52" s="6"/>
      <c r="M52" s="6"/>
      <c r="N52" s="6"/>
      <c r="O52" s="6"/>
      <c r="P52" s="6"/>
      <c r="Q52" s="6"/>
      <c r="R52" s="6"/>
      <c r="S52" s="6"/>
      <c r="T52" s="6"/>
      <c r="U52" s="6"/>
      <c r="V52" s="6"/>
      <c r="W52" s="6"/>
      <c r="X52" s="6"/>
      <c r="Y52" s="6"/>
      <c r="Z52" s="6"/>
    </row>
    <row r="53" spans="1:26" ht="18" customHeight="1">
      <c r="A53" s="30" t="str">
        <f t="shared" si="0"/>
        <v/>
      </c>
      <c r="B53" s="31"/>
      <c r="C53" s="89"/>
      <c r="D53" s="90"/>
      <c r="E53" s="91"/>
      <c r="F53" s="32"/>
      <c r="G53" s="6"/>
      <c r="H53" s="6"/>
      <c r="I53" s="6"/>
      <c r="J53" s="6"/>
      <c r="K53" s="6"/>
      <c r="L53" s="6"/>
      <c r="M53" s="6"/>
      <c r="N53" s="6"/>
      <c r="O53" s="6"/>
      <c r="P53" s="6"/>
      <c r="Q53" s="6"/>
      <c r="R53" s="6"/>
      <c r="S53" s="6"/>
      <c r="T53" s="6"/>
      <c r="U53" s="6"/>
      <c r="V53" s="6"/>
      <c r="W53" s="6"/>
      <c r="X53" s="6"/>
      <c r="Y53" s="6"/>
      <c r="Z53" s="6"/>
    </row>
    <row r="54" spans="1:26"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27" customHeight="1">
      <c r="A55" s="6"/>
      <c r="B55" s="6"/>
      <c r="C55" s="33"/>
      <c r="D55" s="6"/>
      <c r="E55" s="6"/>
      <c r="F55" s="6"/>
      <c r="G55" s="6"/>
      <c r="H55" s="6"/>
      <c r="I55" s="6"/>
      <c r="J55" s="6"/>
      <c r="K55" s="6"/>
      <c r="L55" s="6"/>
      <c r="M55" s="6"/>
      <c r="N55" s="6"/>
      <c r="O55" s="6"/>
      <c r="P55" s="6"/>
      <c r="Q55" s="6"/>
      <c r="R55" s="6"/>
      <c r="S55" s="6"/>
      <c r="T55" s="6"/>
      <c r="U55" s="6"/>
      <c r="V55" s="6"/>
      <c r="W55" s="6"/>
      <c r="X55" s="6"/>
      <c r="Y55" s="6"/>
      <c r="Z55" s="6"/>
    </row>
    <row r="56" spans="1:26" ht="27" customHeight="1">
      <c r="A56" s="6"/>
      <c r="B56" s="6"/>
      <c r="C56" s="34"/>
      <c r="D56" s="6"/>
      <c r="E56" s="6"/>
      <c r="F56" s="6"/>
      <c r="G56" s="6"/>
      <c r="H56" s="6"/>
      <c r="I56" s="6"/>
      <c r="J56" s="6"/>
      <c r="K56" s="6"/>
      <c r="L56" s="6"/>
      <c r="M56" s="6"/>
      <c r="N56" s="6"/>
      <c r="O56" s="6"/>
      <c r="P56" s="6"/>
      <c r="Q56" s="6"/>
      <c r="R56" s="6"/>
      <c r="S56" s="6"/>
      <c r="T56" s="6"/>
      <c r="U56" s="6"/>
      <c r="V56" s="6"/>
      <c r="W56" s="6"/>
      <c r="X56" s="6"/>
      <c r="Y56" s="6"/>
      <c r="Z56" s="6"/>
    </row>
    <row r="57" spans="1:26" ht="27" customHeight="1">
      <c r="A57" s="6"/>
      <c r="B57" s="6"/>
      <c r="C57" s="34"/>
      <c r="D57" s="6"/>
      <c r="E57" s="6"/>
      <c r="F57" s="6"/>
      <c r="G57" s="6"/>
      <c r="H57" s="6"/>
      <c r="I57" s="6"/>
      <c r="J57" s="6"/>
      <c r="K57" s="6"/>
      <c r="L57" s="6"/>
      <c r="M57" s="6"/>
      <c r="N57" s="6"/>
      <c r="O57" s="6"/>
      <c r="P57" s="6"/>
      <c r="Q57" s="6"/>
      <c r="R57" s="6"/>
      <c r="S57" s="6"/>
      <c r="T57" s="6"/>
      <c r="U57" s="6"/>
      <c r="V57" s="6"/>
      <c r="W57" s="6"/>
      <c r="X57" s="6"/>
      <c r="Y57" s="6"/>
      <c r="Z57" s="6"/>
    </row>
    <row r="58" spans="1:26" ht="27" customHeight="1">
      <c r="A58" s="6"/>
      <c r="B58" s="6"/>
      <c r="C58" s="34"/>
      <c r="D58" s="6"/>
      <c r="E58" s="6"/>
      <c r="F58" s="6"/>
      <c r="G58" s="6"/>
      <c r="H58" s="6"/>
      <c r="I58" s="6"/>
      <c r="J58" s="6"/>
      <c r="K58" s="6"/>
      <c r="L58" s="6"/>
      <c r="M58" s="6"/>
      <c r="N58" s="6"/>
      <c r="O58" s="6"/>
      <c r="P58" s="6"/>
      <c r="Q58" s="6"/>
      <c r="R58" s="6"/>
      <c r="S58" s="6"/>
      <c r="T58" s="6"/>
      <c r="U58" s="6"/>
      <c r="V58" s="6"/>
      <c r="W58" s="6"/>
      <c r="X58" s="6"/>
      <c r="Y58" s="6"/>
      <c r="Z58" s="6"/>
    </row>
    <row r="59" spans="1:26" ht="27" customHeight="1">
      <c r="A59" s="6"/>
      <c r="B59" s="6"/>
      <c r="C59" s="34"/>
      <c r="D59" s="6"/>
      <c r="E59" s="6"/>
      <c r="F59" s="6"/>
      <c r="G59" s="6"/>
      <c r="H59" s="6"/>
      <c r="I59" s="6"/>
      <c r="J59" s="6"/>
      <c r="K59" s="6"/>
      <c r="L59" s="6"/>
      <c r="M59" s="6"/>
      <c r="N59" s="6"/>
      <c r="O59" s="6"/>
      <c r="P59" s="6"/>
      <c r="Q59" s="6"/>
      <c r="R59" s="6"/>
      <c r="S59" s="6"/>
      <c r="T59" s="6"/>
      <c r="U59" s="6"/>
      <c r="V59" s="6"/>
      <c r="W59" s="6"/>
      <c r="X59" s="6"/>
      <c r="Y59" s="6"/>
      <c r="Z59" s="6"/>
    </row>
    <row r="60" spans="1:26" ht="27" customHeight="1">
      <c r="A60" s="6"/>
      <c r="B60" s="6"/>
      <c r="C60" s="34"/>
      <c r="D60" s="6"/>
      <c r="E60" s="6"/>
      <c r="F60" s="6"/>
      <c r="G60" s="6"/>
      <c r="H60" s="6"/>
      <c r="I60" s="6"/>
      <c r="J60" s="6"/>
      <c r="K60" s="6"/>
      <c r="L60" s="6"/>
      <c r="M60" s="6"/>
      <c r="N60" s="6"/>
      <c r="O60" s="6"/>
      <c r="P60" s="6"/>
      <c r="Q60" s="6"/>
      <c r="R60" s="6"/>
      <c r="S60" s="6"/>
      <c r="T60" s="6"/>
      <c r="U60" s="6"/>
      <c r="V60" s="6"/>
      <c r="W60" s="6"/>
      <c r="X60" s="6"/>
      <c r="Y60" s="6"/>
      <c r="Z60" s="6"/>
    </row>
    <row r="61" spans="1:26" ht="27" customHeight="1">
      <c r="A61" s="6"/>
      <c r="B61" s="6"/>
      <c r="C61" s="34"/>
      <c r="D61" s="6"/>
      <c r="E61" s="6"/>
      <c r="F61" s="6"/>
      <c r="G61" s="6"/>
      <c r="H61" s="6"/>
      <c r="I61" s="6"/>
      <c r="J61" s="6"/>
      <c r="K61" s="6"/>
      <c r="L61" s="6"/>
      <c r="M61" s="6"/>
      <c r="N61" s="6"/>
      <c r="O61" s="6"/>
      <c r="P61" s="6"/>
      <c r="Q61" s="6"/>
      <c r="R61" s="6"/>
      <c r="S61" s="6"/>
      <c r="T61" s="6"/>
      <c r="U61" s="6"/>
      <c r="V61" s="6"/>
      <c r="W61" s="6"/>
      <c r="X61" s="6"/>
      <c r="Y61" s="6"/>
      <c r="Z61" s="6"/>
    </row>
    <row r="62" spans="1:26" ht="27" customHeight="1">
      <c r="A62" s="6"/>
      <c r="B62" s="6"/>
      <c r="C62" s="34"/>
      <c r="D62" s="6"/>
      <c r="E62" s="6"/>
      <c r="F62" s="6"/>
      <c r="G62" s="6"/>
      <c r="H62" s="6"/>
      <c r="I62" s="6"/>
      <c r="J62" s="6"/>
      <c r="K62" s="6"/>
      <c r="L62" s="6"/>
      <c r="M62" s="6"/>
      <c r="N62" s="6"/>
      <c r="O62" s="6"/>
      <c r="P62" s="6"/>
      <c r="Q62" s="6"/>
      <c r="R62" s="6"/>
      <c r="S62" s="6"/>
      <c r="T62" s="6"/>
      <c r="U62" s="6"/>
      <c r="V62" s="6"/>
      <c r="W62" s="6"/>
      <c r="X62" s="6"/>
      <c r="Y62" s="6"/>
      <c r="Z62" s="6"/>
    </row>
    <row r="63" spans="1:26" ht="27"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45">
    <mergeCell ref="C19:E19"/>
    <mergeCell ref="A2:F2"/>
    <mergeCell ref="C3:D3"/>
    <mergeCell ref="C4:E4"/>
    <mergeCell ref="A8:F8"/>
    <mergeCell ref="A9:F9"/>
    <mergeCell ref="A11:F11"/>
    <mergeCell ref="A12:F12"/>
    <mergeCell ref="A13:F13"/>
    <mergeCell ref="C15:E15"/>
    <mergeCell ref="C17:E17"/>
    <mergeCell ref="C18:E18"/>
    <mergeCell ref="C32:E32"/>
    <mergeCell ref="C20:E20"/>
    <mergeCell ref="C21:E21"/>
    <mergeCell ref="A23:F23"/>
    <mergeCell ref="C24:E24"/>
    <mergeCell ref="C25:E25"/>
    <mergeCell ref="C26:E26"/>
    <mergeCell ref="C27:E27"/>
    <mergeCell ref="C28:E28"/>
    <mergeCell ref="C29:E29"/>
    <mergeCell ref="C30:E30"/>
    <mergeCell ref="C31:E31"/>
    <mergeCell ref="C44:E44"/>
    <mergeCell ref="C33:E33"/>
    <mergeCell ref="C34:E34"/>
    <mergeCell ref="C35:E35"/>
    <mergeCell ref="C36:E36"/>
    <mergeCell ref="C37:E37"/>
    <mergeCell ref="C38:E38"/>
    <mergeCell ref="C39:E39"/>
    <mergeCell ref="C40:E40"/>
    <mergeCell ref="C41:E41"/>
    <mergeCell ref="C42:E42"/>
    <mergeCell ref="C43:E43"/>
    <mergeCell ref="C51:E51"/>
    <mergeCell ref="C52:E52"/>
    <mergeCell ref="C53:E53"/>
    <mergeCell ref="C45:E45"/>
    <mergeCell ref="C46:E46"/>
    <mergeCell ref="C47:E47"/>
    <mergeCell ref="C48:E48"/>
    <mergeCell ref="C49:E49"/>
    <mergeCell ref="C50:E50"/>
  </mergeCells>
  <phoneticPr fontId="1"/>
  <printOptions horizontalCentered="1"/>
  <pageMargins left="0.39370078740157483" right="0.39370078740157483" top="0.55118110236220474" bottom="0.39370078740157483" header="0" footer="0"/>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A4EF7-75B8-46DB-8206-511AB5B03450}">
  <sheetPr codeName="Sheet2">
    <tabColor theme="4" tint="0.79998168889431442"/>
  </sheetPr>
  <dimension ref="A1:Y42"/>
  <sheetViews>
    <sheetView showGridLines="0" topLeftCell="A34" zoomScale="50" zoomScaleNormal="50" workbookViewId="0">
      <selection activeCell="H31" sqref="H31"/>
    </sheetView>
  </sheetViews>
  <sheetFormatPr defaultRowHeight="18"/>
  <cols>
    <col min="1" max="1" width="3.5" bestFit="1" customWidth="1"/>
    <col min="2" max="3" width="19.75" customWidth="1"/>
    <col min="4" max="5" width="25.1640625" style="2" customWidth="1"/>
    <col min="6" max="6" width="18.1640625" style="2" customWidth="1"/>
    <col min="7" max="7" width="14.83203125" style="2" customWidth="1"/>
    <col min="8" max="8" width="11.9140625" customWidth="1"/>
    <col min="9" max="9" width="10.1640625" customWidth="1"/>
    <col min="10" max="10" width="8.33203125" customWidth="1"/>
    <col min="11" max="11" width="12.08203125" customWidth="1"/>
    <col min="12" max="12" width="10.1640625" customWidth="1"/>
    <col min="13" max="13" width="7.6640625" customWidth="1"/>
    <col min="14" max="14" width="11.33203125" customWidth="1"/>
    <col min="15" max="15" width="9.83203125" customWidth="1"/>
    <col min="17" max="17" width="12.25" customWidth="1"/>
    <col min="20" max="20" width="49.08203125" style="2" customWidth="1"/>
  </cols>
  <sheetData>
    <row r="1" spans="1:25" ht="18" customHeight="1">
      <c r="A1" s="132" t="s">
        <v>47</v>
      </c>
      <c r="B1" s="132"/>
      <c r="C1" s="132"/>
      <c r="D1" s="128" t="s">
        <v>25</v>
      </c>
      <c r="E1" s="130"/>
      <c r="F1" s="128" t="s">
        <v>26</v>
      </c>
      <c r="G1" s="130"/>
      <c r="H1" s="128" t="s">
        <v>27</v>
      </c>
      <c r="I1" s="129"/>
      <c r="J1" s="129"/>
      <c r="K1" s="130"/>
      <c r="L1" s="37"/>
      <c r="M1" s="36"/>
      <c r="N1" s="36"/>
      <c r="O1" s="36"/>
      <c r="P1" s="36"/>
      <c r="Q1" s="36"/>
      <c r="R1" s="35"/>
      <c r="S1" s="35"/>
      <c r="T1" s="35"/>
      <c r="U1" s="35"/>
      <c r="V1" s="35"/>
      <c r="W1" s="35"/>
      <c r="X1" s="35"/>
      <c r="Y1" s="35"/>
    </row>
    <row r="2" spans="1:25">
      <c r="A2" s="132"/>
      <c r="B2" s="132"/>
      <c r="C2" s="132"/>
      <c r="D2" s="133" t="str">
        <f>表紙・改定履歴!A8</f>
        <v>Webダイレクト販売</v>
      </c>
      <c r="E2" s="134"/>
      <c r="F2" s="135" t="s">
        <v>28</v>
      </c>
      <c r="G2" s="135"/>
      <c r="H2" s="131" t="s">
        <v>48</v>
      </c>
      <c r="I2" s="131"/>
      <c r="J2" s="131"/>
      <c r="K2" s="131"/>
      <c r="L2" s="36"/>
      <c r="M2" s="36"/>
      <c r="N2" s="36"/>
      <c r="O2" s="36"/>
      <c r="P2" s="36"/>
      <c r="Q2" s="38"/>
      <c r="R2" s="38"/>
      <c r="S2" s="38"/>
      <c r="T2" s="39"/>
    </row>
    <row r="4" spans="1:25" ht="18" customHeight="1">
      <c r="H4" s="40" t="s">
        <v>7</v>
      </c>
      <c r="I4" s="1">
        <f>COUNT($A:$A)*4</f>
        <v>128</v>
      </c>
      <c r="N4" s="2"/>
      <c r="T4"/>
    </row>
    <row r="5" spans="1:25">
      <c r="H5" s="40" t="s">
        <v>5</v>
      </c>
      <c r="I5" s="1">
        <f>COUNTIF(J:J, "OK")+COUNTIF(M:M, "OK")+COUNTIF(P:P, "OK")+COUNTIF(S:S, "OK")</f>
        <v>60</v>
      </c>
      <c r="N5" s="2"/>
      <c r="T5"/>
    </row>
    <row r="6" spans="1:25">
      <c r="H6" s="40" t="s">
        <v>6</v>
      </c>
      <c r="I6" s="1">
        <f>COUNTIF(J:J, "NG")+COUNTIF(M:M, "NG")+COUNTIF(P:P, "NG")+COUNTIF(S:S, "NG")</f>
        <v>3</v>
      </c>
      <c r="N6" s="2"/>
      <c r="T6"/>
    </row>
    <row r="7" spans="1:25">
      <c r="H7" s="40" t="s">
        <v>114</v>
      </c>
      <c r="I7" s="1">
        <f>COUNTIF(J:J, "保留")+COUNTIF(M:M, "保留")+COUNTIF(P:P, "保留")+COUNTIF(S:S, "保留")</f>
        <v>0</v>
      </c>
    </row>
    <row r="8" spans="1:25">
      <c r="I8" s="83"/>
    </row>
    <row r="9" spans="1:25">
      <c r="A9" s="118" t="s">
        <v>0</v>
      </c>
      <c r="B9" s="118" t="s">
        <v>9</v>
      </c>
      <c r="C9" s="118" t="s">
        <v>11</v>
      </c>
      <c r="D9" s="122" t="s">
        <v>10</v>
      </c>
      <c r="E9" s="122" t="s">
        <v>13</v>
      </c>
      <c r="F9" s="124" t="s">
        <v>1</v>
      </c>
      <c r="G9" s="125"/>
      <c r="H9" s="120" t="s">
        <v>14</v>
      </c>
      <c r="I9" s="121"/>
      <c r="J9" s="121"/>
      <c r="K9" s="120" t="s">
        <v>15</v>
      </c>
      <c r="L9" s="121"/>
      <c r="M9" s="121"/>
      <c r="N9" s="120" t="s">
        <v>16</v>
      </c>
      <c r="O9" s="121"/>
      <c r="P9" s="121"/>
      <c r="Q9" s="120" t="s">
        <v>74</v>
      </c>
      <c r="R9" s="121"/>
      <c r="S9" s="121"/>
      <c r="T9" s="122" t="s">
        <v>17</v>
      </c>
    </row>
    <row r="10" spans="1:25" ht="36" customHeight="1">
      <c r="A10" s="119"/>
      <c r="B10" s="119"/>
      <c r="C10" s="119"/>
      <c r="D10" s="123"/>
      <c r="E10" s="123"/>
      <c r="F10" s="126"/>
      <c r="G10" s="127"/>
      <c r="H10" s="40" t="s">
        <v>2</v>
      </c>
      <c r="I10" s="40" t="s">
        <v>3</v>
      </c>
      <c r="J10" s="40" t="s">
        <v>4</v>
      </c>
      <c r="K10" s="40" t="s">
        <v>2</v>
      </c>
      <c r="L10" s="40" t="s">
        <v>3</v>
      </c>
      <c r="M10" s="40" t="s">
        <v>4</v>
      </c>
      <c r="N10" s="40" t="s">
        <v>2</v>
      </c>
      <c r="O10" s="40" t="s">
        <v>3</v>
      </c>
      <c r="P10" s="40" t="s">
        <v>4</v>
      </c>
      <c r="Q10" s="40" t="s">
        <v>2</v>
      </c>
      <c r="R10" s="40" t="s">
        <v>3</v>
      </c>
      <c r="S10" s="40" t="s">
        <v>4</v>
      </c>
      <c r="T10" s="123"/>
    </row>
    <row r="11" spans="1:25" s="63" customFormat="1" ht="87.9" customHeight="1">
      <c r="A11" s="55">
        <f>ROW()-9</f>
        <v>2</v>
      </c>
      <c r="B11" s="56" t="s">
        <v>29</v>
      </c>
      <c r="C11" s="56" t="s">
        <v>30</v>
      </c>
      <c r="D11" s="140" t="s">
        <v>78</v>
      </c>
      <c r="E11" s="58" t="s">
        <v>76</v>
      </c>
      <c r="F11" s="136" t="s">
        <v>50</v>
      </c>
      <c r="G11" s="137"/>
      <c r="H11" s="59"/>
      <c r="I11" s="60"/>
      <c r="J11" s="61"/>
      <c r="K11" s="59">
        <v>44187</v>
      </c>
      <c r="L11" s="60" t="s">
        <v>110</v>
      </c>
      <c r="M11" s="61" t="s">
        <v>111</v>
      </c>
      <c r="N11" s="59">
        <v>44188</v>
      </c>
      <c r="O11" s="60" t="s">
        <v>110</v>
      </c>
      <c r="P11" s="61" t="s">
        <v>111</v>
      </c>
      <c r="Q11" s="59">
        <v>44188</v>
      </c>
      <c r="R11" s="60" t="s">
        <v>110</v>
      </c>
      <c r="S11" s="61" t="s">
        <v>111</v>
      </c>
      <c r="T11" s="62"/>
    </row>
    <row r="12" spans="1:25" s="63" customFormat="1" ht="87.9" customHeight="1">
      <c r="A12" s="55">
        <f>ROW()-9</f>
        <v>3</v>
      </c>
      <c r="B12" s="57"/>
      <c r="C12" s="57"/>
      <c r="D12" s="141"/>
      <c r="E12" s="58" t="s">
        <v>61</v>
      </c>
      <c r="F12" s="136" t="s">
        <v>51</v>
      </c>
      <c r="G12" s="137"/>
      <c r="H12" s="59"/>
      <c r="I12" s="64"/>
      <c r="J12" s="65"/>
      <c r="K12" s="59">
        <v>44187</v>
      </c>
      <c r="L12" s="60" t="s">
        <v>110</v>
      </c>
      <c r="M12" s="61" t="s">
        <v>111</v>
      </c>
      <c r="N12" s="59">
        <v>44188</v>
      </c>
      <c r="O12" s="60" t="s">
        <v>110</v>
      </c>
      <c r="P12" s="61" t="s">
        <v>111</v>
      </c>
      <c r="Q12" s="59">
        <v>44188</v>
      </c>
      <c r="R12" s="60" t="s">
        <v>110</v>
      </c>
      <c r="S12" s="61" t="s">
        <v>111</v>
      </c>
      <c r="T12" s="62"/>
    </row>
    <row r="13" spans="1:25" s="63" customFormat="1" ht="87.9" customHeight="1">
      <c r="A13" s="55">
        <f>ROW()-9</f>
        <v>4</v>
      </c>
      <c r="B13" s="57"/>
      <c r="C13" s="57"/>
      <c r="D13" s="141"/>
      <c r="E13" s="58" t="s">
        <v>62</v>
      </c>
      <c r="F13" s="136" t="s">
        <v>52</v>
      </c>
      <c r="G13" s="137"/>
      <c r="H13" s="59"/>
      <c r="I13" s="64"/>
      <c r="J13" s="65"/>
      <c r="K13" s="59">
        <v>44187</v>
      </c>
      <c r="L13" s="60" t="s">
        <v>110</v>
      </c>
      <c r="M13" s="61" t="s">
        <v>111</v>
      </c>
      <c r="N13" s="59">
        <v>44188</v>
      </c>
      <c r="O13" s="60" t="s">
        <v>110</v>
      </c>
      <c r="P13" s="61" t="s">
        <v>111</v>
      </c>
      <c r="Q13" s="59">
        <v>44188</v>
      </c>
      <c r="R13" s="60" t="s">
        <v>110</v>
      </c>
      <c r="S13" s="61" t="s">
        <v>111</v>
      </c>
      <c r="T13" s="62"/>
    </row>
    <row r="14" spans="1:25" s="63" customFormat="1" ht="87.9" customHeight="1">
      <c r="A14" s="55">
        <f t="shared" ref="A14:A19" si="0">ROW()-9</f>
        <v>5</v>
      </c>
      <c r="B14" s="57"/>
      <c r="C14" s="57"/>
      <c r="D14" s="141"/>
      <c r="E14" s="58" t="s">
        <v>63</v>
      </c>
      <c r="F14" s="136" t="s">
        <v>53</v>
      </c>
      <c r="G14" s="137"/>
      <c r="H14" s="59"/>
      <c r="I14" s="64"/>
      <c r="J14" s="65"/>
      <c r="K14" s="59">
        <v>44187</v>
      </c>
      <c r="L14" s="60" t="s">
        <v>110</v>
      </c>
      <c r="M14" s="61" t="s">
        <v>111</v>
      </c>
      <c r="N14" s="59">
        <v>44188</v>
      </c>
      <c r="O14" s="60" t="s">
        <v>110</v>
      </c>
      <c r="P14" s="61" t="s">
        <v>111</v>
      </c>
      <c r="Q14" s="59">
        <v>44188</v>
      </c>
      <c r="R14" s="60" t="s">
        <v>110</v>
      </c>
      <c r="S14" s="61" t="s">
        <v>111</v>
      </c>
      <c r="T14" s="62"/>
    </row>
    <row r="15" spans="1:25" s="63" customFormat="1" ht="87.9" customHeight="1">
      <c r="A15" s="55">
        <f t="shared" si="0"/>
        <v>6</v>
      </c>
      <c r="B15" s="57"/>
      <c r="C15" s="57"/>
      <c r="D15" s="141"/>
      <c r="E15" s="58" t="s">
        <v>64</v>
      </c>
      <c r="F15" s="136" t="s">
        <v>54</v>
      </c>
      <c r="G15" s="137"/>
      <c r="H15" s="59"/>
      <c r="I15" s="64"/>
      <c r="J15" s="65"/>
      <c r="K15" s="59">
        <v>44187</v>
      </c>
      <c r="L15" s="60" t="s">
        <v>110</v>
      </c>
      <c r="M15" s="61" t="s">
        <v>111</v>
      </c>
      <c r="N15" s="59">
        <v>44188</v>
      </c>
      <c r="O15" s="60" t="s">
        <v>110</v>
      </c>
      <c r="P15" s="61" t="s">
        <v>111</v>
      </c>
      <c r="Q15" s="59">
        <v>44188</v>
      </c>
      <c r="R15" s="60" t="s">
        <v>110</v>
      </c>
      <c r="S15" s="61" t="s">
        <v>111</v>
      </c>
      <c r="T15" s="62"/>
    </row>
    <row r="16" spans="1:25" s="63" customFormat="1" ht="87.9" customHeight="1">
      <c r="A16" s="55">
        <f t="shared" si="0"/>
        <v>7</v>
      </c>
      <c r="B16" s="57"/>
      <c r="C16" s="57"/>
      <c r="D16" s="141"/>
      <c r="E16" s="58" t="s">
        <v>65</v>
      </c>
      <c r="F16" s="136" t="s">
        <v>55</v>
      </c>
      <c r="G16" s="137"/>
      <c r="H16" s="59"/>
      <c r="I16" s="64"/>
      <c r="J16" s="65"/>
      <c r="K16" s="59">
        <v>44187</v>
      </c>
      <c r="L16" s="60" t="s">
        <v>110</v>
      </c>
      <c r="M16" s="61" t="s">
        <v>111</v>
      </c>
      <c r="N16" s="59">
        <v>44188</v>
      </c>
      <c r="O16" s="60" t="s">
        <v>110</v>
      </c>
      <c r="P16" s="61" t="s">
        <v>111</v>
      </c>
      <c r="Q16" s="59">
        <v>44188</v>
      </c>
      <c r="R16" s="60" t="s">
        <v>110</v>
      </c>
      <c r="S16" s="61" t="s">
        <v>111</v>
      </c>
      <c r="T16" s="62"/>
    </row>
    <row r="17" spans="1:20" s="63" customFormat="1" ht="87.9" customHeight="1">
      <c r="A17" s="55">
        <f t="shared" si="0"/>
        <v>8</v>
      </c>
      <c r="B17" s="57"/>
      <c r="C17" s="57"/>
      <c r="D17" s="141"/>
      <c r="E17" s="58" t="s">
        <v>66</v>
      </c>
      <c r="F17" s="136" t="s">
        <v>56</v>
      </c>
      <c r="G17" s="137"/>
      <c r="H17" s="59"/>
      <c r="I17" s="64"/>
      <c r="J17" s="65"/>
      <c r="K17" s="59">
        <v>44187</v>
      </c>
      <c r="L17" s="60" t="s">
        <v>110</v>
      </c>
      <c r="M17" s="61" t="s">
        <v>111</v>
      </c>
      <c r="N17" s="59">
        <v>44188</v>
      </c>
      <c r="O17" s="60" t="s">
        <v>110</v>
      </c>
      <c r="P17" s="61" t="s">
        <v>111</v>
      </c>
      <c r="Q17" s="59">
        <v>44188</v>
      </c>
      <c r="R17" s="60" t="s">
        <v>110</v>
      </c>
      <c r="S17" s="61" t="s">
        <v>111</v>
      </c>
      <c r="T17" s="62"/>
    </row>
    <row r="18" spans="1:20" s="63" customFormat="1" ht="87.9" customHeight="1">
      <c r="A18" s="55">
        <f t="shared" si="0"/>
        <v>9</v>
      </c>
      <c r="B18" s="57"/>
      <c r="C18" s="57"/>
      <c r="D18" s="141"/>
      <c r="E18" s="58" t="s">
        <v>67</v>
      </c>
      <c r="F18" s="136" t="s">
        <v>70</v>
      </c>
      <c r="G18" s="137"/>
      <c r="H18" s="59"/>
      <c r="I18" s="64"/>
      <c r="J18" s="65"/>
      <c r="K18" s="59">
        <v>44187</v>
      </c>
      <c r="L18" s="60" t="s">
        <v>110</v>
      </c>
      <c r="M18" s="61" t="s">
        <v>111</v>
      </c>
      <c r="N18" s="59">
        <v>44188</v>
      </c>
      <c r="O18" s="60" t="s">
        <v>110</v>
      </c>
      <c r="P18" s="61" t="s">
        <v>111</v>
      </c>
      <c r="Q18" s="59">
        <v>44188</v>
      </c>
      <c r="R18" s="60" t="s">
        <v>110</v>
      </c>
      <c r="S18" s="61" t="s">
        <v>111</v>
      </c>
      <c r="T18" s="62"/>
    </row>
    <row r="19" spans="1:20" s="63" customFormat="1" ht="87.9" customHeight="1">
      <c r="A19" s="55">
        <f t="shared" si="0"/>
        <v>10</v>
      </c>
      <c r="B19" s="57"/>
      <c r="C19" s="57"/>
      <c r="D19" s="141"/>
      <c r="E19" s="58" t="s">
        <v>69</v>
      </c>
      <c r="F19" s="136" t="s">
        <v>71</v>
      </c>
      <c r="G19" s="137"/>
      <c r="H19" s="59"/>
      <c r="I19" s="64"/>
      <c r="J19" s="65"/>
      <c r="K19" s="59">
        <v>44187</v>
      </c>
      <c r="L19" s="60" t="s">
        <v>110</v>
      </c>
      <c r="M19" s="61" t="s">
        <v>111</v>
      </c>
      <c r="N19" s="59">
        <v>44188</v>
      </c>
      <c r="O19" s="60" t="s">
        <v>110</v>
      </c>
      <c r="P19" s="61" t="s">
        <v>111</v>
      </c>
      <c r="Q19" s="59">
        <v>44188</v>
      </c>
      <c r="R19" s="60" t="s">
        <v>110</v>
      </c>
      <c r="S19" s="61" t="s">
        <v>111</v>
      </c>
      <c r="T19" s="62"/>
    </row>
    <row r="20" spans="1:20" s="63" customFormat="1" ht="87.9" customHeight="1">
      <c r="A20" s="55">
        <f t="shared" ref="A20:A32" si="1">ROW()-9</f>
        <v>11</v>
      </c>
      <c r="B20" s="57"/>
      <c r="C20" s="58" t="s">
        <v>12</v>
      </c>
      <c r="D20" s="57"/>
      <c r="E20" s="58" t="s">
        <v>91</v>
      </c>
      <c r="F20" s="136" t="s">
        <v>77</v>
      </c>
      <c r="G20" s="137"/>
      <c r="H20" s="59"/>
      <c r="I20" s="64"/>
      <c r="J20" s="65"/>
      <c r="K20" s="59">
        <v>44187</v>
      </c>
      <c r="L20" s="60" t="s">
        <v>110</v>
      </c>
      <c r="M20" s="61" t="s">
        <v>111</v>
      </c>
      <c r="N20" s="59">
        <v>44188</v>
      </c>
      <c r="O20" s="60" t="s">
        <v>110</v>
      </c>
      <c r="P20" s="61" t="s">
        <v>111</v>
      </c>
      <c r="Q20" s="59">
        <v>44188</v>
      </c>
      <c r="R20" s="60" t="s">
        <v>110</v>
      </c>
      <c r="S20" s="61" t="s">
        <v>111</v>
      </c>
      <c r="T20" s="62"/>
    </row>
    <row r="21" spans="1:20" ht="87.9" customHeight="1">
      <c r="A21" s="1">
        <f t="shared" si="1"/>
        <v>12</v>
      </c>
      <c r="B21" s="42"/>
      <c r="C21" s="3" t="s">
        <v>30</v>
      </c>
      <c r="D21" s="41" t="s">
        <v>90</v>
      </c>
      <c r="E21" s="41" t="s">
        <v>73</v>
      </c>
      <c r="F21" s="138" t="s">
        <v>72</v>
      </c>
      <c r="G21" s="139"/>
      <c r="H21" s="46"/>
      <c r="I21" s="47"/>
      <c r="J21" s="48"/>
      <c r="K21" s="59">
        <v>44187</v>
      </c>
      <c r="L21" s="60" t="s">
        <v>110</v>
      </c>
      <c r="M21" s="61" t="s">
        <v>111</v>
      </c>
      <c r="N21" s="59">
        <v>44188</v>
      </c>
      <c r="O21" s="60" t="s">
        <v>110</v>
      </c>
      <c r="P21" s="61" t="s">
        <v>111</v>
      </c>
      <c r="Q21" s="59">
        <v>44188</v>
      </c>
      <c r="R21" s="60" t="s">
        <v>110</v>
      </c>
      <c r="S21" s="61" t="s">
        <v>111</v>
      </c>
      <c r="T21" s="5" t="s">
        <v>116</v>
      </c>
    </row>
    <row r="22" spans="1:20" ht="87.9" customHeight="1">
      <c r="A22" s="1">
        <f>ROW()-9</f>
        <v>13</v>
      </c>
      <c r="B22" s="42"/>
      <c r="C22" s="4"/>
      <c r="D22" s="41" t="s">
        <v>79</v>
      </c>
      <c r="E22" s="41" t="s">
        <v>68</v>
      </c>
      <c r="F22" s="138" t="s">
        <v>80</v>
      </c>
      <c r="G22" s="139"/>
      <c r="H22" s="46"/>
      <c r="I22" s="47"/>
      <c r="J22" s="48"/>
      <c r="K22" s="59">
        <v>44187</v>
      </c>
      <c r="L22" s="60" t="s">
        <v>110</v>
      </c>
      <c r="M22" s="61" t="s">
        <v>111</v>
      </c>
      <c r="N22" s="59">
        <v>44188</v>
      </c>
      <c r="O22" s="60" t="s">
        <v>110</v>
      </c>
      <c r="P22" s="61" t="s">
        <v>111</v>
      </c>
      <c r="Q22" s="59">
        <v>44188</v>
      </c>
      <c r="R22" s="60" t="s">
        <v>110</v>
      </c>
      <c r="S22" s="61" t="s">
        <v>111</v>
      </c>
      <c r="T22" s="5" t="s">
        <v>117</v>
      </c>
    </row>
    <row r="23" spans="1:20" s="71" customFormat="1" ht="36" customHeight="1">
      <c r="A23" s="49">
        <f t="shared" si="1"/>
        <v>14</v>
      </c>
      <c r="B23" s="51" t="s">
        <v>31</v>
      </c>
      <c r="C23" s="51" t="s">
        <v>30</v>
      </c>
      <c r="D23" s="113" t="s">
        <v>108</v>
      </c>
      <c r="E23" s="50" t="s">
        <v>32</v>
      </c>
      <c r="F23" s="116" t="s">
        <v>33</v>
      </c>
      <c r="G23" s="117"/>
      <c r="H23" s="68"/>
      <c r="I23" s="69"/>
      <c r="J23" s="70"/>
      <c r="K23" s="68"/>
      <c r="L23" s="69"/>
      <c r="M23" s="70"/>
      <c r="N23" s="68"/>
      <c r="O23" s="69"/>
      <c r="P23" s="70"/>
      <c r="Q23" s="68"/>
      <c r="R23" s="69"/>
      <c r="S23" s="70"/>
      <c r="T23" s="110" t="s">
        <v>118</v>
      </c>
    </row>
    <row r="24" spans="1:20" s="71" customFormat="1" ht="36" customHeight="1">
      <c r="A24" s="49">
        <f t="shared" si="1"/>
        <v>15</v>
      </c>
      <c r="B24" s="52"/>
      <c r="C24" s="52"/>
      <c r="D24" s="114"/>
      <c r="E24" s="50" t="s">
        <v>38</v>
      </c>
      <c r="F24" s="116" t="s">
        <v>34</v>
      </c>
      <c r="G24" s="117"/>
      <c r="H24" s="68"/>
      <c r="I24" s="69"/>
      <c r="J24" s="70"/>
      <c r="K24" s="68"/>
      <c r="L24" s="69"/>
      <c r="M24" s="70"/>
      <c r="N24" s="68"/>
      <c r="O24" s="69"/>
      <c r="P24" s="70"/>
      <c r="Q24" s="68"/>
      <c r="R24" s="69"/>
      <c r="S24" s="70"/>
      <c r="T24" s="111"/>
    </row>
    <row r="25" spans="1:20" s="71" customFormat="1" ht="36" customHeight="1">
      <c r="A25" s="49">
        <f t="shared" si="1"/>
        <v>16</v>
      </c>
      <c r="B25" s="52"/>
      <c r="C25" s="52"/>
      <c r="D25" s="114"/>
      <c r="E25" s="50" t="s">
        <v>39</v>
      </c>
      <c r="F25" s="116" t="s">
        <v>35</v>
      </c>
      <c r="G25" s="117"/>
      <c r="H25" s="68"/>
      <c r="I25" s="69"/>
      <c r="J25" s="70"/>
      <c r="K25" s="68"/>
      <c r="L25" s="69"/>
      <c r="M25" s="70"/>
      <c r="N25" s="68"/>
      <c r="O25" s="69"/>
      <c r="P25" s="70"/>
      <c r="Q25" s="68"/>
      <c r="R25" s="69"/>
      <c r="S25" s="70"/>
      <c r="T25" s="111"/>
    </row>
    <row r="26" spans="1:20" s="71" customFormat="1" ht="51.9" customHeight="1">
      <c r="A26" s="49">
        <f t="shared" si="1"/>
        <v>17</v>
      </c>
      <c r="B26" s="52"/>
      <c r="C26" s="52"/>
      <c r="D26" s="114"/>
      <c r="E26" s="50" t="s">
        <v>40</v>
      </c>
      <c r="F26" s="116" t="s">
        <v>36</v>
      </c>
      <c r="G26" s="117"/>
      <c r="H26" s="68"/>
      <c r="I26" s="69"/>
      <c r="J26" s="70"/>
      <c r="K26" s="68"/>
      <c r="L26" s="69"/>
      <c r="M26" s="70"/>
      <c r="N26" s="68"/>
      <c r="O26" s="69"/>
      <c r="P26" s="70"/>
      <c r="Q26" s="68"/>
      <c r="R26" s="69"/>
      <c r="S26" s="70"/>
      <c r="T26" s="111"/>
    </row>
    <row r="27" spans="1:20" s="71" customFormat="1" ht="53.4" customHeight="1">
      <c r="A27" s="49">
        <f t="shared" si="1"/>
        <v>18</v>
      </c>
      <c r="B27" s="52"/>
      <c r="C27" s="52"/>
      <c r="D27" s="115"/>
      <c r="E27" s="50" t="s">
        <v>41</v>
      </c>
      <c r="F27" s="116" t="s">
        <v>37</v>
      </c>
      <c r="G27" s="117"/>
      <c r="H27" s="68"/>
      <c r="I27" s="69"/>
      <c r="J27" s="70"/>
      <c r="K27" s="68"/>
      <c r="L27" s="69"/>
      <c r="M27" s="70"/>
      <c r="N27" s="68"/>
      <c r="O27" s="69"/>
      <c r="P27" s="70"/>
      <c r="Q27" s="68"/>
      <c r="R27" s="69"/>
      <c r="S27" s="70"/>
      <c r="T27" s="111"/>
    </row>
    <row r="28" spans="1:20" s="71" customFormat="1" ht="33" customHeight="1">
      <c r="A28" s="49">
        <f t="shared" si="1"/>
        <v>19</v>
      </c>
      <c r="B28" s="52"/>
      <c r="C28" s="52"/>
      <c r="D28" s="113" t="s">
        <v>109</v>
      </c>
      <c r="E28" s="50" t="s">
        <v>32</v>
      </c>
      <c r="F28" s="116" t="s">
        <v>33</v>
      </c>
      <c r="G28" s="117"/>
      <c r="H28" s="68"/>
      <c r="I28" s="69"/>
      <c r="J28" s="70"/>
      <c r="K28" s="68"/>
      <c r="L28" s="69"/>
      <c r="M28" s="70"/>
      <c r="N28" s="68"/>
      <c r="O28" s="69"/>
      <c r="P28" s="70"/>
      <c r="Q28" s="68"/>
      <c r="R28" s="69"/>
      <c r="S28" s="70"/>
      <c r="T28" s="111"/>
    </row>
    <row r="29" spans="1:20" s="71" customFormat="1" ht="36">
      <c r="A29" s="49">
        <f t="shared" si="1"/>
        <v>20</v>
      </c>
      <c r="B29" s="52"/>
      <c r="C29" s="52"/>
      <c r="D29" s="114"/>
      <c r="E29" s="50" t="s">
        <v>38</v>
      </c>
      <c r="F29" s="116" t="s">
        <v>34</v>
      </c>
      <c r="G29" s="117"/>
      <c r="H29" s="68"/>
      <c r="I29" s="69"/>
      <c r="J29" s="70"/>
      <c r="K29" s="68"/>
      <c r="L29" s="69"/>
      <c r="M29" s="70"/>
      <c r="N29" s="68"/>
      <c r="O29" s="69"/>
      <c r="P29" s="70"/>
      <c r="Q29" s="68"/>
      <c r="R29" s="69"/>
      <c r="S29" s="70"/>
      <c r="T29" s="111"/>
    </row>
    <row r="30" spans="1:20" s="71" customFormat="1" ht="33" customHeight="1">
      <c r="A30" s="49">
        <f t="shared" si="1"/>
        <v>21</v>
      </c>
      <c r="B30" s="52"/>
      <c r="C30" s="52"/>
      <c r="D30" s="114"/>
      <c r="E30" s="50" t="s">
        <v>39</v>
      </c>
      <c r="F30" s="116" t="s">
        <v>35</v>
      </c>
      <c r="G30" s="117"/>
      <c r="H30" s="68"/>
      <c r="I30" s="69"/>
      <c r="J30" s="70"/>
      <c r="K30" s="68"/>
      <c r="L30" s="69"/>
      <c r="M30" s="70"/>
      <c r="N30" s="68"/>
      <c r="O30" s="69"/>
      <c r="P30" s="70"/>
      <c r="Q30" s="68"/>
      <c r="R30" s="69"/>
      <c r="S30" s="70"/>
      <c r="T30" s="111"/>
    </row>
    <row r="31" spans="1:20" s="71" customFormat="1" ht="54">
      <c r="A31" s="49">
        <f t="shared" si="1"/>
        <v>22</v>
      </c>
      <c r="B31" s="52"/>
      <c r="C31" s="52"/>
      <c r="D31" s="114"/>
      <c r="E31" s="50" t="s">
        <v>40</v>
      </c>
      <c r="F31" s="116" t="s">
        <v>36</v>
      </c>
      <c r="G31" s="117"/>
      <c r="H31" s="68"/>
      <c r="I31" s="69"/>
      <c r="J31" s="70"/>
      <c r="K31" s="68"/>
      <c r="L31" s="69"/>
      <c r="M31" s="70"/>
      <c r="N31" s="68"/>
      <c r="O31" s="69"/>
      <c r="P31" s="70"/>
      <c r="Q31" s="68"/>
      <c r="R31" s="69"/>
      <c r="S31" s="70"/>
      <c r="T31" s="111"/>
    </row>
    <row r="32" spans="1:20" s="71" customFormat="1" ht="53.4" customHeight="1">
      <c r="A32" s="49">
        <f t="shared" si="1"/>
        <v>23</v>
      </c>
      <c r="B32" s="53"/>
      <c r="C32" s="54"/>
      <c r="D32" s="115"/>
      <c r="E32" s="50" t="s">
        <v>41</v>
      </c>
      <c r="F32" s="116" t="s">
        <v>37</v>
      </c>
      <c r="G32" s="117"/>
      <c r="H32" s="68"/>
      <c r="I32" s="69"/>
      <c r="J32" s="70"/>
      <c r="K32" s="68"/>
      <c r="L32" s="69"/>
      <c r="M32" s="70"/>
      <c r="N32" s="68"/>
      <c r="O32" s="69"/>
      <c r="P32" s="70"/>
      <c r="Q32" s="68"/>
      <c r="R32" s="69"/>
      <c r="S32" s="70"/>
      <c r="T32" s="112"/>
    </row>
    <row r="33" spans="1:20" ht="53.4" customHeight="1">
      <c r="A33" s="1">
        <f>ROW()-9</f>
        <v>24</v>
      </c>
      <c r="B33" s="44" t="s">
        <v>83</v>
      </c>
      <c r="C33" s="1" t="s">
        <v>30</v>
      </c>
      <c r="D33" s="41" t="s">
        <v>81</v>
      </c>
      <c r="E33" s="41" t="s">
        <v>75</v>
      </c>
      <c r="F33" s="138" t="s">
        <v>85</v>
      </c>
      <c r="G33" s="139"/>
      <c r="H33" s="46"/>
      <c r="I33" s="47"/>
      <c r="J33" s="48"/>
      <c r="K33" s="59">
        <v>44187</v>
      </c>
      <c r="L33" s="60" t="s">
        <v>110</v>
      </c>
      <c r="M33" s="61" t="s">
        <v>111</v>
      </c>
      <c r="N33" s="59">
        <v>44188</v>
      </c>
      <c r="O33" s="60" t="s">
        <v>110</v>
      </c>
      <c r="P33" s="61" t="s">
        <v>111</v>
      </c>
      <c r="Q33" s="59">
        <v>44188</v>
      </c>
      <c r="R33" s="60" t="s">
        <v>110</v>
      </c>
      <c r="S33" s="61" t="s">
        <v>111</v>
      </c>
      <c r="T33" s="5"/>
    </row>
    <row r="34" spans="1:20" s="63" customFormat="1" ht="59.5" customHeight="1">
      <c r="A34" s="55">
        <f t="shared" ref="A34" si="2">ROW()-9</f>
        <v>25</v>
      </c>
      <c r="B34" s="67" t="s">
        <v>84</v>
      </c>
      <c r="C34" s="66" t="s">
        <v>30</v>
      </c>
      <c r="D34" s="79" t="s">
        <v>82</v>
      </c>
      <c r="E34" s="76" t="s">
        <v>86</v>
      </c>
      <c r="F34" s="138" t="s">
        <v>42</v>
      </c>
      <c r="G34" s="139"/>
      <c r="H34" s="72"/>
      <c r="I34" s="55"/>
      <c r="J34" s="55"/>
      <c r="K34" s="59">
        <v>44189</v>
      </c>
      <c r="L34" s="60" t="s">
        <v>110</v>
      </c>
      <c r="M34" s="61" t="s">
        <v>111</v>
      </c>
      <c r="N34" s="59">
        <v>44189</v>
      </c>
      <c r="O34" s="60" t="s">
        <v>110</v>
      </c>
      <c r="P34" s="61" t="s">
        <v>111</v>
      </c>
      <c r="Q34" s="59">
        <v>44188</v>
      </c>
      <c r="R34" s="60" t="s">
        <v>110</v>
      </c>
      <c r="S34" s="61" t="s">
        <v>111</v>
      </c>
      <c r="T34" s="62"/>
    </row>
    <row r="35" spans="1:20" ht="53.4" customHeight="1">
      <c r="A35" s="1">
        <f t="shared" ref="A35:A42" si="3">ROW()-9</f>
        <v>26</v>
      </c>
      <c r="B35" s="73"/>
      <c r="C35" s="74"/>
      <c r="E35" s="75"/>
      <c r="F35" s="136" t="s">
        <v>106</v>
      </c>
      <c r="G35" s="137"/>
      <c r="H35" s="72"/>
      <c r="I35" s="80"/>
      <c r="J35" s="48"/>
      <c r="K35" s="59">
        <v>44187</v>
      </c>
      <c r="L35" s="60" t="s">
        <v>110</v>
      </c>
      <c r="M35" s="61" t="s">
        <v>111</v>
      </c>
      <c r="N35" s="59">
        <v>44188</v>
      </c>
      <c r="O35" s="60" t="s">
        <v>110</v>
      </c>
      <c r="P35" s="61" t="s">
        <v>111</v>
      </c>
      <c r="Q35" s="59">
        <v>44188</v>
      </c>
      <c r="R35" s="60" t="s">
        <v>110</v>
      </c>
      <c r="S35" s="61" t="s">
        <v>111</v>
      </c>
      <c r="T35" s="5"/>
    </row>
    <row r="36" spans="1:20" ht="120" customHeight="1">
      <c r="A36" s="1">
        <f t="shared" si="3"/>
        <v>27</v>
      </c>
      <c r="B36" s="43"/>
      <c r="C36" s="1" t="s">
        <v>12</v>
      </c>
      <c r="D36" s="44" t="s">
        <v>87</v>
      </c>
      <c r="E36" s="41" t="s">
        <v>88</v>
      </c>
      <c r="F36" s="138" t="s">
        <v>89</v>
      </c>
      <c r="G36" s="139"/>
      <c r="H36" s="46"/>
      <c r="I36" s="72"/>
      <c r="J36" s="48"/>
      <c r="K36" s="59">
        <v>44187</v>
      </c>
      <c r="L36" s="60" t="s">
        <v>110</v>
      </c>
      <c r="M36" s="61" t="s">
        <v>112</v>
      </c>
      <c r="N36" s="59">
        <v>44188</v>
      </c>
      <c r="O36" s="60" t="s">
        <v>110</v>
      </c>
      <c r="P36" s="61" t="s">
        <v>112</v>
      </c>
      <c r="Q36" s="59">
        <v>44188</v>
      </c>
      <c r="R36" s="60" t="s">
        <v>110</v>
      </c>
      <c r="S36" s="61" t="s">
        <v>112</v>
      </c>
      <c r="T36" s="5" t="s">
        <v>113</v>
      </c>
    </row>
    <row r="37" spans="1:20" ht="53.4" customHeight="1">
      <c r="A37" s="1">
        <f t="shared" si="3"/>
        <v>28</v>
      </c>
      <c r="B37" s="1" t="s">
        <v>43</v>
      </c>
      <c r="C37" s="1" t="s">
        <v>30</v>
      </c>
      <c r="D37" s="45" t="s">
        <v>44</v>
      </c>
      <c r="E37" s="41" t="s">
        <v>45</v>
      </c>
      <c r="F37" s="138" t="s">
        <v>46</v>
      </c>
      <c r="G37" s="139"/>
      <c r="H37" s="46"/>
      <c r="I37" s="47"/>
      <c r="J37" s="48"/>
      <c r="K37" s="59">
        <v>44187</v>
      </c>
      <c r="L37" s="60" t="s">
        <v>110</v>
      </c>
      <c r="M37" s="61" t="s">
        <v>111</v>
      </c>
      <c r="N37" s="59">
        <v>44188</v>
      </c>
      <c r="O37" s="60" t="s">
        <v>110</v>
      </c>
      <c r="P37" s="61" t="s">
        <v>111</v>
      </c>
      <c r="Q37" s="59">
        <v>44188</v>
      </c>
      <c r="R37" s="60" t="s">
        <v>110</v>
      </c>
      <c r="S37" s="61" t="s">
        <v>111</v>
      </c>
      <c r="T37" s="5"/>
    </row>
    <row r="38" spans="1:20" ht="53.4" customHeight="1">
      <c r="A38" s="1">
        <f t="shared" si="3"/>
        <v>29</v>
      </c>
      <c r="B38" s="44" t="s">
        <v>57</v>
      </c>
      <c r="C38" s="1" t="s">
        <v>30</v>
      </c>
      <c r="D38" s="45" t="s">
        <v>58</v>
      </c>
      <c r="E38" s="41" t="s">
        <v>59</v>
      </c>
      <c r="F38" s="138" t="s">
        <v>60</v>
      </c>
      <c r="G38" s="139"/>
      <c r="H38" s="46"/>
      <c r="I38" s="47"/>
      <c r="J38" s="48"/>
      <c r="K38" s="59">
        <v>44187</v>
      </c>
      <c r="L38" s="60" t="s">
        <v>110</v>
      </c>
      <c r="M38" s="61" t="s">
        <v>111</v>
      </c>
      <c r="N38" s="59">
        <v>44188</v>
      </c>
      <c r="O38" s="60" t="s">
        <v>110</v>
      </c>
      <c r="P38" s="61" t="s">
        <v>111</v>
      </c>
      <c r="Q38" s="59">
        <v>44188</v>
      </c>
      <c r="R38" s="60" t="s">
        <v>110</v>
      </c>
      <c r="S38" s="61" t="s">
        <v>111</v>
      </c>
      <c r="T38" s="5"/>
    </row>
    <row r="39" spans="1:20" s="63" customFormat="1" ht="72">
      <c r="A39" s="55">
        <f t="shared" si="3"/>
        <v>30</v>
      </c>
      <c r="B39" s="66" t="s">
        <v>92</v>
      </c>
      <c r="C39" s="66" t="s">
        <v>30</v>
      </c>
      <c r="D39" s="58" t="s">
        <v>93</v>
      </c>
      <c r="E39" s="58" t="s">
        <v>94</v>
      </c>
      <c r="F39" s="136" t="s">
        <v>95</v>
      </c>
      <c r="G39" s="137"/>
      <c r="H39" s="72"/>
      <c r="I39" s="55"/>
      <c r="J39" s="55"/>
      <c r="K39" s="59">
        <v>44187</v>
      </c>
      <c r="L39" s="60" t="s">
        <v>110</v>
      </c>
      <c r="M39" s="61" t="s">
        <v>111</v>
      </c>
      <c r="N39" s="59">
        <v>44188</v>
      </c>
      <c r="O39" s="60" t="s">
        <v>110</v>
      </c>
      <c r="P39" s="61" t="s">
        <v>111</v>
      </c>
      <c r="Q39" s="59">
        <v>44188</v>
      </c>
      <c r="R39" s="60" t="s">
        <v>110</v>
      </c>
      <c r="S39" s="61" t="s">
        <v>111</v>
      </c>
      <c r="T39" s="62" t="s">
        <v>96</v>
      </c>
    </row>
    <row r="40" spans="1:20" s="71" customFormat="1" ht="72">
      <c r="A40" s="49">
        <f t="shared" si="3"/>
        <v>31</v>
      </c>
      <c r="B40" s="82"/>
      <c r="C40" s="81" t="s">
        <v>30</v>
      </c>
      <c r="D40" s="50" t="s">
        <v>97</v>
      </c>
      <c r="E40" s="50" t="s">
        <v>94</v>
      </c>
      <c r="F40" s="116" t="s">
        <v>98</v>
      </c>
      <c r="G40" s="117"/>
      <c r="H40" s="84"/>
      <c r="I40" s="49"/>
      <c r="J40" s="49"/>
      <c r="K40" s="84"/>
      <c r="L40" s="49"/>
      <c r="M40" s="49"/>
      <c r="N40" s="84"/>
      <c r="O40" s="49"/>
      <c r="P40" s="49"/>
      <c r="Q40" s="84"/>
      <c r="R40" s="49"/>
      <c r="S40" s="49"/>
      <c r="T40" s="85" t="s">
        <v>115</v>
      </c>
    </row>
    <row r="41" spans="1:20" s="63" customFormat="1" ht="54" customHeight="1">
      <c r="A41" s="55">
        <f t="shared" si="3"/>
        <v>32</v>
      </c>
      <c r="B41" s="66" t="s">
        <v>99</v>
      </c>
      <c r="C41" s="66" t="s">
        <v>30</v>
      </c>
      <c r="D41" s="58" t="s">
        <v>100</v>
      </c>
      <c r="E41" s="58" t="s">
        <v>101</v>
      </c>
      <c r="F41" s="136" t="s">
        <v>102</v>
      </c>
      <c r="G41" s="137"/>
      <c r="H41" s="72"/>
      <c r="I41" s="55"/>
      <c r="J41" s="55"/>
      <c r="K41" s="59">
        <v>44187</v>
      </c>
      <c r="L41" s="60" t="s">
        <v>110</v>
      </c>
      <c r="M41" s="61" t="s">
        <v>111</v>
      </c>
      <c r="N41" s="59">
        <v>44188</v>
      </c>
      <c r="O41" s="60" t="s">
        <v>110</v>
      </c>
      <c r="P41" s="61" t="s">
        <v>111</v>
      </c>
      <c r="Q41" s="59">
        <v>44188</v>
      </c>
      <c r="R41" s="60" t="s">
        <v>110</v>
      </c>
      <c r="S41" s="61" t="s">
        <v>5</v>
      </c>
      <c r="T41" s="62"/>
    </row>
    <row r="42" spans="1:20" ht="36">
      <c r="A42" s="1">
        <f t="shared" si="3"/>
        <v>33</v>
      </c>
      <c r="B42" s="4"/>
      <c r="C42" s="77" t="s">
        <v>103</v>
      </c>
      <c r="D42" s="77" t="s">
        <v>104</v>
      </c>
      <c r="E42" s="77" t="s">
        <v>105</v>
      </c>
      <c r="F42" s="138" t="s">
        <v>107</v>
      </c>
      <c r="G42" s="139"/>
      <c r="H42" s="78"/>
      <c r="I42" s="1"/>
      <c r="J42" s="1"/>
      <c r="K42" s="59">
        <v>44187</v>
      </c>
      <c r="L42" s="60" t="s">
        <v>110</v>
      </c>
      <c r="M42" s="61" t="s">
        <v>111</v>
      </c>
      <c r="N42" s="59">
        <v>44188</v>
      </c>
      <c r="O42" s="60" t="s">
        <v>110</v>
      </c>
      <c r="P42" s="61" t="s">
        <v>111</v>
      </c>
      <c r="Q42" s="59">
        <v>44188</v>
      </c>
      <c r="R42" s="60" t="s">
        <v>110</v>
      </c>
      <c r="S42" s="61" t="s">
        <v>111</v>
      </c>
      <c r="T42" s="5"/>
    </row>
  </sheetData>
  <mergeCells count="54">
    <mergeCell ref="F40:G40"/>
    <mergeCell ref="F41:G41"/>
    <mergeCell ref="F42:G42"/>
    <mergeCell ref="D11:D19"/>
    <mergeCell ref="F39:G39"/>
    <mergeCell ref="F20:G20"/>
    <mergeCell ref="F18:G18"/>
    <mergeCell ref="F21:G21"/>
    <mergeCell ref="F32:G32"/>
    <mergeCell ref="F33:G33"/>
    <mergeCell ref="F35:G35"/>
    <mergeCell ref="F36:G36"/>
    <mergeCell ref="F38:G38"/>
    <mergeCell ref="F37:G37"/>
    <mergeCell ref="F34:G34"/>
    <mergeCell ref="F11:G11"/>
    <mergeCell ref="F12:G12"/>
    <mergeCell ref="F13:G13"/>
    <mergeCell ref="F22:G22"/>
    <mergeCell ref="F17:G17"/>
    <mergeCell ref="F19:G19"/>
    <mergeCell ref="F14:G14"/>
    <mergeCell ref="F16:G16"/>
    <mergeCell ref="F15:G15"/>
    <mergeCell ref="A1:C2"/>
    <mergeCell ref="D1:E1"/>
    <mergeCell ref="D2:E2"/>
    <mergeCell ref="F1:G1"/>
    <mergeCell ref="F2:G2"/>
    <mergeCell ref="H1:K1"/>
    <mergeCell ref="H2:K2"/>
    <mergeCell ref="N9:P9"/>
    <mergeCell ref="Q9:S9"/>
    <mergeCell ref="T9:T10"/>
    <mergeCell ref="A9:A10"/>
    <mergeCell ref="H9:J9"/>
    <mergeCell ref="K9:M9"/>
    <mergeCell ref="B9:B10"/>
    <mergeCell ref="C9:C10"/>
    <mergeCell ref="D9:D10"/>
    <mergeCell ref="E9:E10"/>
    <mergeCell ref="F9:G10"/>
    <mergeCell ref="T23:T32"/>
    <mergeCell ref="D23:D27"/>
    <mergeCell ref="D28:D32"/>
    <mergeCell ref="F27:G27"/>
    <mergeCell ref="F28:G28"/>
    <mergeCell ref="F29:G29"/>
    <mergeCell ref="F30:G30"/>
    <mergeCell ref="F31:G31"/>
    <mergeCell ref="F23:G23"/>
    <mergeCell ref="F24:G24"/>
    <mergeCell ref="F25:G25"/>
    <mergeCell ref="F26:G26"/>
  </mergeCells>
  <phoneticPr fontId="1"/>
  <conditionalFormatting sqref="M23:M32">
    <cfRule type="cellIs" dxfId="72" priority="241" operator="equal">
      <formula>"NG"</formula>
    </cfRule>
  </conditionalFormatting>
  <conditionalFormatting sqref="P23:P32">
    <cfRule type="cellIs" dxfId="71" priority="240" operator="equal">
      <formula>"NG"</formula>
    </cfRule>
  </conditionalFormatting>
  <conditionalFormatting sqref="M11:M22">
    <cfRule type="cellIs" dxfId="70" priority="160" operator="equal">
      <formula>"NG"</formula>
    </cfRule>
  </conditionalFormatting>
  <conditionalFormatting sqref="S23:S32">
    <cfRule type="cellIs" dxfId="69" priority="129" operator="equal">
      <formula>"NG"</formula>
    </cfRule>
  </conditionalFormatting>
  <conditionalFormatting sqref="J23:J32">
    <cfRule type="cellIs" dxfId="68" priority="114" operator="equal">
      <formula>"NG"</formula>
    </cfRule>
  </conditionalFormatting>
  <conditionalFormatting sqref="J21">
    <cfRule type="cellIs" dxfId="67" priority="113" operator="equal">
      <formula>"NG"</formula>
    </cfRule>
  </conditionalFormatting>
  <conditionalFormatting sqref="J11:J20">
    <cfRule type="cellIs" dxfId="66" priority="111" operator="equal">
      <formula>"NG"</formula>
    </cfRule>
  </conditionalFormatting>
  <conditionalFormatting sqref="J22">
    <cfRule type="cellIs" dxfId="65" priority="109" operator="equal">
      <formula>"NG"</formula>
    </cfRule>
  </conditionalFormatting>
  <conditionalFormatting sqref="J33">
    <cfRule type="cellIs" dxfId="64" priority="106" operator="equal">
      <formula>"NG"</formula>
    </cfRule>
  </conditionalFormatting>
  <conditionalFormatting sqref="J36">
    <cfRule type="cellIs" dxfId="63" priority="101" operator="equal">
      <formula>"NG"</formula>
    </cfRule>
  </conditionalFormatting>
  <conditionalFormatting sqref="J38">
    <cfRule type="cellIs" dxfId="62" priority="100" operator="equal">
      <formula>"NG"</formula>
    </cfRule>
  </conditionalFormatting>
  <conditionalFormatting sqref="J35">
    <cfRule type="cellIs" dxfId="61" priority="99" operator="equal">
      <formula>"NG"</formula>
    </cfRule>
  </conditionalFormatting>
  <conditionalFormatting sqref="J37">
    <cfRule type="cellIs" dxfId="60" priority="97" operator="equal">
      <formula>"NG"</formula>
    </cfRule>
  </conditionalFormatting>
  <conditionalFormatting sqref="J34">
    <cfRule type="cellIs" dxfId="59" priority="95" operator="equal">
      <formula>"NG"</formula>
    </cfRule>
  </conditionalFormatting>
  <conditionalFormatting sqref="M40">
    <cfRule type="cellIs" dxfId="58" priority="90" operator="equal">
      <formula>"NG"</formula>
    </cfRule>
  </conditionalFormatting>
  <conditionalFormatting sqref="S40">
    <cfRule type="cellIs" dxfId="57" priority="88" operator="equal">
      <formula>"NG"</formula>
    </cfRule>
  </conditionalFormatting>
  <conditionalFormatting sqref="J40">
    <cfRule type="cellIs" dxfId="56" priority="91" operator="equal">
      <formula>"NG"</formula>
    </cfRule>
  </conditionalFormatting>
  <conditionalFormatting sqref="P40">
    <cfRule type="cellIs" dxfId="55" priority="89" operator="equal">
      <formula>"NG"</formula>
    </cfRule>
  </conditionalFormatting>
  <conditionalFormatting sqref="J39">
    <cfRule type="cellIs" dxfId="54" priority="87" operator="equal">
      <formula>"NG"</formula>
    </cfRule>
  </conditionalFormatting>
  <conditionalFormatting sqref="J42">
    <cfRule type="cellIs" dxfId="53" priority="83" operator="equal">
      <formula>"NG"</formula>
    </cfRule>
  </conditionalFormatting>
  <conditionalFormatting sqref="J41">
    <cfRule type="cellIs" dxfId="52" priority="82" operator="equal">
      <formula>"NG"</formula>
    </cfRule>
  </conditionalFormatting>
  <conditionalFormatting sqref="J41:J42">
    <cfRule type="cellIs" dxfId="51" priority="78" operator="equal">
      <formula>"NG"</formula>
    </cfRule>
  </conditionalFormatting>
  <conditionalFormatting sqref="M34">
    <cfRule type="cellIs" dxfId="50" priority="58" operator="equal">
      <formula>"NG"</formula>
    </cfRule>
  </conditionalFormatting>
  <conditionalFormatting sqref="M35">
    <cfRule type="cellIs" dxfId="49" priority="57" operator="equal">
      <formula>"NG"</formula>
    </cfRule>
  </conditionalFormatting>
  <conditionalFormatting sqref="M36">
    <cfRule type="cellIs" dxfId="48" priority="56" operator="equal">
      <formula>"NG"</formula>
    </cfRule>
  </conditionalFormatting>
  <conditionalFormatting sqref="M33">
    <cfRule type="cellIs" dxfId="47" priority="54" operator="equal">
      <formula>"NG"</formula>
    </cfRule>
  </conditionalFormatting>
  <conditionalFormatting sqref="M37">
    <cfRule type="cellIs" dxfId="46" priority="53" operator="equal">
      <formula>"NG"</formula>
    </cfRule>
  </conditionalFormatting>
  <conditionalFormatting sqref="M38">
    <cfRule type="cellIs" dxfId="45" priority="52" operator="equal">
      <formula>"NG"</formula>
    </cfRule>
  </conditionalFormatting>
  <conditionalFormatting sqref="M39">
    <cfRule type="cellIs" dxfId="44" priority="51" operator="equal">
      <formula>"NG"</formula>
    </cfRule>
  </conditionalFormatting>
  <conditionalFormatting sqref="M41">
    <cfRule type="cellIs" dxfId="43" priority="50" operator="equal">
      <formula>"NG"</formula>
    </cfRule>
  </conditionalFormatting>
  <conditionalFormatting sqref="M42">
    <cfRule type="cellIs" dxfId="42" priority="49" operator="equal">
      <formula>"NG"</formula>
    </cfRule>
  </conditionalFormatting>
  <conditionalFormatting sqref="P11">
    <cfRule type="cellIs" dxfId="41" priority="48" operator="equal">
      <formula>"NG"</formula>
    </cfRule>
  </conditionalFormatting>
  <conditionalFormatting sqref="P12">
    <cfRule type="cellIs" dxfId="40" priority="45" operator="equal">
      <formula>"NG"</formula>
    </cfRule>
  </conditionalFormatting>
  <conditionalFormatting sqref="P13">
    <cfRule type="cellIs" dxfId="39" priority="43" operator="equal">
      <formula>"NG"</formula>
    </cfRule>
  </conditionalFormatting>
  <conditionalFormatting sqref="P14">
    <cfRule type="cellIs" dxfId="38" priority="41" operator="equal">
      <formula>"NG"</formula>
    </cfRule>
  </conditionalFormatting>
  <conditionalFormatting sqref="P15">
    <cfRule type="cellIs" dxfId="37" priority="39" operator="equal">
      <formula>"NG"</formula>
    </cfRule>
  </conditionalFormatting>
  <conditionalFormatting sqref="P16">
    <cfRule type="cellIs" dxfId="36" priority="38" operator="equal">
      <formula>"NG"</formula>
    </cfRule>
  </conditionalFormatting>
  <conditionalFormatting sqref="P17">
    <cfRule type="cellIs" dxfId="35" priority="37" operator="equal">
      <formula>"NG"</formula>
    </cfRule>
  </conditionalFormatting>
  <conditionalFormatting sqref="P18">
    <cfRule type="cellIs" dxfId="34" priority="36" operator="equal">
      <formula>"NG"</formula>
    </cfRule>
  </conditionalFormatting>
  <conditionalFormatting sqref="P19">
    <cfRule type="cellIs" dxfId="33" priority="35" operator="equal">
      <formula>"NG"</formula>
    </cfRule>
  </conditionalFormatting>
  <conditionalFormatting sqref="P21">
    <cfRule type="cellIs" dxfId="32" priority="34" operator="equal">
      <formula>"NG"</formula>
    </cfRule>
  </conditionalFormatting>
  <conditionalFormatting sqref="P22">
    <cfRule type="cellIs" dxfId="31" priority="33" operator="equal">
      <formula>"NG"</formula>
    </cfRule>
  </conditionalFormatting>
  <conditionalFormatting sqref="P20">
    <cfRule type="cellIs" dxfId="30" priority="32" operator="equal">
      <formula>"NG"</formula>
    </cfRule>
  </conditionalFormatting>
  <conditionalFormatting sqref="P33">
    <cfRule type="cellIs" dxfId="29" priority="31" operator="equal">
      <formula>"NG"</formula>
    </cfRule>
  </conditionalFormatting>
  <conditionalFormatting sqref="P35">
    <cfRule type="cellIs" dxfId="28" priority="30" operator="equal">
      <formula>"NG"</formula>
    </cfRule>
  </conditionalFormatting>
  <conditionalFormatting sqref="P34">
    <cfRule type="cellIs" dxfId="27" priority="29" operator="equal">
      <formula>"NG"</formula>
    </cfRule>
  </conditionalFormatting>
  <conditionalFormatting sqref="P36">
    <cfRule type="cellIs" dxfId="26" priority="28" operator="equal">
      <formula>"NG"</formula>
    </cfRule>
  </conditionalFormatting>
  <conditionalFormatting sqref="P37">
    <cfRule type="cellIs" dxfId="25" priority="27" operator="equal">
      <formula>"NG"</formula>
    </cfRule>
  </conditionalFormatting>
  <conditionalFormatting sqref="P39">
    <cfRule type="cellIs" dxfId="24" priority="26" operator="equal">
      <formula>"NG"</formula>
    </cfRule>
  </conditionalFormatting>
  <conditionalFormatting sqref="P38">
    <cfRule type="cellIs" dxfId="23" priority="25" operator="equal">
      <formula>"NG"</formula>
    </cfRule>
  </conditionalFormatting>
  <conditionalFormatting sqref="P41">
    <cfRule type="cellIs" dxfId="22" priority="24" operator="equal">
      <formula>"NG"</formula>
    </cfRule>
  </conditionalFormatting>
  <conditionalFormatting sqref="P42">
    <cfRule type="cellIs" dxfId="21" priority="23" operator="equal">
      <formula>"NG"</formula>
    </cfRule>
  </conditionalFormatting>
  <conditionalFormatting sqref="S39">
    <cfRule type="cellIs" dxfId="20" priority="22" operator="equal">
      <formula>"NG"</formula>
    </cfRule>
  </conditionalFormatting>
  <conditionalFormatting sqref="S42">
    <cfRule type="cellIs" dxfId="19" priority="21" operator="equal">
      <formula>"NG"</formula>
    </cfRule>
  </conditionalFormatting>
  <conditionalFormatting sqref="S41">
    <cfRule type="cellIs" dxfId="18" priority="20" operator="equal">
      <formula>"NG"</formula>
    </cfRule>
  </conditionalFormatting>
  <conditionalFormatting sqref="S37">
    <cfRule type="cellIs" dxfId="17" priority="19" operator="equal">
      <formula>"NG"</formula>
    </cfRule>
  </conditionalFormatting>
  <conditionalFormatting sqref="S38">
    <cfRule type="cellIs" dxfId="16" priority="18" operator="equal">
      <formula>"NG"</formula>
    </cfRule>
  </conditionalFormatting>
  <conditionalFormatting sqref="S11">
    <cfRule type="cellIs" dxfId="15" priority="17" operator="equal">
      <formula>"NG"</formula>
    </cfRule>
  </conditionalFormatting>
  <conditionalFormatting sqref="S12">
    <cfRule type="cellIs" dxfId="14" priority="16" operator="equal">
      <formula>"NG"</formula>
    </cfRule>
  </conditionalFormatting>
  <conditionalFormatting sqref="S13">
    <cfRule type="cellIs" dxfId="13" priority="15" operator="equal">
      <formula>"NG"</formula>
    </cfRule>
  </conditionalFormatting>
  <conditionalFormatting sqref="S14">
    <cfRule type="cellIs" dxfId="12" priority="14" operator="equal">
      <formula>"NG"</formula>
    </cfRule>
  </conditionalFormatting>
  <conditionalFormatting sqref="S15">
    <cfRule type="cellIs" dxfId="11" priority="13" operator="equal">
      <formula>"NG"</formula>
    </cfRule>
  </conditionalFormatting>
  <conditionalFormatting sqref="S16">
    <cfRule type="cellIs" dxfId="10" priority="12" operator="equal">
      <formula>"NG"</formula>
    </cfRule>
  </conditionalFormatting>
  <conditionalFormatting sqref="S17">
    <cfRule type="cellIs" dxfId="9" priority="11" operator="equal">
      <formula>"NG"</formula>
    </cfRule>
  </conditionalFormatting>
  <conditionalFormatting sqref="S18">
    <cfRule type="cellIs" dxfId="8" priority="10" operator="equal">
      <formula>"NG"</formula>
    </cfRule>
  </conditionalFormatting>
  <conditionalFormatting sqref="S19">
    <cfRule type="cellIs" dxfId="7" priority="9" operator="equal">
      <formula>"NG"</formula>
    </cfRule>
  </conditionalFormatting>
  <conditionalFormatting sqref="S20">
    <cfRule type="cellIs" dxfId="6" priority="8" operator="equal">
      <formula>"NG"</formula>
    </cfRule>
  </conditionalFormatting>
  <conditionalFormatting sqref="S21">
    <cfRule type="cellIs" dxfId="5" priority="6" operator="equal">
      <formula>"NG"</formula>
    </cfRule>
  </conditionalFormatting>
  <conditionalFormatting sqref="S22">
    <cfRule type="cellIs" dxfId="4" priority="5" operator="equal">
      <formula>"NG"</formula>
    </cfRule>
  </conditionalFormatting>
  <conditionalFormatting sqref="S33">
    <cfRule type="cellIs" dxfId="3" priority="4" operator="equal">
      <formula>"NG"</formula>
    </cfRule>
  </conditionalFormatting>
  <conditionalFormatting sqref="S35">
    <cfRule type="cellIs" dxfId="2" priority="3" operator="equal">
      <formula>"NG"</formula>
    </cfRule>
  </conditionalFormatting>
  <conditionalFormatting sqref="S34">
    <cfRule type="cellIs" dxfId="1" priority="2" operator="equal">
      <formula>"NG"</formula>
    </cfRule>
  </conditionalFormatting>
  <conditionalFormatting sqref="S36">
    <cfRule type="cellIs" dxfId="0" priority="1" operator="equal">
      <formula>"NG"</formula>
    </cfRule>
  </conditionalFormatting>
  <dataValidations count="3">
    <dataValidation type="list" allowBlank="1" showInputMessage="1" showErrorMessage="1" sqref="M38:M39 J35:J38 J11:J33 S23:S32 M42 P23:P32 M23:M32 M34:M36" xr:uid="{CE25C6C0-9A30-4E28-88E3-19D22029C1C9}">
      <formula1>"OK,NG"</formula1>
    </dataValidation>
    <dataValidation type="list" allowBlank="1" showInputMessage="1" showErrorMessage="1" sqref="P40 J34 M40 S40 J39:J42" xr:uid="{41D8D29B-468F-448B-B46F-2D9DAF357DF1}">
      <formula1>#REF!</formula1>
    </dataValidation>
    <dataValidation type="list" allowBlank="1" showInputMessage="1" showErrorMessage="1" sqref="M11:M22 M33 M37 M41 P11:P22 P33:P39 P41:P42 S41:S42 S11:S22 S33:S39" xr:uid="{C13B186D-5D80-4D85-92B7-4ED6AD4BA52A}">
      <formula1>$H$5:$H$7</formula1>
    </dataValidation>
  </dataValidation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71470-C0F2-4403-8E6A-59009EA8F5BF}">
  <sheetPr codeName="Sheet4"/>
  <dimension ref="B2:B4"/>
  <sheetViews>
    <sheetView showGridLines="0" workbookViewId="0"/>
  </sheetViews>
  <sheetFormatPr defaultRowHeight="18"/>
  <sheetData>
    <row r="2" spans="2:2">
      <c r="B2" t="s">
        <v>4</v>
      </c>
    </row>
    <row r="3" spans="2:2">
      <c r="B3" t="s">
        <v>5</v>
      </c>
    </row>
    <row r="4" spans="2:2">
      <c r="B4"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表紙・改定履歴</vt:lpstr>
      <vt:lpstr>機能名</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yosuke.saito</dc:creator>
  <cp:lastModifiedBy>sota.teramoto</cp:lastModifiedBy>
  <cp:lastPrinted>2018-10-11T10:02:07Z</cp:lastPrinted>
  <dcterms:created xsi:type="dcterms:W3CDTF">2018-03-29T06:49:47Z</dcterms:created>
  <dcterms:modified xsi:type="dcterms:W3CDTF">2020-12-24T06:34:12Z</dcterms:modified>
</cp:coreProperties>
</file>