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ta.teramoto\S5U\サスケ\サスケ\50_単体テスト\"/>
    </mc:Choice>
  </mc:AlternateContent>
  <xr:revisionPtr revIDLastSave="0" documentId="13_ncr:1_{E91B81F7-5087-4180-9543-2C89E375EE7D}" xr6:coauthVersionLast="46" xr6:coauthVersionMax="46" xr10:uidLastSave="{00000000-0000-0000-0000-000000000000}"/>
  <bookViews>
    <workbookView xWindow="-110" yWindow="-110" windowWidth="29020" windowHeight="17620" tabRatio="897" xr2:uid="{EB7AD293-A6C1-45F1-90BF-AD02EEAF6AAC}"/>
  </bookViews>
  <sheets>
    <sheet name="表紙・改定履歴" sheetId="20" r:id="rId1"/>
    <sheet name="機能名" sheetId="13" r:id="rId2"/>
    <sheet name="data" sheetId="7" state="hidden" r:id="rId3"/>
  </sheets>
  <definedNames>
    <definedName name="_Regression_X" hidden="1">#REF!</definedName>
    <definedName name="_Regression_X2" hidden="1">#REF!</definedName>
    <definedName name="_Regression_XX" hidden="1">#REF!</definedName>
    <definedName name="a" hidden="1">#REF!</definedName>
    <definedName name="aafd" hidden="1">#REF!</definedName>
    <definedName name="aiueo" hidden="1">#REF!</definedName>
    <definedName name="b" hidden="1">#REF!</definedName>
    <definedName name="d" hidden="1">#REF!</definedName>
    <definedName name="dx" hidden="1">#REF!</definedName>
    <definedName name="e" hidden="1">#REF!</definedName>
    <definedName name="fd" hidden="1">#REF!</definedName>
    <definedName name="kannrenn" hidden="1">#REF!</definedName>
    <definedName name="ss" hidden="1">#REF!</definedName>
    <definedName name="ssss" hidden="1">#REF!</definedName>
    <definedName name="関連表" hidden="1">#REF!</definedName>
    <definedName name="興行ページアクセスランキング" hidden="1">#REF!</definedName>
    <definedName name="興行ページアクセスランキング集計履歴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3" l="1"/>
  <c r="A12" i="13"/>
  <c r="A25" i="20"/>
  <c r="A16" i="13"/>
  <c r="A11" i="13"/>
  <c r="A18" i="13" l="1"/>
  <c r="A17" i="13" l="1"/>
  <c r="A15" i="13" l="1"/>
  <c r="A14" i="13"/>
  <c r="A13" i="13"/>
  <c r="I7" i="13"/>
  <c r="I6" i="13" l="1"/>
  <c r="I5" i="13"/>
  <c r="A53" i="20" l="1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</calcChain>
</file>

<file path=xl/sharedStrings.xml><?xml version="1.0" encoding="utf-8"?>
<sst xmlns="http://schemas.openxmlformats.org/spreadsheetml/2006/main" count="96" uniqueCount="67">
  <si>
    <t>No</t>
    <phoneticPr fontId="1"/>
  </si>
  <si>
    <t>期待結果</t>
    <rPh sb="0" eb="2">
      <t>キタイ</t>
    </rPh>
    <rPh sb="2" eb="4">
      <t>ケッカ</t>
    </rPh>
    <phoneticPr fontId="1"/>
  </si>
  <si>
    <t>実施日</t>
    <rPh sb="0" eb="3">
      <t>ジッシビ</t>
    </rPh>
    <phoneticPr fontId="1"/>
  </si>
  <si>
    <t>実施者</t>
    <rPh sb="0" eb="2">
      <t>ジッシ</t>
    </rPh>
    <rPh sb="2" eb="3">
      <t>シャ</t>
    </rPh>
    <phoneticPr fontId="1"/>
  </si>
  <si>
    <t>判定</t>
    <rPh sb="0" eb="2">
      <t>ハンテイ</t>
    </rPh>
    <phoneticPr fontId="1"/>
  </si>
  <si>
    <t>OK</t>
    <phoneticPr fontId="1"/>
  </si>
  <si>
    <t>NG</t>
    <phoneticPr fontId="1"/>
  </si>
  <si>
    <t>総数</t>
    <rPh sb="0" eb="2">
      <t>ソウスウ</t>
    </rPh>
    <phoneticPr fontId="1"/>
  </si>
  <si>
    <t>Webダイレクト販売</t>
  </si>
  <si>
    <t>分類</t>
    <rPh sb="0" eb="2">
      <t>ブンルイ</t>
    </rPh>
    <phoneticPr fontId="1"/>
  </si>
  <si>
    <t>確認項目</t>
    <rPh sb="0" eb="2">
      <t>カクニン</t>
    </rPh>
    <rPh sb="2" eb="4">
      <t>コウモク</t>
    </rPh>
    <phoneticPr fontId="1"/>
  </si>
  <si>
    <t>正常/異常</t>
    <rPh sb="0" eb="2">
      <t>セイジョウ</t>
    </rPh>
    <rPh sb="3" eb="5">
      <t>イジョウ</t>
    </rPh>
    <phoneticPr fontId="1"/>
  </si>
  <si>
    <t>テスト手順</t>
    <rPh sb="3" eb="5">
      <t>テジュン</t>
    </rPh>
    <phoneticPr fontId="1"/>
  </si>
  <si>
    <t>InternetExplorer11</t>
    <phoneticPr fontId="1"/>
  </si>
  <si>
    <t>Edge</t>
    <phoneticPr fontId="1"/>
  </si>
  <si>
    <t>備考</t>
    <rPh sb="0" eb="2">
      <t>ビコウ</t>
    </rPh>
    <phoneticPr fontId="1"/>
  </si>
  <si>
    <t>変   更   記  　録</t>
  </si>
  <si>
    <r>
      <t>版数</t>
    </r>
    <r>
      <rPr>
        <sz val="7"/>
        <rFont val="Meiryo UI"/>
        <family val="3"/>
        <charset val="128"/>
      </rPr>
      <t xml:space="preserve">
REV.</t>
    </r>
  </si>
  <si>
    <t>作成更新日</t>
  </si>
  <si>
    <t>変 更 内 容</t>
  </si>
  <si>
    <t>担　当</t>
  </si>
  <si>
    <t>初版</t>
  </si>
  <si>
    <t>大項目</t>
  </si>
  <si>
    <t>小項目</t>
  </si>
  <si>
    <t>詳細</t>
  </si>
  <si>
    <t>保留</t>
    <rPh sb="0" eb="2">
      <t>ホリュウ</t>
    </rPh>
    <phoneticPr fontId="1"/>
  </si>
  <si>
    <t>Google Chrome(Android)</t>
    <phoneticPr fontId="1"/>
  </si>
  <si>
    <t>Safari(IOS)</t>
    <phoneticPr fontId="1"/>
  </si>
  <si>
    <t>正常</t>
    <rPh sb="0" eb="2">
      <t>セイジョウ</t>
    </rPh>
    <phoneticPr fontId="1"/>
  </si>
  <si>
    <t>ユーザーが利用できる機能</t>
    <rPh sb="5" eb="7">
      <t>リヨウ</t>
    </rPh>
    <rPh sb="10" eb="12">
      <t>キノウ</t>
    </rPh>
    <phoneticPr fontId="1"/>
  </si>
  <si>
    <t>ブラウザバック</t>
    <phoneticPr fontId="1"/>
  </si>
  <si>
    <t>表示制御：
画面リフレッシュ</t>
    <rPh sb="0" eb="2">
      <t>ヒョウジ</t>
    </rPh>
    <rPh sb="2" eb="4">
      <t>セイギョ</t>
    </rPh>
    <rPh sb="6" eb="8">
      <t>ガメン</t>
    </rPh>
    <phoneticPr fontId="1"/>
  </si>
  <si>
    <t>ブラウザ機能の「リロード」ボタンを押下</t>
    <rPh sb="4" eb="6">
      <t>キノウ</t>
    </rPh>
    <rPh sb="17" eb="19">
      <t>オウカ</t>
    </rPh>
    <phoneticPr fontId="1"/>
  </si>
  <si>
    <t>URLパラメータ</t>
    <phoneticPr fontId="1"/>
  </si>
  <si>
    <t>ブラウザ機能の「戻る」ボタンを押下</t>
    <rPh sb="4" eb="6">
      <t>キノウ</t>
    </rPh>
    <rPh sb="8" eb="9">
      <t>モド</t>
    </rPh>
    <rPh sb="15" eb="17">
      <t>オウカ</t>
    </rPh>
    <phoneticPr fontId="1"/>
  </si>
  <si>
    <t>コンソールエラー</t>
    <phoneticPr fontId="1"/>
  </si>
  <si>
    <t>開発者コンソールでエラーが表示されないこと</t>
    <rPh sb="0" eb="3">
      <t>カイハツシャ</t>
    </rPh>
    <rPh sb="13" eb="15">
      <t>ヒョウジ</t>
    </rPh>
    <phoneticPr fontId="1"/>
  </si>
  <si>
    <t>F12を押下し、コンソールを展開</t>
    <rPh sb="4" eb="6">
      <t>オウカ</t>
    </rPh>
    <rPh sb="14" eb="16">
      <t>テンカイ</t>
    </rPh>
    <phoneticPr fontId="1"/>
  </si>
  <si>
    <t>コンソールエラーが表示されていないこと</t>
    <rPh sb="9" eb="11">
      <t>ヒョウジ</t>
    </rPh>
    <phoneticPr fontId="1"/>
  </si>
  <si>
    <t>画面描画後、Figmaと画面のデザインを確認する。
PC：PCレイアウト
スマホ：遷移図（SPレイアウト）</t>
    <rPh sb="0" eb="2">
      <t>ガメン</t>
    </rPh>
    <rPh sb="2" eb="4">
      <t>ビョウガ</t>
    </rPh>
    <rPh sb="4" eb="5">
      <t>ゴ</t>
    </rPh>
    <rPh sb="12" eb="14">
      <t>ガメン</t>
    </rPh>
    <rPh sb="20" eb="22">
      <t>カクニン</t>
    </rPh>
    <rPh sb="41" eb="44">
      <t>センイズ</t>
    </rPh>
    <phoneticPr fontId="1"/>
  </si>
  <si>
    <t>単体テスト</t>
    <rPh sb="0" eb="2">
      <t>タンタイ</t>
    </rPh>
    <phoneticPr fontId="1"/>
  </si>
  <si>
    <t>G0125_申込完了画面 単体テスト仕様書</t>
    <rPh sb="6" eb="8">
      <t>モウシコミ</t>
    </rPh>
    <rPh sb="8" eb="10">
      <t>カンリョウ</t>
    </rPh>
    <rPh sb="10" eb="12">
      <t>ガメン</t>
    </rPh>
    <rPh sb="13" eb="15">
      <t>タンタイ</t>
    </rPh>
    <rPh sb="18" eb="21">
      <t>シヨウショ</t>
    </rPh>
    <phoneticPr fontId="1"/>
  </si>
  <si>
    <t>異常</t>
    <rPh sb="0" eb="2">
      <t>イジョウ</t>
    </rPh>
    <phoneticPr fontId="1"/>
  </si>
  <si>
    <t>"G9991_画面遷移エラー画面"に遷移すること
※最初にこの画面に遷移してきた段階で、セッションを削除するため、再表示不可</t>
    <rPh sb="7" eb="9">
      <t>ガメン</t>
    </rPh>
    <rPh sb="9" eb="11">
      <t>センイ</t>
    </rPh>
    <rPh sb="14" eb="16">
      <t>ガメン</t>
    </rPh>
    <rPh sb="18" eb="20">
      <t>センイ</t>
    </rPh>
    <rPh sb="26" eb="28">
      <t>サイショ</t>
    </rPh>
    <rPh sb="31" eb="33">
      <t>ガメン</t>
    </rPh>
    <rPh sb="34" eb="36">
      <t>センイ</t>
    </rPh>
    <rPh sb="40" eb="42">
      <t>ダンカイ</t>
    </rPh>
    <rPh sb="50" eb="52">
      <t>サクジョ</t>
    </rPh>
    <rPh sb="57" eb="60">
      <t>サイヒョウジ</t>
    </rPh>
    <rPh sb="60" eb="62">
      <t>フカ</t>
    </rPh>
    <phoneticPr fontId="1"/>
  </si>
  <si>
    <t>「Web申込専用ページで内容を確認する」ボタン</t>
    <rPh sb="4" eb="6">
      <t>モウシコミ</t>
    </rPh>
    <rPh sb="6" eb="8">
      <t>センヨウ</t>
    </rPh>
    <rPh sb="12" eb="14">
      <t>ナイヨウ</t>
    </rPh>
    <rPh sb="15" eb="17">
      <t>カクニン</t>
    </rPh>
    <phoneticPr fontId="1"/>
  </si>
  <si>
    <t>「Web申込専用ページで内容を確認する」ボタン押下時の処理</t>
    <rPh sb="4" eb="6">
      <t>モウシコミ</t>
    </rPh>
    <rPh sb="6" eb="8">
      <t>センヨウ</t>
    </rPh>
    <rPh sb="12" eb="14">
      <t>ナイヨウ</t>
    </rPh>
    <rPh sb="15" eb="17">
      <t>カクニン</t>
    </rPh>
    <rPh sb="23" eb="25">
      <t>オウカ</t>
    </rPh>
    <rPh sb="25" eb="26">
      <t>ジ</t>
    </rPh>
    <rPh sb="27" eb="29">
      <t>ショリ</t>
    </rPh>
    <phoneticPr fontId="1"/>
  </si>
  <si>
    <t>「Web申込専用ページで内容を確認する」ボタンを押下する</t>
    <rPh sb="4" eb="6">
      <t>モウシコミ</t>
    </rPh>
    <rPh sb="6" eb="8">
      <t>センヨウ</t>
    </rPh>
    <rPh sb="12" eb="14">
      <t>ナイヨウ</t>
    </rPh>
    <rPh sb="15" eb="17">
      <t>カクニン</t>
    </rPh>
    <rPh sb="24" eb="26">
      <t>オウカ</t>
    </rPh>
    <phoneticPr fontId="1"/>
  </si>
  <si>
    <t>"G0202_Web申込専用ページトップ画面"に遷移すること</t>
    <rPh sb="10" eb="12">
      <t>モウシコ</t>
    </rPh>
    <rPh sb="12" eb="14">
      <t>センヨウ</t>
    </rPh>
    <rPh sb="20" eb="22">
      <t>ガメン</t>
    </rPh>
    <rPh sb="24" eb="26">
      <t>センイ</t>
    </rPh>
    <phoneticPr fontId="1"/>
  </si>
  <si>
    <t>「トップに戻る」ボタン</t>
    <rPh sb="5" eb="6">
      <t>モド</t>
    </rPh>
    <phoneticPr fontId="1"/>
  </si>
  <si>
    <t>「トップに戻る」ボタン押下時の処理</t>
    <rPh sb="5" eb="6">
      <t>モド</t>
    </rPh>
    <rPh sb="11" eb="13">
      <t>オウカ</t>
    </rPh>
    <rPh sb="13" eb="14">
      <t>ジ</t>
    </rPh>
    <rPh sb="15" eb="17">
      <t>ショリ</t>
    </rPh>
    <phoneticPr fontId="1"/>
  </si>
  <si>
    <t>「トップに戻る」ボタンを押下する</t>
    <rPh sb="5" eb="6">
      <t>モド</t>
    </rPh>
    <rPh sb="12" eb="14">
      <t>オウカ</t>
    </rPh>
    <phoneticPr fontId="1"/>
  </si>
  <si>
    <t>"はなさく公式HPのトップ"に遷移すること
※https://www.life8739.co.jp</t>
    <rPh sb="5" eb="7">
      <t>コウシキ</t>
    </rPh>
    <rPh sb="15" eb="17">
      <t>センイ</t>
    </rPh>
    <phoneticPr fontId="1"/>
  </si>
  <si>
    <t>下記URLであること
/estimate/complete</t>
    <rPh sb="0" eb="2">
      <t>カキ</t>
    </rPh>
    <phoneticPr fontId="1"/>
  </si>
  <si>
    <t>寺本</t>
    <rPh sb="0" eb="2">
      <t>テラモト</t>
    </rPh>
    <phoneticPr fontId="1"/>
  </si>
  <si>
    <t>安宅</t>
    <rPh sb="0" eb="2">
      <t>アタカ</t>
    </rPh>
    <phoneticPr fontId="1"/>
  </si>
  <si>
    <t>02</t>
    <phoneticPr fontId="1"/>
  </si>
  <si>
    <t>共通テストケースを追加。テスト項目修正</t>
    <rPh sb="0" eb="2">
      <t>キョウツウ</t>
    </rPh>
    <rPh sb="9" eb="11">
      <t>ツイカ</t>
    </rPh>
    <rPh sb="15" eb="17">
      <t>コウモク</t>
    </rPh>
    <rPh sb="17" eb="19">
      <t>シュウセイ</t>
    </rPh>
    <phoneticPr fontId="1"/>
  </si>
  <si>
    <t>ブラウザバックが禁止である旨を伝える文言を表示されること。
ブラウザバックが出来ないこと。</t>
    <rPh sb="8" eb="10">
      <t>キンシ</t>
    </rPh>
    <rPh sb="13" eb="14">
      <t>ムネ</t>
    </rPh>
    <rPh sb="15" eb="16">
      <t>ツタ</t>
    </rPh>
    <rPh sb="18" eb="20">
      <t>モンゴン</t>
    </rPh>
    <rPh sb="21" eb="23">
      <t>ヒョウジ</t>
    </rPh>
    <rPh sb="38" eb="40">
      <t>デキ</t>
    </rPh>
    <phoneticPr fontId="1"/>
  </si>
  <si>
    <t>表示制御：
正しいURLが表示されていること</t>
    <rPh sb="0" eb="2">
      <t>ヒョウジ</t>
    </rPh>
    <rPh sb="2" eb="4">
      <t>セイギョ</t>
    </rPh>
    <rPh sb="6" eb="7">
      <t>タダ</t>
    </rPh>
    <rPh sb="13" eb="15">
      <t>ヒョウジ</t>
    </rPh>
    <phoneticPr fontId="1"/>
  </si>
  <si>
    <t>初期表示
デザイン</t>
    <rPh sb="0" eb="2">
      <t>ショキ</t>
    </rPh>
    <rPh sb="2" eb="4">
      <t>ヒョウジ</t>
    </rPh>
    <phoneticPr fontId="1"/>
  </si>
  <si>
    <t>前提：下記項目が完了していること
・本人確認書類提出
・支払方法登録
画面描画後、画面上部"お申込み手続きを完了しました"の下部に以下文言が表示されていること。
"Webでのお申込み手続きが完了しました。ご契約はまだ成立しておりませんので、今しばらくお待ちください。お手続きの状況はWeb申込み専用ページでご確認いただけます。"</t>
    <rPh sb="0" eb="2">
      <t>ゼンテイ</t>
    </rPh>
    <rPh sb="3" eb="5">
      <t>カキ</t>
    </rPh>
    <rPh sb="5" eb="7">
      <t>コウモク</t>
    </rPh>
    <rPh sb="8" eb="10">
      <t>カンリョウ</t>
    </rPh>
    <rPh sb="18" eb="20">
      <t>ホンニン</t>
    </rPh>
    <rPh sb="20" eb="22">
      <t>カクニン</t>
    </rPh>
    <rPh sb="22" eb="24">
      <t>ショルイ</t>
    </rPh>
    <rPh sb="24" eb="26">
      <t>テイシュツ</t>
    </rPh>
    <rPh sb="28" eb="30">
      <t>シハラ</t>
    </rPh>
    <rPh sb="30" eb="32">
      <t>ホウホウ</t>
    </rPh>
    <rPh sb="32" eb="34">
      <t>トウロク</t>
    </rPh>
    <rPh sb="36" eb="38">
      <t>ガメン</t>
    </rPh>
    <rPh sb="38" eb="40">
      <t>ビョウガ</t>
    </rPh>
    <rPh sb="40" eb="41">
      <t>ゴ</t>
    </rPh>
    <rPh sb="42" eb="44">
      <t>ガメン</t>
    </rPh>
    <rPh sb="44" eb="46">
      <t>ジョウブ</t>
    </rPh>
    <rPh sb="48" eb="50">
      <t>モウシコ</t>
    </rPh>
    <rPh sb="51" eb="53">
      <t>テツヅ</t>
    </rPh>
    <rPh sb="55" eb="57">
      <t>カンリョウ</t>
    </rPh>
    <rPh sb="63" eb="65">
      <t>カブ</t>
    </rPh>
    <rPh sb="66" eb="68">
      <t>イカ</t>
    </rPh>
    <rPh sb="68" eb="70">
      <t>モンゴン</t>
    </rPh>
    <rPh sb="71" eb="73">
      <t>ヒョウジ</t>
    </rPh>
    <rPh sb="90" eb="92">
      <t>モウシコ</t>
    </rPh>
    <rPh sb="93" eb="95">
      <t>テツヅ</t>
    </rPh>
    <rPh sb="97" eb="99">
      <t>カンリョウ</t>
    </rPh>
    <rPh sb="105" eb="107">
      <t>ケイヤク</t>
    </rPh>
    <rPh sb="110" eb="112">
      <t>セイリツ</t>
    </rPh>
    <rPh sb="122" eb="123">
      <t>イマ</t>
    </rPh>
    <rPh sb="128" eb="129">
      <t>マ</t>
    </rPh>
    <rPh sb="136" eb="138">
      <t>テツヅ</t>
    </rPh>
    <rPh sb="140" eb="142">
      <t>ジョウキョウ</t>
    </rPh>
    <rPh sb="146" eb="148">
      <t>モウシコ</t>
    </rPh>
    <rPh sb="149" eb="151">
      <t>センヨウ</t>
    </rPh>
    <rPh sb="156" eb="158">
      <t>カクニン</t>
    </rPh>
    <phoneticPr fontId="1"/>
  </si>
  <si>
    <t>前提：下記項目が完了していないこと
・本人確認書類提出
・支払方法登録
画面描画後、画面上部"お申込み手続きを完了しました"の下部に以下文言が表示されていること。
"Webでのお申込み手続きが完了しました。以下の内容が未完了となりますので、Web申込み専用ページより完了をお願いいたします。"
"・保険料払込方法の登録"
"・本人確認書類のアップロード"</t>
    <rPh sb="37" eb="39">
      <t>ガメン</t>
    </rPh>
    <rPh sb="39" eb="41">
      <t>ビョウガ</t>
    </rPh>
    <rPh sb="41" eb="42">
      <t>ゴ</t>
    </rPh>
    <rPh sb="43" eb="45">
      <t>ガメン</t>
    </rPh>
    <rPh sb="45" eb="47">
      <t>ジョウブ</t>
    </rPh>
    <rPh sb="49" eb="51">
      <t>モウシコ</t>
    </rPh>
    <rPh sb="52" eb="54">
      <t>テツヅ</t>
    </rPh>
    <rPh sb="56" eb="58">
      <t>カンリョウ</t>
    </rPh>
    <rPh sb="64" eb="66">
      <t>カブ</t>
    </rPh>
    <rPh sb="67" eb="69">
      <t>イカ</t>
    </rPh>
    <rPh sb="69" eb="71">
      <t>モンゴン</t>
    </rPh>
    <rPh sb="72" eb="74">
      <t>ヒョウジ</t>
    </rPh>
    <rPh sb="91" eb="93">
      <t>モウシコ</t>
    </rPh>
    <rPh sb="94" eb="96">
      <t>テツヅ</t>
    </rPh>
    <rPh sb="98" eb="100">
      <t>カンリョウ</t>
    </rPh>
    <rPh sb="105" eb="107">
      <t>イカ</t>
    </rPh>
    <rPh sb="108" eb="110">
      <t>ナイヨウ</t>
    </rPh>
    <rPh sb="111" eb="114">
      <t>ミカンリョウ</t>
    </rPh>
    <rPh sb="125" eb="127">
      <t>モウシコ</t>
    </rPh>
    <rPh sb="128" eb="130">
      <t>センヨウ</t>
    </rPh>
    <rPh sb="135" eb="137">
      <t>カンリョウ</t>
    </rPh>
    <rPh sb="139" eb="140">
      <t>ネガ</t>
    </rPh>
    <rPh sb="152" eb="155">
      <t>ホケンリョウ</t>
    </rPh>
    <rPh sb="155" eb="157">
      <t>ハライコミ</t>
    </rPh>
    <rPh sb="157" eb="159">
      <t>ホウホウ</t>
    </rPh>
    <rPh sb="160" eb="162">
      <t>トウロク</t>
    </rPh>
    <phoneticPr fontId="1"/>
  </si>
  <si>
    <t>表示制御：
デザイン確認
※Figma上のデザインと差異がないこと</t>
    <rPh sb="0" eb="2">
      <t>ヒョウジ</t>
    </rPh>
    <rPh sb="2" eb="4">
      <t>セイギョ</t>
    </rPh>
    <rPh sb="10" eb="12">
      <t>カクニン</t>
    </rPh>
    <phoneticPr fontId="1"/>
  </si>
  <si>
    <t>TM寺本</t>
    <rPh sb="2" eb="4">
      <t>テラモト</t>
    </rPh>
    <phoneticPr fontId="1"/>
  </si>
  <si>
    <t>OK</t>
  </si>
  <si>
    <t>NG</t>
  </si>
  <si>
    <t>セッション削除処理が実装されていない</t>
    <rPh sb="5" eb="7">
      <t>サクジョ</t>
    </rPh>
    <rPh sb="7" eb="9">
      <t>ショリ</t>
    </rPh>
    <rPh sb="10" eb="12">
      <t>ジッソウ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</si>
</sst>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0"/>
      <color rgb="FF000000"/>
      <name val="Arial"/>
      <family val="2"/>
    </font>
    <font>
      <sz val="11"/>
      <color rgb="FF000000"/>
      <name val="MS PGothic"/>
      <family val="3"/>
      <charset val="128"/>
    </font>
    <font>
      <sz val="11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24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b/>
      <u/>
      <sz val="20"/>
      <color theme="1"/>
      <name val="Meiryo ui"/>
      <family val="3"/>
      <charset val="128"/>
    </font>
    <font>
      <b/>
      <sz val="26"/>
      <color rgb="FF33BB00"/>
      <name val="Meiryo ui"/>
      <family val="3"/>
      <charset val="128"/>
    </font>
    <font>
      <b/>
      <sz val="24"/>
      <color rgb="FF33BB00"/>
      <name val="Meiryo ui"/>
      <family val="3"/>
      <charset val="128"/>
    </font>
    <font>
      <b/>
      <sz val="22"/>
      <color rgb="FF33BB00"/>
      <name val="Meiryo ui"/>
      <family val="3"/>
      <charset val="128"/>
    </font>
    <font>
      <sz val="20"/>
      <color rgb="FF0000FF"/>
      <name val="Meiryo ui"/>
      <family val="3"/>
      <charset val="128"/>
    </font>
    <font>
      <sz val="10"/>
      <color theme="1"/>
      <name val="Meiryo ui"/>
      <family val="3"/>
      <charset val="128"/>
    </font>
    <font>
      <sz val="24"/>
      <color rgb="FF0000FF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MS PGothic"/>
      <family val="3"/>
      <charset val="128"/>
    </font>
    <font>
      <sz val="7"/>
      <name val="Meiryo UI"/>
      <family val="3"/>
      <charset val="128"/>
    </font>
    <font>
      <b/>
      <sz val="12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>
      <alignment vertical="center"/>
    </xf>
    <xf numFmtId="0" fontId="2" fillId="0" borderId="0">
      <alignment vertical="center"/>
    </xf>
    <xf numFmtId="0" fontId="5" fillId="0" borderId="0"/>
    <xf numFmtId="0" fontId="4" fillId="0" borderId="0">
      <alignment vertical="center"/>
    </xf>
    <xf numFmtId="0" fontId="6" fillId="0" borderId="0"/>
    <xf numFmtId="0" fontId="7" fillId="0" borderId="0"/>
    <xf numFmtId="0" fontId="2" fillId="0" borderId="0"/>
  </cellStyleXfs>
  <cellXfs count="113">
    <xf numFmtId="0" fontId="0" fillId="0" borderId="0" xfId="0">
      <alignment vertical="center"/>
    </xf>
    <xf numFmtId="0" fontId="0" fillId="0" borderId="8" xfId="0" applyBorder="1">
      <alignment vertical="center"/>
    </xf>
    <xf numFmtId="14" fontId="0" fillId="0" borderId="8" xfId="0" applyNumberFormat="1" applyBorder="1">
      <alignment vertical="center"/>
    </xf>
    <xf numFmtId="0" fontId="0" fillId="0" borderId="0" xfId="0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Fill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8" fillId="0" borderId="0" xfId="5" applyFont="1" applyAlignment="1">
      <alignment vertical="top"/>
    </xf>
    <xf numFmtId="0" fontId="9" fillId="0" borderId="0" xfId="5" applyFont="1" applyAlignment="1">
      <alignment horizontal="right" vertical="center"/>
    </xf>
    <xf numFmtId="0" fontId="7" fillId="0" borderId="0" xfId="5"/>
    <xf numFmtId="0" fontId="8" fillId="0" borderId="0" xfId="5" applyFont="1" applyAlignment="1">
      <alignment horizontal="center" vertical="center"/>
    </xf>
    <xf numFmtId="0" fontId="10" fillId="0" borderId="0" xfId="5" applyFont="1" applyAlignment="1">
      <alignment horizontal="center" vertical="center" wrapText="1"/>
    </xf>
    <xf numFmtId="0" fontId="11" fillId="0" borderId="0" xfId="5" applyFont="1" applyAlignment="1">
      <alignment horizontal="center"/>
    </xf>
    <xf numFmtId="0" fontId="8" fillId="0" borderId="0" xfId="5" applyFont="1" applyAlignment="1">
      <alignment horizontal="center" vertical="center" wrapText="1"/>
    </xf>
    <xf numFmtId="0" fontId="8" fillId="0" borderId="0" xfId="5" applyFont="1" applyAlignment="1">
      <alignment horizontal="center" vertical="top"/>
    </xf>
    <xf numFmtId="0" fontId="8" fillId="0" borderId="0" xfId="5" applyFont="1"/>
    <xf numFmtId="0" fontId="12" fillId="0" borderId="0" xfId="5" applyFont="1" applyAlignment="1">
      <alignment horizontal="center"/>
    </xf>
    <xf numFmtId="0" fontId="8" fillId="0" borderId="0" xfId="5" applyFont="1" applyAlignment="1">
      <alignment horizontal="center" vertical="top" wrapText="1"/>
    </xf>
    <xf numFmtId="0" fontId="13" fillId="0" borderId="0" xfId="5" applyFont="1" applyAlignment="1">
      <alignment horizontal="center"/>
    </xf>
    <xf numFmtId="0" fontId="15" fillId="0" borderId="0" xfId="5" applyFont="1" applyAlignment="1">
      <alignment horizontal="center" vertical="center"/>
    </xf>
    <xf numFmtId="0" fontId="12" fillId="0" borderId="0" xfId="5" applyFont="1"/>
    <xf numFmtId="0" fontId="19" fillId="0" borderId="0" xfId="5" applyFont="1" applyAlignment="1">
      <alignment horizontal="center"/>
    </xf>
    <xf numFmtId="0" fontId="10" fillId="4" borderId="12" xfId="5" applyFont="1" applyFill="1" applyBorder="1" applyAlignment="1">
      <alignment horizontal="center" vertical="center" wrapText="1"/>
    </xf>
    <xf numFmtId="0" fontId="8" fillId="4" borderId="12" xfId="5" applyFont="1" applyFill="1" applyBorder="1" applyAlignment="1">
      <alignment horizontal="center" vertical="center" wrapText="1"/>
    </xf>
    <xf numFmtId="0" fontId="8" fillId="0" borderId="19" xfId="5" applyFont="1" applyBorder="1" applyAlignment="1">
      <alignment horizontal="center" vertical="center"/>
    </xf>
    <xf numFmtId="14" fontId="10" fillId="0" borderId="19" xfId="5" applyNumberFormat="1" applyFont="1" applyBorder="1" applyAlignment="1">
      <alignment horizontal="center" vertical="center"/>
    </xf>
    <xf numFmtId="0" fontId="8" fillId="0" borderId="19" xfId="5" applyFont="1" applyBorder="1" applyAlignment="1">
      <alignment horizontal="center" vertical="center" wrapText="1"/>
    </xf>
    <xf numFmtId="0" fontId="8" fillId="0" borderId="23" xfId="5" applyFont="1" applyBorder="1" applyAlignment="1">
      <alignment horizontal="center" vertical="center"/>
    </xf>
    <xf numFmtId="14" fontId="10" fillId="0" borderId="23" xfId="5" applyNumberFormat="1" applyFont="1" applyBorder="1" applyAlignment="1">
      <alignment horizontal="center" vertical="center"/>
    </xf>
    <xf numFmtId="0" fontId="8" fillId="0" borderId="23" xfId="5" applyFont="1" applyBorder="1" applyAlignment="1">
      <alignment horizontal="center" vertical="center" wrapText="1"/>
    </xf>
    <xf numFmtId="0" fontId="10" fillId="0" borderId="23" xfId="5" applyFont="1" applyBorder="1" applyAlignment="1">
      <alignment horizontal="center" vertical="center"/>
    </xf>
    <xf numFmtId="0" fontId="8" fillId="0" borderId="27" xfId="5" applyFont="1" applyBorder="1" applyAlignment="1">
      <alignment horizontal="center" vertical="center"/>
    </xf>
    <xf numFmtId="14" fontId="10" fillId="0" borderId="27" xfId="5" applyNumberFormat="1" applyFont="1" applyBorder="1" applyAlignment="1">
      <alignment horizontal="center" vertical="center"/>
    </xf>
    <xf numFmtId="0" fontId="8" fillId="0" borderId="27" xfId="5" applyFont="1" applyBorder="1" applyAlignment="1">
      <alignment horizontal="center" vertical="center" wrapText="1"/>
    </xf>
    <xf numFmtId="0" fontId="18" fillId="0" borderId="0" xfId="5" applyFont="1" applyAlignment="1">
      <alignment horizontal="center"/>
    </xf>
    <xf numFmtId="0" fontId="8" fillId="0" borderId="0" xfId="5" applyFont="1" applyAlignment="1">
      <alignment vertical="top" wrapText="1"/>
    </xf>
    <xf numFmtId="0" fontId="21" fillId="0" borderId="11" xfId="5" applyFont="1" applyBorder="1" applyAlignment="1"/>
    <xf numFmtId="0" fontId="21" fillId="0" borderId="0" xfId="5" applyFont="1" applyBorder="1" applyAlignment="1"/>
    <xf numFmtId="0" fontId="21" fillId="0" borderId="31" xfId="5" applyFont="1" applyBorder="1" applyAlignment="1"/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2" borderId="8" xfId="0" applyFill="1" applyBorder="1">
      <alignment vertical="center"/>
    </xf>
    <xf numFmtId="14" fontId="0" fillId="5" borderId="8" xfId="0" applyNumberFormat="1" applyFill="1" applyBorder="1">
      <alignment vertical="center"/>
    </xf>
    <xf numFmtId="0" fontId="0" fillId="5" borderId="8" xfId="0" applyFill="1" applyBorder="1">
      <alignment vertical="center"/>
    </xf>
    <xf numFmtId="0" fontId="0" fillId="5" borderId="8" xfId="0" applyFill="1" applyBorder="1" applyAlignment="1">
      <alignment horizontal="left" vertical="top" wrapText="1"/>
    </xf>
    <xf numFmtId="0" fontId="0" fillId="0" borderId="8" xfId="0" applyFill="1" applyBorder="1" applyAlignment="1">
      <alignment horizontal="left" vertical="top" wrapText="1"/>
    </xf>
    <xf numFmtId="0" fontId="0" fillId="5" borderId="10" xfId="0" applyFill="1" applyBorder="1" applyAlignment="1">
      <alignment horizontal="left" vertical="top" wrapText="1"/>
    </xf>
    <xf numFmtId="14" fontId="0" fillId="0" borderId="10" xfId="0" applyNumberFormat="1" applyBorder="1">
      <alignment vertical="center"/>
    </xf>
    <xf numFmtId="0" fontId="3" fillId="5" borderId="8" xfId="0" applyFont="1" applyFill="1" applyBorder="1" applyAlignment="1">
      <alignment horizontal="left" vertical="top" wrapText="1"/>
    </xf>
    <xf numFmtId="0" fontId="0" fillId="0" borderId="32" xfId="0" applyFill="1" applyBorder="1" applyAlignment="1">
      <alignment horizontal="left" vertical="top" wrapText="1"/>
    </xf>
    <xf numFmtId="0" fontId="7" fillId="0" borderId="0" xfId="5"/>
    <xf numFmtId="0" fontId="8" fillId="0" borderId="23" xfId="5" quotePrefix="1" applyFont="1" applyBorder="1" applyAlignment="1">
      <alignment horizontal="center" vertical="center"/>
    </xf>
    <xf numFmtId="0" fontId="0" fillId="6" borderId="8" xfId="0" applyFill="1" applyBorder="1">
      <alignment vertical="center"/>
    </xf>
    <xf numFmtId="0" fontId="0" fillId="6" borderId="9" xfId="0" applyFill="1" applyBorder="1" applyAlignment="1">
      <alignment horizontal="left" vertical="top" wrapText="1"/>
    </xf>
    <xf numFmtId="0" fontId="0" fillId="6" borderId="8" xfId="0" applyFill="1" applyBorder="1" applyAlignment="1">
      <alignment horizontal="left" vertical="top" wrapText="1"/>
    </xf>
    <xf numFmtId="0" fontId="0" fillId="6" borderId="10" xfId="0" applyFill="1" applyBorder="1" applyAlignment="1">
      <alignment horizontal="left" vertical="top" wrapText="1"/>
    </xf>
    <xf numFmtId="14" fontId="0" fillId="6" borderId="10" xfId="0" applyNumberFormat="1" applyFill="1" applyBorder="1">
      <alignment vertical="center"/>
    </xf>
    <xf numFmtId="14" fontId="0" fillId="6" borderId="8" xfId="0" applyNumberFormat="1" applyFill="1" applyBorder="1">
      <alignment vertical="center"/>
    </xf>
    <xf numFmtId="0" fontId="3" fillId="6" borderId="8" xfId="0" applyFont="1" applyFill="1" applyBorder="1" applyAlignment="1">
      <alignment horizontal="left" vertical="top" wrapText="1"/>
    </xf>
    <xf numFmtId="0" fontId="0" fillId="6" borderId="0" xfId="0" applyFill="1">
      <alignment vertical="center"/>
    </xf>
    <xf numFmtId="0" fontId="12" fillId="0" borderId="0" xfId="5" applyFont="1" applyAlignment="1">
      <alignment horizontal="center"/>
    </xf>
    <xf numFmtId="0" fontId="7" fillId="0" borderId="0" xfId="5"/>
    <xf numFmtId="0" fontId="8" fillId="0" borderId="0" xfId="5" applyFont="1" applyAlignment="1">
      <alignment horizontal="center" vertical="center"/>
    </xf>
    <xf numFmtId="0" fontId="14" fillId="0" borderId="0" xfId="5" applyFont="1" applyAlignment="1">
      <alignment horizontal="center" vertical="center"/>
    </xf>
    <xf numFmtId="0" fontId="15" fillId="0" borderId="0" xfId="5" applyFont="1" applyAlignment="1">
      <alignment horizontal="center" vertical="center"/>
    </xf>
    <xf numFmtId="0" fontId="16" fillId="0" borderId="0" xfId="5" applyFont="1" applyAlignment="1">
      <alignment horizontal="center" vertical="center"/>
    </xf>
    <xf numFmtId="0" fontId="8" fillId="0" borderId="0" xfId="5" applyFont="1" applyAlignment="1">
      <alignment horizontal="center" vertical="top" wrapText="1"/>
    </xf>
    <xf numFmtId="0" fontId="8" fillId="0" borderId="24" xfId="5" applyFont="1" applyBorder="1" applyAlignment="1">
      <alignment vertical="center" wrapText="1"/>
    </xf>
    <xf numFmtId="0" fontId="21" fillId="0" borderId="25" xfId="5" applyFont="1" applyBorder="1"/>
    <xf numFmtId="0" fontId="21" fillId="0" borderId="26" xfId="5" applyFont="1" applyBorder="1"/>
    <xf numFmtId="0" fontId="17" fillId="0" borderId="0" xfId="5" applyFont="1" applyAlignment="1">
      <alignment horizontal="center"/>
    </xf>
    <xf numFmtId="0" fontId="18" fillId="0" borderId="0" xfId="5" applyFont="1" applyAlignment="1">
      <alignment horizontal="center"/>
    </xf>
    <xf numFmtId="0" fontId="20" fillId="3" borderId="13" xfId="5" applyFont="1" applyFill="1" applyBorder="1" applyAlignment="1">
      <alignment horizontal="center" vertical="center"/>
    </xf>
    <xf numFmtId="0" fontId="21" fillId="0" borderId="14" xfId="5" applyFont="1" applyBorder="1"/>
    <xf numFmtId="0" fontId="21" fillId="0" borderId="15" xfId="5" applyFont="1" applyBorder="1"/>
    <xf numFmtId="0" fontId="8" fillId="4" borderId="16" xfId="5" applyFont="1" applyFill="1" applyBorder="1" applyAlignment="1">
      <alignment horizontal="center" vertical="center" wrapText="1"/>
    </xf>
    <xf numFmtId="0" fontId="21" fillId="0" borderId="17" xfId="5" applyFont="1" applyBorder="1"/>
    <xf numFmtId="0" fontId="21" fillId="0" borderId="18" xfId="5" applyFont="1" applyBorder="1"/>
    <xf numFmtId="0" fontId="8" fillId="0" borderId="20" xfId="5" applyFont="1" applyBorder="1" applyAlignment="1">
      <alignment vertical="center" wrapText="1"/>
    </xf>
    <xf numFmtId="0" fontId="21" fillId="0" borderId="21" xfId="5" applyFont="1" applyBorder="1"/>
    <xf numFmtId="0" fontId="21" fillId="0" borderId="22" xfId="5" applyFont="1" applyBorder="1"/>
    <xf numFmtId="0" fontId="8" fillId="0" borderId="28" xfId="5" applyFont="1" applyBorder="1" applyAlignment="1">
      <alignment vertical="center" wrapText="1"/>
    </xf>
    <xf numFmtId="0" fontId="21" fillId="0" borderId="29" xfId="5" applyFont="1" applyBorder="1"/>
    <xf numFmtId="0" fontId="21" fillId="0" borderId="30" xfId="5" applyFont="1" applyBorder="1"/>
    <xf numFmtId="0" fontId="23" fillId="3" borderId="8" xfId="5" applyFont="1" applyFill="1" applyBorder="1" applyAlignment="1">
      <alignment horizontal="center" vertical="center" wrapText="1"/>
    </xf>
    <xf numFmtId="0" fontId="24" fillId="3" borderId="8" xfId="5" applyFont="1" applyFill="1" applyBorder="1" applyAlignment="1">
      <alignment horizontal="center" vertical="center" wrapText="1"/>
    </xf>
    <xf numFmtId="0" fontId="18" fillId="0" borderId="1" xfId="5" applyFont="1" applyBorder="1" applyAlignment="1">
      <alignment horizontal="center" vertical="center" shrinkToFit="1"/>
    </xf>
    <xf numFmtId="0" fontId="18" fillId="0" borderId="3" xfId="5" applyFont="1" applyBorder="1" applyAlignment="1">
      <alignment horizontal="center" vertical="center" shrinkToFit="1"/>
    </xf>
    <xf numFmtId="0" fontId="18" fillId="0" borderId="8" xfId="5" applyFont="1" applyBorder="1" applyAlignment="1">
      <alignment horizontal="center" vertical="center" shrinkToFit="1"/>
    </xf>
    <xf numFmtId="0" fontId="21" fillId="0" borderId="8" xfId="5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left" vertical="top" wrapText="1"/>
    </xf>
    <xf numFmtId="0" fontId="3" fillId="6" borderId="5" xfId="0" applyFont="1" applyFill="1" applyBorder="1" applyAlignment="1">
      <alignment horizontal="left" vertical="top" wrapText="1"/>
    </xf>
    <xf numFmtId="0" fontId="3" fillId="5" borderId="4" xfId="0" applyFont="1" applyFill="1" applyBorder="1" applyAlignment="1">
      <alignment horizontal="left" vertical="top" wrapText="1"/>
    </xf>
    <xf numFmtId="0" fontId="3" fillId="5" borderId="5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0" fillId="6" borderId="32" xfId="0" applyFill="1" applyBorder="1" applyAlignment="1">
      <alignment horizontal="left" vertical="top" wrapText="1"/>
    </xf>
    <xf numFmtId="0" fontId="3" fillId="6" borderId="1" xfId="0" applyFont="1" applyFill="1" applyBorder="1" applyAlignment="1">
      <alignment horizontal="left" vertical="top" wrapText="1"/>
    </xf>
    <xf numFmtId="0" fontId="3" fillId="6" borderId="3" xfId="0" applyFont="1" applyFill="1" applyBorder="1" applyAlignment="1">
      <alignment horizontal="left" vertical="top" wrapText="1"/>
    </xf>
  </cellXfs>
  <cellStyles count="7">
    <cellStyle name="標準" xfId="0" builtinId="0"/>
    <cellStyle name="標準 11 2" xfId="1" xr:uid="{FD1285F6-8A83-4C03-A69A-3604A45305AD}"/>
    <cellStyle name="標準 2" xfId="2" xr:uid="{EAF057AE-AFB9-4B15-86D8-B6637742A4E2}"/>
    <cellStyle name="標準 2 16" xfId="6" xr:uid="{DBF58BD6-AB21-4A2C-A5B0-195E6C3A3FA0}"/>
    <cellStyle name="標準 2 2" xfId="5" xr:uid="{16956B71-4104-4DA2-8B72-A6E7CDCB52B5}"/>
    <cellStyle name="標準 3" xfId="4" xr:uid="{4309385D-6B41-4AE2-BC75-542CC8896620}"/>
    <cellStyle name="標準 4" xfId="3" xr:uid="{B7B1C326-5BEB-48A6-ACAC-7B3FC415F6F8}"/>
  </cellStyles>
  <dxfs count="27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</xdr:row>
      <xdr:rowOff>0</xdr:rowOff>
    </xdr:from>
    <xdr:ext cx="9429750" cy="685800"/>
    <xdr:grpSp>
      <xdr:nvGrpSpPr>
        <xdr:cNvPr id="2" name="Shape 2">
          <a:extLst>
            <a:ext uri="{FF2B5EF4-FFF2-40B4-BE49-F238E27FC236}">
              <a16:creationId xmlns:a16="http://schemas.microsoft.com/office/drawing/2014/main" id="{404589F5-D8CD-464E-B46A-112EBA2C5B20}"/>
            </a:ext>
          </a:extLst>
        </xdr:cNvPr>
        <xdr:cNvGrpSpPr/>
      </xdr:nvGrpSpPr>
      <xdr:grpSpPr>
        <a:xfrm>
          <a:off x="0" y="6280150"/>
          <a:ext cx="9429750" cy="685800"/>
          <a:chOff x="631125" y="3437100"/>
          <a:chExt cx="9429750" cy="6858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E7A7305E-4296-46F9-B6E8-ABA20BBB63DD}"/>
              </a:ext>
            </a:extLst>
          </xdr:cNvPr>
          <xdr:cNvGrpSpPr/>
        </xdr:nvGrpSpPr>
        <xdr:grpSpPr>
          <a:xfrm>
            <a:off x="631125" y="3437100"/>
            <a:ext cx="9429750" cy="685800"/>
            <a:chOff x="631125" y="3437100"/>
            <a:chExt cx="9429750" cy="68580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F0FD8FA9-E122-46A9-AB95-130107C7603A}"/>
                </a:ext>
              </a:extLst>
            </xdr:cNvPr>
            <xdr:cNvSpPr/>
          </xdr:nvSpPr>
          <xdr:spPr>
            <a:xfrm>
              <a:off x="631125" y="3437100"/>
              <a:ext cx="9429750" cy="685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C3D3524C-DC60-46F9-858F-F6AAE9180CE2}"/>
                </a:ext>
              </a:extLst>
            </xdr:cNvPr>
            <xdr:cNvGrpSpPr/>
          </xdr:nvGrpSpPr>
          <xdr:grpSpPr>
            <a:xfrm>
              <a:off x="631125" y="3437100"/>
              <a:ext cx="9429750" cy="685800"/>
              <a:chOff x="0" y="6230732"/>
              <a:chExt cx="10112443" cy="686728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EDF2E841-D925-4F21-B64E-1A0114046EC7}"/>
                  </a:ext>
                </a:extLst>
              </xdr:cNvPr>
              <xdr:cNvSpPr/>
            </xdr:nvSpPr>
            <xdr:spPr>
              <a:xfrm>
                <a:off x="0" y="6230732"/>
                <a:ext cx="10112425" cy="6867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7" name="Shape 7">
                <a:extLst>
                  <a:ext uri="{FF2B5EF4-FFF2-40B4-BE49-F238E27FC236}">
                    <a16:creationId xmlns:a16="http://schemas.microsoft.com/office/drawing/2014/main" id="{46C7E7C8-B255-4655-A999-748019261636}"/>
                  </a:ext>
                </a:extLst>
              </xdr:cNvPr>
              <xdr:cNvSpPr/>
            </xdr:nvSpPr>
            <xdr:spPr>
              <a:xfrm>
                <a:off x="0" y="6230732"/>
                <a:ext cx="10108515" cy="685998"/>
              </a:xfrm>
              <a:prstGeom prst="rect">
                <a:avLst/>
              </a:prstGeom>
              <a:solidFill>
                <a:srgbClr val="33BB00"/>
              </a:solidFill>
              <a:ln>
                <a:noFill/>
              </a:ln>
              <a:effectLst>
                <a:outerShdw blurRad="50800" dist="38100" dir="2700000" algn="tl" rotWithShape="0">
                  <a:srgbClr val="000000">
                    <a:alpha val="40000"/>
                  </a:srgbClr>
                </a:outerShdw>
              </a:effectLst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endParaRPr sz="1100"/>
              </a:p>
            </xdr:txBody>
          </xdr:sp>
          <xdr:sp macro="" textlink="">
            <xdr:nvSpPr>
              <xdr:cNvPr id="8" name="Shape 8">
                <a:extLst>
                  <a:ext uri="{FF2B5EF4-FFF2-40B4-BE49-F238E27FC236}">
                    <a16:creationId xmlns:a16="http://schemas.microsoft.com/office/drawing/2014/main" id="{17EBDD27-2DFF-47D0-A991-F0624FAC38D7}"/>
                  </a:ext>
                </a:extLst>
              </xdr:cNvPr>
              <xdr:cNvSpPr txBox="1"/>
            </xdr:nvSpPr>
            <xdr:spPr>
              <a:xfrm>
                <a:off x="7599896" y="6592243"/>
                <a:ext cx="2512547" cy="325217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Clr>
                    <a:schemeClr val="lt1"/>
                  </a:buClr>
                  <a:buSzPts val="1100"/>
                  <a:buFont typeface="Arial"/>
                  <a:buNone/>
                </a:pPr>
                <a:r>
                  <a:rPr lang="en-US" sz="1100">
                    <a:solidFill>
                      <a:schemeClr val="lt1"/>
                    </a:solidFill>
                    <a:latin typeface="Arial"/>
                    <a:ea typeface="Arial"/>
                    <a:cs typeface="Arial"/>
                    <a:sym typeface="Arial"/>
                  </a:rPr>
                  <a:t>© 2020 Sasuke Financial Lab Inc.</a:t>
                </a:r>
                <a:endParaRPr sz="1100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pic>
            <xdr:nvPicPr>
              <xdr:cNvPr id="9" name="Shape 9">
                <a:extLst>
                  <a:ext uri="{FF2B5EF4-FFF2-40B4-BE49-F238E27FC236}">
                    <a16:creationId xmlns:a16="http://schemas.microsoft.com/office/drawing/2014/main" id="{17607FCB-DDF4-4EAB-AD6E-075CE8A8DF8B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1">
                <a:alphaModFix/>
              </a:blip>
              <a:srcRect/>
              <a:stretch/>
            </xdr:blipFill>
            <xdr:spPr>
              <a:xfrm>
                <a:off x="4892178" y="6310248"/>
                <a:ext cx="322399" cy="524147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</xdr:grpSp>
    </xdr:grpSp>
    <xdr:clientData fLocksWithSheet="0"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181F0-8444-4DC1-B8AB-C2354EC54E37}">
  <sheetPr codeName="Sheet1">
    <pageSetUpPr fitToPage="1"/>
  </sheetPr>
  <dimension ref="A1:Z1000"/>
  <sheetViews>
    <sheetView showGridLines="0" tabSelected="1" workbookViewId="0"/>
  </sheetViews>
  <sheetFormatPr defaultColWidth="12.58203125" defaultRowHeight="15" customHeight="1"/>
  <cols>
    <col min="1" max="1" width="5" style="10" customWidth="1"/>
    <col min="2" max="2" width="9.5" style="10" customWidth="1"/>
    <col min="3" max="3" width="69" style="10" customWidth="1"/>
    <col min="4" max="5" width="6.25" style="10" customWidth="1"/>
    <col min="6" max="6" width="14.58203125" style="10" customWidth="1"/>
    <col min="7" max="26" width="2.75" style="10" customWidth="1"/>
    <col min="27" max="16384" width="12.58203125" style="10"/>
  </cols>
  <sheetData>
    <row r="1" spans="1:26" ht="27.75" customHeight="1">
      <c r="A1" s="8"/>
      <c r="B1" s="8"/>
      <c r="C1" s="8"/>
      <c r="D1" s="8"/>
      <c r="E1" s="8"/>
      <c r="F1" s="9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27.75" customHeight="1">
      <c r="A2" s="63"/>
      <c r="B2" s="62"/>
      <c r="C2" s="62"/>
      <c r="D2" s="62"/>
      <c r="E2" s="62"/>
      <c r="F2" s="62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27.75" customHeight="1">
      <c r="A3" s="11"/>
      <c r="B3" s="11"/>
      <c r="C3" s="63"/>
      <c r="D3" s="62"/>
      <c r="E3" s="11"/>
      <c r="F3" s="11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27.75" customHeight="1">
      <c r="A4" s="11"/>
      <c r="B4" s="11"/>
      <c r="C4" s="63"/>
      <c r="D4" s="62"/>
      <c r="E4" s="62"/>
      <c r="F4" s="11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27.75" customHeight="1">
      <c r="A5" s="12"/>
      <c r="B5" s="12"/>
      <c r="C5" s="13"/>
      <c r="D5" s="13"/>
      <c r="E5" s="13"/>
      <c r="F5" s="14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27.75" customHeight="1">
      <c r="A6" s="15"/>
      <c r="B6" s="16"/>
      <c r="C6" s="17"/>
      <c r="D6" s="17"/>
      <c r="E6" s="17"/>
      <c r="F6" s="1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27.75" customHeight="1">
      <c r="A7" s="15"/>
      <c r="B7" s="16"/>
      <c r="C7" s="19"/>
      <c r="D7" s="19"/>
      <c r="E7" s="19"/>
      <c r="F7" s="1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36" customHeight="1">
      <c r="A8" s="64" t="s">
        <v>8</v>
      </c>
      <c r="B8" s="62"/>
      <c r="C8" s="62"/>
      <c r="D8" s="62"/>
      <c r="E8" s="62"/>
      <c r="F8" s="62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36" customHeight="1">
      <c r="A9" s="65" t="s">
        <v>41</v>
      </c>
      <c r="B9" s="62"/>
      <c r="C9" s="62"/>
      <c r="D9" s="62"/>
      <c r="E9" s="62"/>
      <c r="F9" s="62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4.25" customHeight="1">
      <c r="A10" s="20"/>
      <c r="B10" s="20"/>
      <c r="C10" s="20"/>
      <c r="D10" s="20"/>
      <c r="E10" s="20"/>
      <c r="F10" s="20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27" customHeight="1">
      <c r="A11" s="66"/>
      <c r="B11" s="62"/>
      <c r="C11" s="62"/>
      <c r="D11" s="62"/>
      <c r="E11" s="62"/>
      <c r="F11" s="62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27" customHeight="1">
      <c r="A12" s="66"/>
      <c r="B12" s="62"/>
      <c r="C12" s="62"/>
      <c r="D12" s="62"/>
      <c r="E12" s="62"/>
      <c r="F12" s="62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27" customHeight="1">
      <c r="A13" s="66"/>
      <c r="B13" s="62"/>
      <c r="C13" s="62"/>
      <c r="D13" s="62"/>
      <c r="E13" s="62"/>
      <c r="F13" s="62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27" customHeight="1">
      <c r="A14" s="15"/>
      <c r="B14" s="16"/>
      <c r="C14" s="17"/>
      <c r="D14" s="17"/>
      <c r="E14" s="17"/>
      <c r="F14" s="16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27" customHeight="1">
      <c r="A15" s="15"/>
      <c r="B15" s="16"/>
      <c r="C15" s="61"/>
      <c r="D15" s="62"/>
      <c r="E15" s="62"/>
      <c r="F15" s="16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27" customHeight="1">
      <c r="A16" s="15"/>
      <c r="B16" s="16"/>
      <c r="C16" s="16"/>
      <c r="D16" s="21"/>
      <c r="E16" s="21"/>
      <c r="F16" s="16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27" customHeight="1">
      <c r="A17" s="15"/>
      <c r="B17" s="16"/>
      <c r="C17" s="67"/>
      <c r="D17" s="62"/>
      <c r="E17" s="62"/>
      <c r="F17" s="16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27" customHeight="1">
      <c r="A18" s="15"/>
      <c r="B18" s="16"/>
      <c r="C18" s="67"/>
      <c r="D18" s="62"/>
      <c r="E18" s="62"/>
      <c r="F18" s="16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27" customHeight="1">
      <c r="A19" s="8"/>
      <c r="B19" s="8"/>
      <c r="C19" s="61"/>
      <c r="D19" s="62"/>
      <c r="E19" s="62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27" customHeight="1">
      <c r="A20" s="8"/>
      <c r="B20" s="8"/>
      <c r="C20" s="71"/>
      <c r="D20" s="62"/>
      <c r="E20" s="62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27" customHeight="1">
      <c r="A21" s="8"/>
      <c r="B21" s="8"/>
      <c r="C21" s="72"/>
      <c r="D21" s="62"/>
      <c r="E21" s="62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27" customHeight="1">
      <c r="A22" s="16"/>
      <c r="B22" s="16"/>
      <c r="C22" s="22"/>
      <c r="D22" s="16"/>
      <c r="E22" s="16"/>
      <c r="F22" s="16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9.5" customHeight="1" thickBot="1">
      <c r="A23" s="73" t="s">
        <v>16</v>
      </c>
      <c r="B23" s="74"/>
      <c r="C23" s="74"/>
      <c r="D23" s="74"/>
      <c r="E23" s="74"/>
      <c r="F23" s="75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21.5" thickTop="1">
      <c r="A24" s="23" t="s">
        <v>17</v>
      </c>
      <c r="B24" s="23" t="s">
        <v>18</v>
      </c>
      <c r="C24" s="76" t="s">
        <v>19</v>
      </c>
      <c r="D24" s="77"/>
      <c r="E24" s="78"/>
      <c r="F24" s="24" t="s">
        <v>20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s="51" customFormat="1" ht="18" customHeight="1">
      <c r="A25" s="25" t="str">
        <f>IF(B25&lt;&gt;"",TEXT(1,"00"),"")</f>
        <v>01</v>
      </c>
      <c r="B25" s="26">
        <v>44190</v>
      </c>
      <c r="C25" s="79" t="s">
        <v>21</v>
      </c>
      <c r="D25" s="80"/>
      <c r="E25" s="81"/>
      <c r="F25" s="27" t="s">
        <v>54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8" customHeight="1">
      <c r="A26" s="52" t="s">
        <v>55</v>
      </c>
      <c r="B26" s="29">
        <v>44205</v>
      </c>
      <c r="C26" s="68" t="s">
        <v>56</v>
      </c>
      <c r="D26" s="69"/>
      <c r="E26" s="70"/>
      <c r="F26" s="30" t="s">
        <v>53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8" customHeight="1">
      <c r="A27" s="28" t="str">
        <f t="shared" ref="A27:A53" si="0">IF(B27&lt;&gt;"",TEXT($A26+1,"00"),"")</f>
        <v/>
      </c>
      <c r="B27" s="29"/>
      <c r="C27" s="68"/>
      <c r="D27" s="69"/>
      <c r="E27" s="70"/>
      <c r="F27" s="30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8" customHeight="1">
      <c r="A28" s="28" t="str">
        <f t="shared" si="0"/>
        <v/>
      </c>
      <c r="B28" s="29"/>
      <c r="C28" s="68"/>
      <c r="D28" s="69"/>
      <c r="E28" s="70"/>
      <c r="F28" s="30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8" customHeight="1">
      <c r="A29" s="28" t="str">
        <f t="shared" si="0"/>
        <v/>
      </c>
      <c r="B29" s="29"/>
      <c r="C29" s="68"/>
      <c r="D29" s="69"/>
      <c r="E29" s="70"/>
      <c r="F29" s="30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8" customHeight="1">
      <c r="A30" s="28" t="str">
        <f t="shared" si="0"/>
        <v/>
      </c>
      <c r="B30" s="29"/>
      <c r="C30" s="68"/>
      <c r="D30" s="69"/>
      <c r="E30" s="70"/>
      <c r="F30" s="30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8" customHeight="1">
      <c r="A31" s="28" t="str">
        <f t="shared" si="0"/>
        <v/>
      </c>
      <c r="B31" s="29"/>
      <c r="C31" s="68"/>
      <c r="D31" s="69"/>
      <c r="E31" s="70"/>
      <c r="F31" s="30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8" customHeight="1">
      <c r="A32" s="28" t="str">
        <f t="shared" si="0"/>
        <v/>
      </c>
      <c r="B32" s="29"/>
      <c r="C32" s="68"/>
      <c r="D32" s="69"/>
      <c r="E32" s="70"/>
      <c r="F32" s="30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8" customHeight="1">
      <c r="A33" s="28" t="str">
        <f t="shared" si="0"/>
        <v/>
      </c>
      <c r="B33" s="31"/>
      <c r="C33" s="68"/>
      <c r="D33" s="69"/>
      <c r="E33" s="70"/>
      <c r="F33" s="30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8" customHeight="1">
      <c r="A34" s="28" t="str">
        <f t="shared" si="0"/>
        <v/>
      </c>
      <c r="B34" s="29"/>
      <c r="C34" s="68"/>
      <c r="D34" s="69"/>
      <c r="E34" s="70"/>
      <c r="F34" s="30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8" customHeight="1">
      <c r="A35" s="28" t="str">
        <f t="shared" si="0"/>
        <v/>
      </c>
      <c r="B35" s="29"/>
      <c r="C35" s="68"/>
      <c r="D35" s="69"/>
      <c r="E35" s="70"/>
      <c r="F35" s="30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8" customHeight="1">
      <c r="A36" s="28" t="str">
        <f t="shared" si="0"/>
        <v/>
      </c>
      <c r="B36" s="29"/>
      <c r="C36" s="68"/>
      <c r="D36" s="69"/>
      <c r="E36" s="70"/>
      <c r="F36" s="30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8" customHeight="1">
      <c r="A37" s="28" t="str">
        <f t="shared" si="0"/>
        <v/>
      </c>
      <c r="B37" s="29"/>
      <c r="C37" s="68"/>
      <c r="D37" s="69"/>
      <c r="E37" s="70"/>
      <c r="F37" s="30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8" customHeight="1">
      <c r="A38" s="28" t="str">
        <f t="shared" si="0"/>
        <v/>
      </c>
      <c r="B38" s="29"/>
      <c r="C38" s="68"/>
      <c r="D38" s="69"/>
      <c r="E38" s="70"/>
      <c r="F38" s="30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8" customHeight="1">
      <c r="A39" s="28" t="str">
        <f t="shared" si="0"/>
        <v/>
      </c>
      <c r="B39" s="29"/>
      <c r="C39" s="68"/>
      <c r="D39" s="69"/>
      <c r="E39" s="70"/>
      <c r="F39" s="30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8" customHeight="1">
      <c r="A40" s="28" t="str">
        <f t="shared" si="0"/>
        <v/>
      </c>
      <c r="B40" s="29"/>
      <c r="C40" s="68"/>
      <c r="D40" s="69"/>
      <c r="E40" s="70"/>
      <c r="F40" s="30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8" customHeight="1">
      <c r="A41" s="28" t="str">
        <f t="shared" si="0"/>
        <v/>
      </c>
      <c r="B41" s="29"/>
      <c r="C41" s="68"/>
      <c r="D41" s="69"/>
      <c r="E41" s="70"/>
      <c r="F41" s="30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8" customHeight="1">
      <c r="A42" s="28" t="str">
        <f t="shared" si="0"/>
        <v/>
      </c>
      <c r="B42" s="29"/>
      <c r="C42" s="68"/>
      <c r="D42" s="69"/>
      <c r="E42" s="70"/>
      <c r="F42" s="30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8" customHeight="1">
      <c r="A43" s="28" t="str">
        <f t="shared" si="0"/>
        <v/>
      </c>
      <c r="B43" s="29"/>
      <c r="C43" s="68"/>
      <c r="D43" s="69"/>
      <c r="E43" s="70"/>
      <c r="F43" s="30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8" customHeight="1">
      <c r="A44" s="28" t="str">
        <f t="shared" si="0"/>
        <v/>
      </c>
      <c r="B44" s="29"/>
      <c r="C44" s="68"/>
      <c r="D44" s="69"/>
      <c r="E44" s="70"/>
      <c r="F44" s="30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8" customHeight="1">
      <c r="A45" s="28" t="str">
        <f t="shared" si="0"/>
        <v/>
      </c>
      <c r="B45" s="29"/>
      <c r="C45" s="68"/>
      <c r="D45" s="69"/>
      <c r="E45" s="70"/>
      <c r="F45" s="30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8" customHeight="1">
      <c r="A46" s="28" t="str">
        <f t="shared" si="0"/>
        <v/>
      </c>
      <c r="B46" s="29"/>
      <c r="C46" s="68"/>
      <c r="D46" s="69"/>
      <c r="E46" s="70"/>
      <c r="F46" s="30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8" customHeight="1">
      <c r="A47" s="28" t="str">
        <f t="shared" si="0"/>
        <v/>
      </c>
      <c r="B47" s="29"/>
      <c r="C47" s="68"/>
      <c r="D47" s="69"/>
      <c r="E47" s="70"/>
      <c r="F47" s="30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8" customHeight="1">
      <c r="A48" s="28" t="str">
        <f t="shared" si="0"/>
        <v/>
      </c>
      <c r="B48" s="29"/>
      <c r="C48" s="68"/>
      <c r="D48" s="69"/>
      <c r="E48" s="70"/>
      <c r="F48" s="30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8" customHeight="1">
      <c r="A49" s="28" t="str">
        <f t="shared" si="0"/>
        <v/>
      </c>
      <c r="B49" s="29"/>
      <c r="C49" s="68"/>
      <c r="D49" s="69"/>
      <c r="E49" s="70"/>
      <c r="F49" s="30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8" customHeight="1">
      <c r="A50" s="28" t="str">
        <f t="shared" si="0"/>
        <v/>
      </c>
      <c r="B50" s="29"/>
      <c r="C50" s="68"/>
      <c r="D50" s="69"/>
      <c r="E50" s="70"/>
      <c r="F50" s="30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8" customHeight="1">
      <c r="A51" s="28" t="str">
        <f t="shared" si="0"/>
        <v/>
      </c>
      <c r="B51" s="29"/>
      <c r="C51" s="68"/>
      <c r="D51" s="69"/>
      <c r="E51" s="70"/>
      <c r="F51" s="30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8" customHeight="1">
      <c r="A52" s="28" t="str">
        <f t="shared" si="0"/>
        <v/>
      </c>
      <c r="B52" s="29"/>
      <c r="C52" s="68"/>
      <c r="D52" s="69"/>
      <c r="E52" s="70"/>
      <c r="F52" s="30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8" customHeight="1">
      <c r="A53" s="32" t="str">
        <f t="shared" si="0"/>
        <v/>
      </c>
      <c r="B53" s="33"/>
      <c r="C53" s="82"/>
      <c r="D53" s="83"/>
      <c r="E53" s="84"/>
      <c r="F53" s="34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27" customHeight="1">
      <c r="A55" s="8"/>
      <c r="B55" s="8"/>
      <c r="C55" s="35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27" customHeight="1">
      <c r="A56" s="8"/>
      <c r="B56" s="8"/>
      <c r="C56" s="36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27" customHeight="1">
      <c r="A57" s="8"/>
      <c r="B57" s="8"/>
      <c r="C57" s="36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27" customHeight="1">
      <c r="A58" s="8"/>
      <c r="B58" s="8"/>
      <c r="C58" s="36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27" customHeight="1">
      <c r="A59" s="8"/>
      <c r="B59" s="8"/>
      <c r="C59" s="36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27" customHeight="1">
      <c r="A60" s="8"/>
      <c r="B60" s="8"/>
      <c r="C60" s="36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27" customHeight="1">
      <c r="A61" s="8"/>
      <c r="B61" s="8"/>
      <c r="C61" s="36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27" customHeight="1">
      <c r="A62" s="8"/>
      <c r="B62" s="8"/>
      <c r="C62" s="36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27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45">
    <mergeCell ref="C51:E51"/>
    <mergeCell ref="C52:E52"/>
    <mergeCell ref="C53:E53"/>
    <mergeCell ref="C45:E45"/>
    <mergeCell ref="C46:E46"/>
    <mergeCell ref="C47:E47"/>
    <mergeCell ref="C48:E48"/>
    <mergeCell ref="C49:E49"/>
    <mergeCell ref="C50:E50"/>
    <mergeCell ref="C44:E44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32:E32"/>
    <mergeCell ref="C20:E20"/>
    <mergeCell ref="C21:E21"/>
    <mergeCell ref="A23:F23"/>
    <mergeCell ref="C24:E24"/>
    <mergeCell ref="C25:E25"/>
    <mergeCell ref="C26:E26"/>
    <mergeCell ref="C27:E27"/>
    <mergeCell ref="C28:E28"/>
    <mergeCell ref="C29:E29"/>
    <mergeCell ref="C30:E30"/>
    <mergeCell ref="C31:E31"/>
    <mergeCell ref="C19:E19"/>
    <mergeCell ref="A2:F2"/>
    <mergeCell ref="C3:D3"/>
    <mergeCell ref="C4:E4"/>
    <mergeCell ref="A8:F8"/>
    <mergeCell ref="A9:F9"/>
    <mergeCell ref="A11:F11"/>
    <mergeCell ref="A12:F12"/>
    <mergeCell ref="A13:F13"/>
    <mergeCell ref="C15:E15"/>
    <mergeCell ref="C17:E17"/>
    <mergeCell ref="C18:E18"/>
  </mergeCells>
  <phoneticPr fontId="1"/>
  <printOptions horizontalCentered="1"/>
  <pageMargins left="0.39370078740157483" right="0.39370078740157483" top="0.55118110236220474" bottom="0.39370078740157483" header="0" footer="0"/>
  <pageSetup paperSize="9" orientation="portrait"/>
  <headerFooter>
    <oddFooter>&amp;L&amp;F&amp;C&amp;P / &amp;R@ Sasuke Financial Lab Inc.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A4EF7-75B8-46DB-8206-511AB5B03450}">
  <sheetPr codeName="Sheet2">
    <tabColor theme="4" tint="0.79998168889431442"/>
  </sheetPr>
  <dimension ref="A1:Y18"/>
  <sheetViews>
    <sheetView showGridLines="0" zoomScale="85" zoomScaleNormal="85" workbookViewId="0">
      <selection sqref="A1:C2"/>
    </sheetView>
  </sheetViews>
  <sheetFormatPr defaultRowHeight="18"/>
  <cols>
    <col min="1" max="1" width="3.5" bestFit="1" customWidth="1"/>
    <col min="2" max="3" width="19.75" customWidth="1"/>
    <col min="4" max="4" width="25.1640625" style="3" customWidth="1"/>
    <col min="5" max="5" width="29.08203125" style="3" customWidth="1"/>
    <col min="6" max="6" width="18.1640625" style="3" customWidth="1"/>
    <col min="7" max="7" width="14.83203125" style="3" customWidth="1"/>
    <col min="8" max="8" width="11.9140625" customWidth="1"/>
    <col min="9" max="9" width="10.1640625" customWidth="1"/>
    <col min="10" max="10" width="8.33203125" customWidth="1"/>
    <col min="11" max="11" width="12.08203125" customWidth="1"/>
    <col min="12" max="12" width="10.1640625" customWidth="1"/>
    <col min="13" max="13" width="7.6640625" customWidth="1"/>
    <col min="14" max="14" width="11.33203125" customWidth="1"/>
    <col min="15" max="15" width="9.83203125" customWidth="1"/>
    <col min="17" max="17" width="12.25" customWidth="1"/>
    <col min="20" max="20" width="49.08203125" style="3" customWidth="1"/>
  </cols>
  <sheetData>
    <row r="1" spans="1:25" ht="18" customHeight="1">
      <c r="A1" s="85" t="s">
        <v>40</v>
      </c>
      <c r="B1" s="85"/>
      <c r="C1" s="85"/>
      <c r="D1" s="86" t="s">
        <v>22</v>
      </c>
      <c r="E1" s="86"/>
      <c r="F1" s="86" t="s">
        <v>23</v>
      </c>
      <c r="G1" s="86"/>
      <c r="H1" s="86" t="s">
        <v>24</v>
      </c>
      <c r="I1" s="86"/>
      <c r="J1" s="86"/>
      <c r="K1" s="86"/>
      <c r="L1" s="39"/>
      <c r="M1" s="38"/>
      <c r="N1" s="38"/>
      <c r="O1" s="38"/>
      <c r="P1" s="38"/>
      <c r="Q1" s="38"/>
      <c r="R1" s="37"/>
      <c r="S1" s="37"/>
      <c r="T1" s="37"/>
      <c r="U1" s="37"/>
      <c r="V1" s="37"/>
      <c r="W1" s="37"/>
      <c r="X1" s="37"/>
      <c r="Y1" s="37"/>
    </row>
    <row r="2" spans="1:25">
      <c r="A2" s="85"/>
      <c r="B2" s="85"/>
      <c r="C2" s="85"/>
      <c r="D2" s="87"/>
      <c r="E2" s="88"/>
      <c r="F2" s="89"/>
      <c r="G2" s="89"/>
      <c r="H2" s="90"/>
      <c r="I2" s="90"/>
      <c r="J2" s="90"/>
      <c r="K2" s="90"/>
      <c r="L2" s="38"/>
      <c r="M2" s="38"/>
      <c r="N2" s="38"/>
      <c r="O2" s="38"/>
      <c r="P2" s="38"/>
      <c r="Q2" s="40"/>
      <c r="R2" s="40"/>
      <c r="S2" s="40"/>
      <c r="T2" s="41"/>
    </row>
    <row r="4" spans="1:25" ht="18" customHeight="1">
      <c r="H4" s="42" t="s">
        <v>7</v>
      </c>
      <c r="I4" s="1">
        <f>COUNT($A:$A)</f>
        <v>8</v>
      </c>
      <c r="N4" s="3"/>
      <c r="T4"/>
    </row>
    <row r="5" spans="1:25">
      <c r="H5" s="42" t="s">
        <v>5</v>
      </c>
      <c r="I5" s="1">
        <f>COUNTIF(J:J, "OK")+COUNTIF(M:M, "OK")+COUNTIF(P:P, "OK")+COUNTIF(S:S, "OK")</f>
        <v>4</v>
      </c>
      <c r="N5" s="3"/>
      <c r="T5"/>
    </row>
    <row r="6" spans="1:25">
      <c r="H6" s="42" t="s">
        <v>6</v>
      </c>
      <c r="I6" s="1">
        <f>COUNTIF(J:J, "NG")+COUNTIF(M:M, "NG")+COUNTIF(P:P, "NG")+COUNTIF(S:S, "NG")</f>
        <v>1</v>
      </c>
      <c r="N6" s="3"/>
      <c r="T6"/>
    </row>
    <row r="7" spans="1:25">
      <c r="H7" s="42" t="s">
        <v>25</v>
      </c>
      <c r="I7" s="1">
        <f>COUNTIF(J:J, "保留")+COUNTIF(M:M, "保留")+COUNTIF(P:P, "保留")+COUNTIF(S:S, "保留")</f>
        <v>3</v>
      </c>
      <c r="N7" s="3"/>
      <c r="T7"/>
    </row>
    <row r="9" spans="1:25">
      <c r="A9" s="95" t="s">
        <v>0</v>
      </c>
      <c r="B9" s="95" t="s">
        <v>9</v>
      </c>
      <c r="C9" s="95" t="s">
        <v>11</v>
      </c>
      <c r="D9" s="93" t="s">
        <v>10</v>
      </c>
      <c r="E9" s="93" t="s">
        <v>12</v>
      </c>
      <c r="F9" s="97" t="s">
        <v>1</v>
      </c>
      <c r="G9" s="98"/>
      <c r="H9" s="91" t="s">
        <v>13</v>
      </c>
      <c r="I9" s="92"/>
      <c r="J9" s="92"/>
      <c r="K9" s="91" t="s">
        <v>14</v>
      </c>
      <c r="L9" s="92"/>
      <c r="M9" s="92"/>
      <c r="N9" s="91" t="s">
        <v>26</v>
      </c>
      <c r="O9" s="92"/>
      <c r="P9" s="92"/>
      <c r="Q9" s="91" t="s">
        <v>27</v>
      </c>
      <c r="R9" s="92"/>
      <c r="S9" s="92"/>
      <c r="T9" s="93" t="s">
        <v>15</v>
      </c>
    </row>
    <row r="10" spans="1:25" ht="36" customHeight="1">
      <c r="A10" s="96"/>
      <c r="B10" s="96"/>
      <c r="C10" s="96"/>
      <c r="D10" s="94"/>
      <c r="E10" s="94"/>
      <c r="F10" s="99"/>
      <c r="G10" s="100"/>
      <c r="H10" s="42" t="s">
        <v>2</v>
      </c>
      <c r="I10" s="42" t="s">
        <v>3</v>
      </c>
      <c r="J10" s="42" t="s">
        <v>4</v>
      </c>
      <c r="K10" s="42" t="s">
        <v>2</v>
      </c>
      <c r="L10" s="42" t="s">
        <v>3</v>
      </c>
      <c r="M10" s="42" t="s">
        <v>4</v>
      </c>
      <c r="N10" s="42" t="s">
        <v>2</v>
      </c>
      <c r="O10" s="42" t="s">
        <v>3</v>
      </c>
      <c r="P10" s="42" t="s">
        <v>4</v>
      </c>
      <c r="Q10" s="42" t="s">
        <v>2</v>
      </c>
      <c r="R10" s="42" t="s">
        <v>3</v>
      </c>
      <c r="S10" s="42" t="s">
        <v>4</v>
      </c>
      <c r="T10" s="94"/>
    </row>
    <row r="11" spans="1:25" s="60" customFormat="1" ht="215.5" customHeight="1">
      <c r="A11" s="53">
        <f t="shared" ref="A11:A18" si="0">ROW()-10</f>
        <v>1</v>
      </c>
      <c r="B11" s="54" t="s">
        <v>59</v>
      </c>
      <c r="C11" s="54" t="s">
        <v>28</v>
      </c>
      <c r="D11" s="54" t="s">
        <v>62</v>
      </c>
      <c r="E11" s="54" t="s">
        <v>39</v>
      </c>
      <c r="F11" s="102" t="s">
        <v>60</v>
      </c>
      <c r="G11" s="103"/>
      <c r="H11" s="58"/>
      <c r="I11" s="53"/>
      <c r="J11" s="53"/>
      <c r="K11" s="58"/>
      <c r="L11" s="53"/>
      <c r="M11" s="53"/>
      <c r="N11" s="58">
        <v>44215</v>
      </c>
      <c r="O11" s="53" t="s">
        <v>63</v>
      </c>
      <c r="P11" s="53" t="s">
        <v>25</v>
      </c>
      <c r="Q11" s="58"/>
      <c r="R11" s="53"/>
      <c r="S11" s="53"/>
      <c r="T11" s="59"/>
    </row>
    <row r="12" spans="1:25" s="60" customFormat="1" ht="251" customHeight="1">
      <c r="A12" s="53">
        <f t="shared" si="0"/>
        <v>2</v>
      </c>
      <c r="B12" s="110"/>
      <c r="C12" s="110"/>
      <c r="D12" s="110"/>
      <c r="E12" s="56"/>
      <c r="F12" s="111" t="s">
        <v>61</v>
      </c>
      <c r="G12" s="112"/>
      <c r="H12" s="58"/>
      <c r="I12" s="53"/>
      <c r="J12" s="53"/>
      <c r="K12" s="58"/>
      <c r="L12" s="53"/>
      <c r="M12" s="53"/>
      <c r="N12" s="58">
        <v>44215</v>
      </c>
      <c r="O12" s="53" t="s">
        <v>63</v>
      </c>
      <c r="P12" s="53" t="s">
        <v>25</v>
      </c>
      <c r="Q12" s="58"/>
      <c r="R12" s="53"/>
      <c r="S12" s="53"/>
      <c r="T12" s="59"/>
    </row>
    <row r="13" spans="1:25" s="60" customFormat="1" ht="70.5" customHeight="1">
      <c r="A13" s="53">
        <f t="shared" si="0"/>
        <v>3</v>
      </c>
      <c r="B13" s="54" t="s">
        <v>29</v>
      </c>
      <c r="C13" s="54" t="s">
        <v>42</v>
      </c>
      <c r="D13" s="55" t="s">
        <v>30</v>
      </c>
      <c r="E13" s="56" t="s">
        <v>34</v>
      </c>
      <c r="F13" s="102" t="s">
        <v>57</v>
      </c>
      <c r="G13" s="103"/>
      <c r="H13" s="57"/>
      <c r="I13" s="53"/>
      <c r="J13" s="53"/>
      <c r="K13" s="58"/>
      <c r="L13" s="53"/>
      <c r="M13" s="53"/>
      <c r="N13" s="58">
        <v>44215</v>
      </c>
      <c r="O13" s="53" t="s">
        <v>63</v>
      </c>
      <c r="P13" s="53" t="s">
        <v>25</v>
      </c>
      <c r="Q13" s="58"/>
      <c r="R13" s="53"/>
      <c r="S13" s="53"/>
      <c r="T13" s="59"/>
    </row>
    <row r="14" spans="1:25" ht="75.5" customHeight="1">
      <c r="A14" s="1">
        <f t="shared" si="0"/>
        <v>4</v>
      </c>
      <c r="B14" s="47"/>
      <c r="C14" s="47"/>
      <c r="D14" s="45" t="s">
        <v>31</v>
      </c>
      <c r="E14" s="45" t="s">
        <v>32</v>
      </c>
      <c r="F14" s="104" t="s">
        <v>43</v>
      </c>
      <c r="G14" s="105"/>
      <c r="H14" s="2"/>
      <c r="I14" s="1"/>
      <c r="J14" s="1"/>
      <c r="K14" s="43"/>
      <c r="L14" s="44"/>
      <c r="M14" s="1"/>
      <c r="N14" s="43">
        <v>44215</v>
      </c>
      <c r="O14" s="44" t="s">
        <v>63</v>
      </c>
      <c r="P14" s="1" t="s">
        <v>65</v>
      </c>
      <c r="Q14" s="43"/>
      <c r="R14" s="44"/>
      <c r="S14" s="1"/>
      <c r="T14" s="49" t="s">
        <v>66</v>
      </c>
    </row>
    <row r="15" spans="1:25" ht="58" customHeight="1">
      <c r="A15" s="1">
        <f t="shared" si="0"/>
        <v>5</v>
      </c>
      <c r="B15" s="4" t="s">
        <v>44</v>
      </c>
      <c r="C15" s="4" t="s">
        <v>28</v>
      </c>
      <c r="D15" s="5" t="s">
        <v>45</v>
      </c>
      <c r="E15" s="50" t="s">
        <v>46</v>
      </c>
      <c r="F15" s="106" t="s">
        <v>47</v>
      </c>
      <c r="G15" s="107"/>
      <c r="H15" s="48"/>
      <c r="I15" s="1"/>
      <c r="J15" s="1"/>
      <c r="K15" s="2"/>
      <c r="L15" s="1"/>
      <c r="M15" s="1"/>
      <c r="N15" s="43">
        <v>44215</v>
      </c>
      <c r="O15" s="44" t="s">
        <v>63</v>
      </c>
      <c r="P15" s="1" t="s">
        <v>64</v>
      </c>
      <c r="Q15" s="2"/>
      <c r="R15" s="1"/>
      <c r="S15" s="1"/>
      <c r="T15" s="6"/>
    </row>
    <row r="16" spans="1:25" ht="58" customHeight="1">
      <c r="A16" s="1">
        <f t="shared" si="0"/>
        <v>6</v>
      </c>
      <c r="B16" s="4" t="s">
        <v>48</v>
      </c>
      <c r="C16" s="4" t="s">
        <v>28</v>
      </c>
      <c r="D16" s="5" t="s">
        <v>49</v>
      </c>
      <c r="E16" s="46" t="s">
        <v>50</v>
      </c>
      <c r="F16" s="108" t="s">
        <v>51</v>
      </c>
      <c r="G16" s="109"/>
      <c r="H16" s="48"/>
      <c r="I16" s="1"/>
      <c r="J16" s="1"/>
      <c r="K16" s="2"/>
      <c r="L16" s="1"/>
      <c r="M16" s="1"/>
      <c r="N16" s="43">
        <v>44215</v>
      </c>
      <c r="O16" s="44" t="s">
        <v>63</v>
      </c>
      <c r="P16" s="1" t="s">
        <v>64</v>
      </c>
      <c r="Q16" s="2"/>
      <c r="R16" s="1"/>
      <c r="S16" s="1"/>
      <c r="T16" s="6"/>
    </row>
    <row r="17" spans="1:20" ht="54">
      <c r="A17" s="1">
        <f t="shared" si="0"/>
        <v>7</v>
      </c>
      <c r="B17" s="7" t="s">
        <v>33</v>
      </c>
      <c r="C17" s="7" t="s">
        <v>28</v>
      </c>
      <c r="D17" s="7" t="s">
        <v>58</v>
      </c>
      <c r="E17" s="7"/>
      <c r="F17" s="106" t="s">
        <v>52</v>
      </c>
      <c r="G17" s="107"/>
      <c r="H17" s="2"/>
      <c r="I17" s="1"/>
      <c r="J17" s="1"/>
      <c r="K17" s="43"/>
      <c r="L17" s="44"/>
      <c r="M17" s="1"/>
      <c r="N17" s="43">
        <v>44215</v>
      </c>
      <c r="O17" s="44" t="s">
        <v>63</v>
      </c>
      <c r="P17" s="1" t="s">
        <v>64</v>
      </c>
      <c r="Q17" s="43"/>
      <c r="R17" s="44"/>
      <c r="S17" s="1"/>
      <c r="T17" s="6"/>
    </row>
    <row r="18" spans="1:20" ht="36">
      <c r="A18" s="1">
        <f t="shared" si="0"/>
        <v>8</v>
      </c>
      <c r="B18" s="7" t="s">
        <v>35</v>
      </c>
      <c r="C18" s="7" t="s">
        <v>28</v>
      </c>
      <c r="D18" s="46" t="s">
        <v>36</v>
      </c>
      <c r="E18" s="46" t="s">
        <v>37</v>
      </c>
      <c r="F18" s="101" t="s">
        <v>38</v>
      </c>
      <c r="G18" s="101"/>
      <c r="H18" s="48"/>
      <c r="I18" s="1"/>
      <c r="J18" s="1"/>
      <c r="K18" s="2"/>
      <c r="L18" s="1"/>
      <c r="M18" s="1"/>
      <c r="N18" s="43">
        <v>44215</v>
      </c>
      <c r="O18" s="44" t="s">
        <v>63</v>
      </c>
      <c r="P18" s="1" t="s">
        <v>64</v>
      </c>
      <c r="Q18" s="2"/>
      <c r="R18" s="1"/>
      <c r="S18" s="1"/>
      <c r="T18" s="6"/>
    </row>
  </sheetData>
  <mergeCells count="26">
    <mergeCell ref="F11:G11"/>
    <mergeCell ref="F18:G18"/>
    <mergeCell ref="F13:G13"/>
    <mergeCell ref="F14:G14"/>
    <mergeCell ref="F15:G15"/>
    <mergeCell ref="F17:G17"/>
    <mergeCell ref="F16:G16"/>
    <mergeCell ref="F12:G12"/>
    <mergeCell ref="A9:A10"/>
    <mergeCell ref="H9:J9"/>
    <mergeCell ref="K9:M9"/>
    <mergeCell ref="B9:B10"/>
    <mergeCell ref="C9:C10"/>
    <mergeCell ref="D9:D10"/>
    <mergeCell ref="E9:E10"/>
    <mergeCell ref="F9:G10"/>
    <mergeCell ref="H1:K1"/>
    <mergeCell ref="H2:K2"/>
    <mergeCell ref="N9:P9"/>
    <mergeCell ref="Q9:S9"/>
    <mergeCell ref="T9:T10"/>
    <mergeCell ref="A1:C2"/>
    <mergeCell ref="D1:E1"/>
    <mergeCell ref="D2:E2"/>
    <mergeCell ref="F1:G1"/>
    <mergeCell ref="F2:G2"/>
  </mergeCells>
  <phoneticPr fontId="1"/>
  <conditionalFormatting sqref="S13 J13 M13">
    <cfRule type="cellIs" dxfId="26" priority="63" operator="equal">
      <formula>"NG"</formula>
    </cfRule>
  </conditionalFormatting>
  <conditionalFormatting sqref="M14:M15">
    <cfRule type="cellIs" dxfId="25" priority="57" operator="equal">
      <formula>"NG"</formula>
    </cfRule>
  </conditionalFormatting>
  <conditionalFormatting sqref="S14:S15">
    <cfRule type="cellIs" dxfId="24" priority="55" operator="equal">
      <formula>"NG"</formula>
    </cfRule>
  </conditionalFormatting>
  <conditionalFormatting sqref="J14:J15">
    <cfRule type="cellIs" dxfId="23" priority="58" operator="equal">
      <formula>"NG"</formula>
    </cfRule>
  </conditionalFormatting>
  <conditionalFormatting sqref="J17">
    <cfRule type="cellIs" dxfId="22" priority="50" operator="equal">
      <formula>"NG"</formula>
    </cfRule>
  </conditionalFormatting>
  <conditionalFormatting sqref="M17">
    <cfRule type="cellIs" dxfId="21" priority="49" operator="equal">
      <formula>"NG"</formula>
    </cfRule>
  </conditionalFormatting>
  <conditionalFormatting sqref="S17">
    <cfRule type="cellIs" dxfId="20" priority="47" operator="equal">
      <formula>"NG"</formula>
    </cfRule>
  </conditionalFormatting>
  <conditionalFormatting sqref="S18">
    <cfRule type="cellIs" dxfId="19" priority="43" operator="equal">
      <formula>"NG"</formula>
    </cfRule>
  </conditionalFormatting>
  <conditionalFormatting sqref="J18">
    <cfRule type="cellIs" dxfId="18" priority="46" operator="equal">
      <formula>"NG"</formula>
    </cfRule>
  </conditionalFormatting>
  <conditionalFormatting sqref="M18">
    <cfRule type="cellIs" dxfId="17" priority="45" operator="equal">
      <formula>"NG"</formula>
    </cfRule>
  </conditionalFormatting>
  <conditionalFormatting sqref="J11">
    <cfRule type="cellIs" dxfId="16" priority="34" operator="equal">
      <formula>"NG"</formula>
    </cfRule>
  </conditionalFormatting>
  <conditionalFormatting sqref="M11">
    <cfRule type="cellIs" dxfId="15" priority="33" operator="equal">
      <formula>"NG"</formula>
    </cfRule>
  </conditionalFormatting>
  <conditionalFormatting sqref="P11">
    <cfRule type="cellIs" dxfId="14" priority="32" operator="equal">
      <formula>"NG"</formula>
    </cfRule>
  </conditionalFormatting>
  <conditionalFormatting sqref="S11">
    <cfRule type="cellIs" dxfId="13" priority="31" operator="equal">
      <formula>"NG"</formula>
    </cfRule>
  </conditionalFormatting>
  <conditionalFormatting sqref="M16">
    <cfRule type="cellIs" dxfId="12" priority="13" operator="equal">
      <formula>"NG"</formula>
    </cfRule>
  </conditionalFormatting>
  <conditionalFormatting sqref="S16">
    <cfRule type="cellIs" dxfId="11" priority="11" operator="equal">
      <formula>"NG"</formula>
    </cfRule>
  </conditionalFormatting>
  <conditionalFormatting sqref="J16">
    <cfRule type="cellIs" dxfId="10" priority="14" operator="equal">
      <formula>"NG"</formula>
    </cfRule>
  </conditionalFormatting>
  <conditionalFormatting sqref="J12">
    <cfRule type="cellIs" dxfId="9" priority="10" operator="equal">
      <formula>"NG"</formula>
    </cfRule>
  </conditionalFormatting>
  <conditionalFormatting sqref="M12">
    <cfRule type="cellIs" dxfId="8" priority="9" operator="equal">
      <formula>"NG"</formula>
    </cfRule>
  </conditionalFormatting>
  <conditionalFormatting sqref="P12">
    <cfRule type="cellIs" dxfId="7" priority="8" operator="equal">
      <formula>"NG"</formula>
    </cfRule>
  </conditionalFormatting>
  <conditionalFormatting sqref="S12">
    <cfRule type="cellIs" dxfId="6" priority="7" operator="equal">
      <formula>"NG"</formula>
    </cfRule>
  </conditionalFormatting>
  <conditionalFormatting sqref="P14">
    <cfRule type="cellIs" dxfId="5" priority="6" operator="equal">
      <formula>"NG"</formula>
    </cfRule>
  </conditionalFormatting>
  <conditionalFormatting sqref="P15">
    <cfRule type="cellIs" dxfId="4" priority="5" operator="equal">
      <formula>"NG"</formula>
    </cfRule>
  </conditionalFormatting>
  <conditionalFormatting sqref="P16">
    <cfRule type="cellIs" dxfId="3" priority="4" operator="equal">
      <formula>"NG"</formula>
    </cfRule>
  </conditionalFormatting>
  <conditionalFormatting sqref="P17">
    <cfRule type="cellIs" dxfId="2" priority="3" operator="equal">
      <formula>"NG"</formula>
    </cfRule>
  </conditionalFormatting>
  <conditionalFormatting sqref="P18">
    <cfRule type="cellIs" dxfId="1" priority="2" operator="equal">
      <formula>"NG"</formula>
    </cfRule>
  </conditionalFormatting>
  <conditionalFormatting sqref="P13">
    <cfRule type="cellIs" dxfId="0" priority="1" operator="equal">
      <formula>"NG"</formula>
    </cfRule>
  </conditionalFormatting>
  <dataValidations count="1">
    <dataValidation type="list" allowBlank="1" showInputMessage="1" showErrorMessage="1" sqref="S11:S18 J11:J18 M11:M18 P11:P18" xr:uid="{DA44802F-79B5-496D-B397-7876AEB6ABA5}">
      <formula1>$H$5:$H$7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71470-C0F2-4403-8E6A-59009EA8F5BF}">
  <sheetPr codeName="Sheet4"/>
  <dimension ref="B2:B4"/>
  <sheetViews>
    <sheetView showGridLines="0" workbookViewId="0"/>
  </sheetViews>
  <sheetFormatPr defaultRowHeight="18"/>
  <sheetData>
    <row r="2" spans="2:2">
      <c r="B2" t="s">
        <v>4</v>
      </c>
    </row>
    <row r="3" spans="2:2">
      <c r="B3" t="s">
        <v>5</v>
      </c>
    </row>
    <row r="4" spans="2:2">
      <c r="B4" t="s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表紙・改定履歴</vt:lpstr>
      <vt:lpstr>機能名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yosuke.saito</dc:creator>
  <cp:lastModifiedBy>sota.teramoto</cp:lastModifiedBy>
  <cp:lastPrinted>2018-10-11T10:02:07Z</cp:lastPrinted>
  <dcterms:created xsi:type="dcterms:W3CDTF">2018-03-29T06:49:47Z</dcterms:created>
  <dcterms:modified xsi:type="dcterms:W3CDTF">2021-01-19T08:05:07Z</dcterms:modified>
</cp:coreProperties>
</file>