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mitprod-my.sharepoint.com/personal/kgraham1_mit_edu/Documents/CEEPR/Carbon footprint project/OverallCarbonFootprint/EIA_price_data/"/>
    </mc:Choice>
  </mc:AlternateContent>
  <xr:revisionPtr revIDLastSave="38" documentId="14_{B60E66F7-5029-4CDA-B643-BB9E866FE66D}" xr6:coauthVersionLast="47" xr6:coauthVersionMax="47" xr10:uidLastSave="{DDA9701F-FF71-4084-A5A7-145EC122A762}"/>
  <bookViews>
    <workbookView xWindow="-120" yWindow="-120" windowWidth="38640" windowHeight="21240" activeTab="2" xr2:uid="{AE1526DE-1A7D-42E1-AF4C-FD808F80BFBD}"/>
  </bookViews>
  <sheets>
    <sheet name="Notes" sheetId="1" r:id="rId1"/>
    <sheet name="Data" sheetId="2" r:id="rId2"/>
    <sheet name="Pivot_key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 i="2" l="1"/>
</calcChain>
</file>

<file path=xl/sharedStrings.xml><?xml version="1.0" encoding="utf-8"?>
<sst xmlns="http://schemas.openxmlformats.org/spreadsheetml/2006/main" count="245" uniqueCount="191">
  <si>
    <t>Data</t>
  </si>
  <si>
    <t>Source</t>
  </si>
  <si>
    <t>URL</t>
  </si>
  <si>
    <t>https://www.eia.gov/coal/data/browser/#/topic/45?agg=1,0&amp;geo=g0fvvvvvvvvvo&amp;rank=g&amp;linechart=COAL.SHIP_PLANT_PRICE.US-TOT.A&amp;columnchart=COAL.SHIP_PLANT_PRICE.US-TOT.A&amp;map=COAL.SHIP_PLANT_PRICE.ME-TOT.A&amp;freq=A&amp;start=2015&amp;end=2021&amp;ctype=map&amp;ltype=pin&amp;rtype=s&amp;pin=&amp;rse=0&amp;maptype=0</t>
  </si>
  <si>
    <t>Description</t>
  </si>
  <si>
    <t>Coal shipments to the electric power sector: price, by plant state</t>
  </si>
  <si>
    <t>EIA-023 Schedule 2</t>
  </si>
  <si>
    <t>Column</t>
  </si>
  <si>
    <t>p_coal_pwr</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</si>
  <si>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</si>
  <si>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</si>
  <si>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</si>
  <si>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</si>
  <si>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</si>
  <si>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</si>
  <si>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</si>
  <si>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</si>
  <si>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</si>
  <si>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</si>
  <si>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</si>
  <si>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</si>
  <si>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</si>
  <si>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</si>
  <si>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</si>
  <si>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</si>
  <si>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</si>
  <si>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</si>
  <si>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</si>
  <si>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</si>
  <si>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</si>
  <si>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</si>
  <si>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</si>
  <si>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</si>
  <si>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</si>
  <si>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</si>
  <si>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</si>
  <si>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</si>
  <si>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</si>
  <si>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</si>
  <si>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</si>
  <si>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</si>
  <si>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</si>
  <si>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</si>
  <si>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</si>
  <si>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</si>
  <si>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</si>
  <si>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</si>
  <si>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</si>
  <si>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</si>
  <si>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</si>
  <si>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</si>
  <si>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</si>
  <si>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</si>
  <si>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</si>
  <si>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</si>
  <si>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</si>
  <si>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</si>
  <si>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</si>
  <si>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</si>
  <si>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</si>
  <si>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STATE</t>
  </si>
  <si>
    <t>FIPSTATE</t>
  </si>
  <si>
    <t>p_coal_ind</t>
  </si>
  <si>
    <t>Coal price by sector and state</t>
  </si>
  <si>
    <t>Annual price data, in $/short ton, for coal purchased by the electric power sector, by the state of the power plant. Year used: 2020 to match coal mine data.</t>
  </si>
  <si>
    <t>Annual price data, in $/short ton, for coal used in the electric power, commercial/institutional, coke plant, and other industrial sectors, by the state of the power plant. Year used: 2016 to match Industrial Energy Databook year.</t>
  </si>
  <si>
    <t>EIA-3/EIA-5/EIA-923</t>
  </si>
  <si>
    <t>https://www.eia.gov/coal/data/browser/#/topic/23?agg=1,0&amp;geo=g0fvvvvvvvvvo&amp;sec=gs&amp;linechart=COAL.COST.US-98.A&amp;columnchart=COAL.COST.US-98.A&amp;map=COAL.COST.US-98.A&amp;freq=A&amp;start=2015&amp;end=2021&amp;ctype=map&amp;ltype=pin&amp;rtype=s&amp;maptype=0&amp;rse=0&amp;pin=</t>
  </si>
  <si>
    <t>Notes</t>
  </si>
  <si>
    <t>US</t>
  </si>
  <si>
    <t>00</t>
  </si>
  <si>
    <t>p_ng_comm</t>
  </si>
  <si>
    <t>Commercial price of naturual gas, by year and state</t>
  </si>
  <si>
    <t>Annual price data, in $/thousand cubic ft (Mcf), for natural gas used in the commercial sector. Year used: 2018 to match Comstock data.</t>
  </si>
  <si>
    <t>EIA</t>
  </si>
  <si>
    <t>https://www.eia.gov/dnav/ng/ng_pri_sum_a_EPG0_PCS_DMcf_a.htm</t>
  </si>
  <si>
    <t>p_ng_ind</t>
  </si>
  <si>
    <t>Industrial price of natural gas, by year and state</t>
  </si>
  <si>
    <t>Annual price data, in $/thousand cubic ft (Mcf), for natural gas used in the commercial sector. Year used: 2016 to match Industrial Energy Databook data.</t>
  </si>
  <si>
    <t>https://www.eia.gov/dnav/ng/ng_pri_sum_a_EPG0_PIN_DMcf_a.htm</t>
  </si>
  <si>
    <t>https://www.eia.gov/dnav/ng/ng_pri_sum_a_EPG0_PEU_DMcf_a.htm</t>
  </si>
  <si>
    <t>p_ng_pwr</t>
  </si>
  <si>
    <t>Electric power sector price of natural gas, by year and state</t>
  </si>
  <si>
    <t>Annual price data, in $/thousand cubic ft (Mcf), for natural gas used in the electric power sector sector. Year used: 2019 to match EIA power plant emissions data</t>
  </si>
  <si>
    <t>- Some states had data withheld. Where this was the case, use national price ($2.99/Mcf)</t>
  </si>
  <si>
    <t>p_dsl</t>
  </si>
  <si>
    <t>p_crude</t>
  </si>
  <si>
    <t>p_elec_comm</t>
  </si>
  <si>
    <t>p_elec_ind</t>
  </si>
  <si>
    <t>Average retail price of electricity: commercial sector, by state</t>
  </si>
  <si>
    <t>https://www.eia.gov/electricity/data/browser/#/topic/7?agg=0,1&amp;geo=vvvvvvvvvvvvo&amp;endsec=k&amp;freq=A&amp;start=2001&amp;end=2021&amp;ctype=map&amp;ltype=pin&amp;rtype=s&amp;pin=&amp;rse=0&amp;maptype=0</t>
  </si>
  <si>
    <t>EIA-861/EIA-861M</t>
  </si>
  <si>
    <t>Annual price data, in c/kWh, for electricity used in the commercial sector. Year used: 2018 to match Comstock data.</t>
  </si>
  <si>
    <t>https://www.eia.gov/electricity/data/browser/#/topic/7?agg=1,0&amp;geo=vvvvvvvvvvvvo&amp;endsec=2&amp;freq=A&amp;start=2001&amp;end=2021&amp;ctype=map&amp;ltype=pin&amp;rtype=s&amp;maptype=0&amp;rse=0&amp;pin=</t>
  </si>
  <si>
    <t>Average retail price of electricity: industrial sector, by state</t>
  </si>
  <si>
    <t>Annual price data, in c/kWh, for electricity used in the commercial sector. Year used: 2016 to match Industrial Energy Databook</t>
  </si>
  <si>
    <t>p_heatoil_comm</t>
  </si>
  <si>
    <t>- Assume all commercial consumers of heating oil are wholesale consumers (other option is residential)</t>
  </si>
  <si>
    <t>https://www.eia.gov/dnav/pet/pet_pri_wfr_a_EPD2F_PWR_dpgal_w.htm</t>
  </si>
  <si>
    <t>Weekly price data in $/gallon of heating oil during the weeks between October and March for wholesale consumers. Weeks used: average of weeks between October 2017-March 2018 and weeks between October 2018-March 2019, to match Comstock data.</t>
  </si>
  <si>
    <t>https://www.eia.gov/dnav/pet/pet_pri_wfr_a_EPLLPA_PWR_dpgal_w.htm</t>
  </si>
  <si>
    <t>p_lpg_comm</t>
  </si>
  <si>
    <t>Wholesale Propane Weekly Prices (October - March), by state</t>
  </si>
  <si>
    <t>Wholesale Weekly Heating Oil Prices (October - March), by state</t>
  </si>
  <si>
    <t>Weekly price data in $/gallon of propane during the weeks between October and March for wholesale consumers. Weeks used: average of weeks between October 2017-March 2018 and weeks between October 2018-March 2019, to match Comstock data.</t>
  </si>
  <si>
    <t>- Assume all commercial consumers of propane are wholesale consumers (other option is residential)</t>
  </si>
  <si>
    <t>https://www.eia.gov/dnav/pet/pet_pri_dfp1_k_a.htm</t>
  </si>
  <si>
    <t>Domestic Crude Oil First Purchase Prices by Area: price</t>
  </si>
  <si>
    <t>- Assume first purchase of gasoline is by refineries.</t>
  </si>
  <si>
    <t>Annual price data, in $/bbl, of crude oil sold by producers for each state. Year used: average of 2019 and 2020 to match fossil fuel extraction data</t>
  </si>
  <si>
    <t xml:space="preserve">Prices of Refiner No. 2 Distillate Sales to End Users </t>
  </si>
  <si>
    <t>https://www.eia.gov/dnav/pet/pet_pri_refoth_a_EPD2_PTG_dpgal_a.htm</t>
  </si>
  <si>
    <t>Annual price data, in $/gallon, of no. 2 distillate fuel oil  sold by refineries, by state. Year used: 2016 to match industial energy databook</t>
  </si>
  <si>
    <t>- Take 'No. 2 Distillate oil' to be diesel
- Assume no meaningful change in diesel price between industrial and commercial sectors (see graph below from EIA)
- Data is withheld for some states. In these cases, use next highest regional granularity (e.g. PADD). All else failing, use US national price.</t>
  </si>
  <si>
    <t>LEGEND</t>
  </si>
  <si>
    <t>- The sector used to get 'industrial' price was 'other industrial'
- Some states had data withheld. Where possible, the regional price was used for these states. Where no regional price was availabe, the price for coal used for power generation was used.</t>
  </si>
  <si>
    <r>
      <t xml:space="preserve">- Black font = actual value from dataset
- </t>
    </r>
    <r>
      <rPr>
        <sz val="11"/>
        <color theme="4"/>
        <rFont val="Calibri"/>
        <family val="2"/>
        <scheme val="minor"/>
      </rPr>
      <t>Blue font</t>
    </r>
    <r>
      <rPr>
        <sz val="11"/>
        <color theme="1"/>
        <rFont val="Calibri"/>
        <family val="2"/>
        <scheme val="minor"/>
      </rPr>
      <t xml:space="preserve"> = value imputed from coarser regional granularity
- </t>
    </r>
    <r>
      <rPr>
        <sz val="11"/>
        <rFont val="Calibri"/>
        <family val="2"/>
        <scheme val="minor"/>
      </rPr>
      <t>Orange fill</t>
    </r>
    <r>
      <rPr>
        <sz val="11"/>
        <color theme="1"/>
        <rFont val="Calibri"/>
        <family val="2"/>
        <scheme val="minor"/>
      </rPr>
      <t xml:space="preserve"> = value calculated (e.g. mean of several entries)
- Blank = no data available</t>
    </r>
  </si>
  <si>
    <t>https://www.eia.gov/dnav/pet/pet_pri_refoth_a_EPPR_PTG_dpgal_a.htm</t>
  </si>
  <si>
    <t>Refiner Petroleum Product Prices by Sales Type: Residual fuel oil</t>
  </si>
  <si>
    <t>Annual price data in $/gallon for residual fue oil in the U.S. One national price. Year used: average between 2016-2019.</t>
  </si>
  <si>
    <t>col_name</t>
  </si>
  <si>
    <t>fuel</t>
  </si>
  <si>
    <t>sector</t>
  </si>
  <si>
    <t>coal</t>
  </si>
  <si>
    <t>ng</t>
  </si>
  <si>
    <t>elec</t>
  </si>
  <si>
    <t>crude</t>
  </si>
  <si>
    <t>dsl</t>
  </si>
  <si>
    <t>heatoil</t>
  </si>
  <si>
    <t>lpg</t>
  </si>
  <si>
    <t>residfuel</t>
  </si>
  <si>
    <t>pwr</t>
  </si>
  <si>
    <t>ind</t>
  </si>
  <si>
    <t>comm</t>
  </si>
  <si>
    <t>01</t>
  </si>
  <si>
    <t>02</t>
  </si>
  <si>
    <t>04</t>
  </si>
  <si>
    <t>05</t>
  </si>
  <si>
    <t>06</t>
  </si>
  <si>
    <t>08</t>
  </si>
  <si>
    <t>09</t>
  </si>
  <si>
    <t>10</t>
  </si>
  <si>
    <t>11</t>
  </si>
  <si>
    <t>12</t>
  </si>
  <si>
    <t>13</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</si>
  <si>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</si>
  <si>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</si>
  <si>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</si>
  <si>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</si>
  <si>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</si>
  <si>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</si>
  <si>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</si>
  <si>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</si>
  <si>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</si>
  <si>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</si>
  <si>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</si>
  <si>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</si>
  <si>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</si>
  <si>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</si>
  <si>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</si>
  <si>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</si>
  <si>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</si>
  <si>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</si>
  <si>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</si>
  <si>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</si>
  <si>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</si>
  <si>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</si>
  <si>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</si>
  <si>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</si>
  <si>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</si>
  <si>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</si>
  <si>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</si>
  <si>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</si>
  <si>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44</t>
  </si>
  <si>
    <t>45</t>
  </si>
  <si>
    <t>46</t>
  </si>
  <si>
    <t>47</t>
  </si>
  <si>
    <t>48</t>
  </si>
  <si>
    <t>49</t>
  </si>
  <si>
    <t>50</t>
  </si>
  <si>
    <t>51</t>
  </si>
  <si>
    <t>53</t>
  </si>
  <si>
    <t>54</t>
  </si>
  <si>
    <t>55</t>
  </si>
  <si>
    <t>56</t>
  </si>
  <si>
    <t>p_residfuel_pwr</t>
  </si>
  <si>
    <t>p_residfuel_ind</t>
  </si>
  <si>
    <t>Same as above</t>
  </si>
  <si>
    <t>p_lpg_ind</t>
  </si>
  <si>
    <t>- Assume all industrial consumers of propane are wholesale consumers (other option is residential)</t>
  </si>
  <si>
    <t>Weekly price data in $/gallon of propane during the weeks between October and March for wholesale consumers. Weeks used: average of weeks between October 2015-March 2016 and weeks between October 2016-March 2017, to match Industrial Energy Databook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</si>
</sst>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4"/>
      <name val="Calibri"/>
      <family val="2"/>
      <scheme val="minor"/>
    </font>
    <font>
      <sz val="11"/>
      <name val="Calibri"/>
      <family val="2"/>
      <scheme val="minor"/>
    </font>
    <font>
      <sz val="16"/>
      <color rgb="FF202124"/>
      <name val="Arial"/>
      <family val="2"/>
    </font>
  </fonts>
  <fills count="3">
    <fill>
      <patternFill patternType="none"/>
    </fill>
    <fill>
      <patternFill patternType="gray125"/>
    </fill>
    <fill>
      <patternFill patternType="solid">
        <fgColor rgb="FFFDEFE7"/>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0" fillId="0" borderId="0" xfId="0" applyAlignment="1">
      <alignment vertical="top" wrapText="1"/>
    </xf>
    <xf numFmtId="0" fontId="0" fillId="0" borderId="0" xfId="0" quotePrefix="1" applyAlignment="1">
      <alignment vertical="top" wrapText="1"/>
    </xf>
    <xf numFmtId="0" fontId="0" fillId="0" borderId="0" xfId="0" quotePrefix="1"/>
    <xf numFmtId="0" fontId="0" fillId="0" borderId="0" xfId="0" applyAlignment="1">
      <alignment wrapText="1"/>
    </xf>
    <xf numFmtId="0" fontId="2" fillId="0" borderId="0" xfId="0" applyFont="1"/>
    <xf numFmtId="0" fontId="0" fillId="0" borderId="0" xfId="0" quotePrefix="1" applyAlignment="1">
      <alignment wrapText="1"/>
    </xf>
    <xf numFmtId="0" fontId="0" fillId="2" borderId="0" xfId="0" applyFill="1"/>
    <xf numFmtId="0" fontId="2" fillId="2" borderId="0" xfId="0" applyFont="1" applyFill="1"/>
    <xf numFmtId="11" fontId="0" fillId="0" borderId="0" xfId="0" applyNumberFormat="1"/>
    <xf numFmtId="3" fontId="4" fillId="0" borderId="0" xfId="0" applyNumberFormat="1" applyFont="1"/>
    <xf numFmtId="0" fontId="3" fillId="2" borderId="0" xfId="0" applyFont="1" applyFill="1"/>
  </cellXfs>
  <cellStyles count="1">
    <cellStyle name="Normal" xfId="0" builtinId="0"/>
  </cellStyles>
  <dxfs count="0"/>
  <tableStyles count="0" defaultTableStyle="TableStyleMedium2" defaultPivotStyle="PivotStyleLight16"/>
  <colors>
    <mruColors>
      <color rgb="FFFDEF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357188</xdr:colOff>
      <xdr:row>45</xdr:row>
      <xdr:rowOff>0</xdr:rowOff>
    </xdr:from>
    <xdr:to>
      <xdr:col>4</xdr:col>
      <xdr:colOff>1787400</xdr:colOff>
      <xdr:row>71</xdr:row>
      <xdr:rowOff>134087</xdr:rowOff>
    </xdr:to>
    <xdr:pic>
      <xdr:nvPicPr>
        <xdr:cNvPr id="2" name="Picture 1">
          <a:extLst>
            <a:ext uri="{FF2B5EF4-FFF2-40B4-BE49-F238E27FC236}">
              <a16:creationId xmlns:a16="http://schemas.microsoft.com/office/drawing/2014/main" id="{7B06E4C7-FFE3-3BD7-37AB-1928E6F0AFAF}"/>
            </a:ext>
          </a:extLst>
        </xdr:cNvPr>
        <xdr:cNvPicPr>
          <a:picLocks noChangeAspect="1"/>
        </xdr:cNvPicPr>
      </xdr:nvPicPr>
      <xdr:blipFill>
        <a:blip xmlns:r="http://schemas.openxmlformats.org/officeDocument/2006/relationships" r:embed="rId1"/>
        <a:stretch>
          <a:fillRect/>
        </a:stretch>
      </xdr:blipFill>
      <xdr:spPr>
        <a:xfrm>
          <a:off x="1357313" y="14319250"/>
          <a:ext cx="8097712" cy="48807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ABB65-F08F-4C52-9DD3-E9C0CEC2059D}">
  <dimension ref="A2:J36"/>
  <sheetViews>
    <sheetView zoomScale="80" zoomScaleNormal="80" workbookViewId="0">
      <selection activeCell="C15" sqref="C15"/>
    </sheetView>
  </sheetViews>
  <sheetFormatPr defaultRowHeight="15" x14ac:dyDescent="0.25"/>
  <cols>
    <col min="1" max="1" width="14.28515625" customWidth="1"/>
    <col min="2" max="2" width="33.140625" customWidth="1"/>
    <col min="3" max="3" width="45.7109375" customWidth="1"/>
    <col min="4" max="4" width="16.5703125" bestFit="1" customWidth="1"/>
    <col min="5" max="5" width="42.28515625" customWidth="1"/>
    <col min="6" max="6" width="74.28515625" customWidth="1"/>
    <col min="10" max="10" width="38.28515625" customWidth="1"/>
  </cols>
  <sheetData>
    <row r="2" spans="1:10" x14ac:dyDescent="0.25">
      <c r="A2" s="1" t="s">
        <v>7</v>
      </c>
      <c r="B2" s="1" t="s">
        <v>0</v>
      </c>
      <c r="C2" s="1" t="s">
        <v>4</v>
      </c>
      <c r="D2" s="1" t="s">
        <v>1</v>
      </c>
      <c r="E2" s="1" t="s">
        <v>68</v>
      </c>
      <c r="F2" s="1" t="s">
        <v>2</v>
      </c>
    </row>
    <row r="3" spans="1:10" ht="90" x14ac:dyDescent="0.25">
      <c r="A3" s="2" t="s">
        <v>8</v>
      </c>
      <c r="B3" s="2" t="s">
        <v>5</v>
      </c>
      <c r="C3" s="2" t="s">
        <v>64</v>
      </c>
      <c r="D3" s="2" t="s">
        <v>6</v>
      </c>
      <c r="E3" s="2"/>
      <c r="F3" s="2" t="s">
        <v>3</v>
      </c>
      <c r="J3" s="1" t="s">
        <v>114</v>
      </c>
    </row>
    <row r="4" spans="1:10" ht="105" x14ac:dyDescent="0.25">
      <c r="A4" s="2" t="s">
        <v>62</v>
      </c>
      <c r="B4" s="2" t="s">
        <v>63</v>
      </c>
      <c r="C4" s="2" t="s">
        <v>65</v>
      </c>
      <c r="D4" s="2" t="s">
        <v>66</v>
      </c>
      <c r="E4" s="3" t="s">
        <v>115</v>
      </c>
      <c r="F4" s="2" t="s">
        <v>67</v>
      </c>
      <c r="J4" s="7" t="s">
        <v>116</v>
      </c>
    </row>
    <row r="5" spans="1:10" ht="45" x14ac:dyDescent="0.25">
      <c r="A5" s="2" t="s">
        <v>71</v>
      </c>
      <c r="B5" s="2" t="s">
        <v>72</v>
      </c>
      <c r="C5" s="2" t="s">
        <v>73</v>
      </c>
      <c r="D5" s="2" t="s">
        <v>74</v>
      </c>
      <c r="E5" s="2"/>
      <c r="F5" s="2" t="s">
        <v>75</v>
      </c>
    </row>
    <row r="6" spans="1:10" ht="60" x14ac:dyDescent="0.3">
      <c r="A6" s="2" t="s">
        <v>76</v>
      </c>
      <c r="B6" s="2" t="s">
        <v>77</v>
      </c>
      <c r="C6" s="2" t="s">
        <v>78</v>
      </c>
      <c r="D6" s="2" t="s">
        <v>74</v>
      </c>
      <c r="E6" s="2"/>
      <c r="F6" s="2" t="s">
        <v>79</v>
      </c>
      <c r="J6" s="11"/>
    </row>
    <row r="7" spans="1:10" ht="60" x14ac:dyDescent="0.25">
      <c r="A7" s="2" t="s">
        <v>81</v>
      </c>
      <c r="B7" s="2" t="s">
        <v>82</v>
      </c>
      <c r="C7" s="2" t="s">
        <v>83</v>
      </c>
      <c r="D7" s="2" t="s">
        <v>74</v>
      </c>
      <c r="E7" s="3" t="s">
        <v>84</v>
      </c>
      <c r="F7" s="2" t="s">
        <v>80</v>
      </c>
    </row>
    <row r="8" spans="1:10" ht="45" x14ac:dyDescent="0.25">
      <c r="A8" s="2" t="s">
        <v>87</v>
      </c>
      <c r="B8" s="2" t="s">
        <v>89</v>
      </c>
      <c r="C8" s="2" t="s">
        <v>92</v>
      </c>
      <c r="D8" s="2" t="s">
        <v>91</v>
      </c>
      <c r="E8" s="2"/>
      <c r="F8" s="2" t="s">
        <v>90</v>
      </c>
    </row>
    <row r="9" spans="1:10" ht="45" x14ac:dyDescent="0.25">
      <c r="A9" s="2" t="s">
        <v>88</v>
      </c>
      <c r="B9" s="2" t="s">
        <v>94</v>
      </c>
      <c r="C9" s="2" t="s">
        <v>95</v>
      </c>
      <c r="D9" s="2" t="s">
        <v>91</v>
      </c>
      <c r="E9" s="2"/>
      <c r="F9" s="2" t="s">
        <v>93</v>
      </c>
    </row>
    <row r="10" spans="1:10" ht="45" x14ac:dyDescent="0.25">
      <c r="A10" s="2" t="s">
        <v>86</v>
      </c>
      <c r="B10" s="5" t="s">
        <v>107</v>
      </c>
      <c r="C10" s="2" t="s">
        <v>109</v>
      </c>
      <c r="D10" s="2" t="s">
        <v>74</v>
      </c>
      <c r="E10" s="3" t="s">
        <v>108</v>
      </c>
      <c r="F10" s="2" t="s">
        <v>106</v>
      </c>
    </row>
    <row r="11" spans="1:10" ht="120" x14ac:dyDescent="0.25">
      <c r="A11" s="2" t="s">
        <v>85</v>
      </c>
      <c r="B11" s="2" t="s">
        <v>110</v>
      </c>
      <c r="C11" s="2" t="s">
        <v>112</v>
      </c>
      <c r="D11" s="2" t="s">
        <v>74</v>
      </c>
      <c r="E11" s="3" t="s">
        <v>113</v>
      </c>
      <c r="F11" s="2" t="s">
        <v>111</v>
      </c>
    </row>
    <row r="12" spans="1:10" ht="90" x14ac:dyDescent="0.25">
      <c r="A12" s="2" t="s">
        <v>96</v>
      </c>
      <c r="B12" s="2" t="s">
        <v>103</v>
      </c>
      <c r="C12" s="2" t="s">
        <v>99</v>
      </c>
      <c r="D12" s="2" t="s">
        <v>74</v>
      </c>
      <c r="E12" s="3" t="s">
        <v>97</v>
      </c>
      <c r="F12" s="2" t="s">
        <v>98</v>
      </c>
    </row>
    <row r="13" spans="1:10" ht="90" x14ac:dyDescent="0.25">
      <c r="A13" s="2" t="s">
        <v>101</v>
      </c>
      <c r="B13" s="2" t="s">
        <v>102</v>
      </c>
      <c r="C13" s="2" t="s">
        <v>104</v>
      </c>
      <c r="D13" s="2" t="s">
        <v>74</v>
      </c>
      <c r="E13" s="3" t="s">
        <v>105</v>
      </c>
      <c r="F13" s="2" t="s">
        <v>100</v>
      </c>
    </row>
    <row r="14" spans="1:10" ht="138" customHeight="1" x14ac:dyDescent="0.25">
      <c r="A14" s="2" t="s">
        <v>188</v>
      </c>
      <c r="B14" s="2" t="s">
        <v>187</v>
      </c>
      <c r="C14" s="2" t="s">
        <v>190</v>
      </c>
      <c r="D14" s="2"/>
      <c r="E14" s="3" t="s">
        <v>189</v>
      </c>
      <c r="F14" s="2"/>
    </row>
    <row r="15" spans="1:10" ht="45" x14ac:dyDescent="0.25">
      <c r="A15" s="2" t="s">
        <v>185</v>
      </c>
      <c r="B15" s="2" t="s">
        <v>118</v>
      </c>
      <c r="C15" s="2" t="s">
        <v>119</v>
      </c>
      <c r="D15" s="2" t="s">
        <v>74</v>
      </c>
      <c r="E15" s="2"/>
      <c r="F15" s="2" t="s">
        <v>117</v>
      </c>
    </row>
    <row r="16" spans="1:10" ht="30" x14ac:dyDescent="0.25">
      <c r="A16" s="2" t="s">
        <v>186</v>
      </c>
      <c r="B16" s="2" t="s">
        <v>187</v>
      </c>
      <c r="C16" s="2"/>
      <c r="D16" s="2"/>
      <c r="E16" s="2"/>
      <c r="F16" s="2"/>
    </row>
    <row r="17" spans="1:6" x14ac:dyDescent="0.25">
      <c r="A17" s="2"/>
      <c r="B17" s="2"/>
      <c r="C17" s="2"/>
      <c r="D17" s="2"/>
      <c r="E17" s="2"/>
      <c r="F17" s="2"/>
    </row>
    <row r="18" spans="1:6" x14ac:dyDescent="0.25">
      <c r="A18" s="2"/>
      <c r="B18" s="2"/>
      <c r="C18" s="2"/>
      <c r="D18" s="2"/>
      <c r="E18" s="2"/>
      <c r="F18" s="2"/>
    </row>
    <row r="19" spans="1:6" x14ac:dyDescent="0.25">
      <c r="A19" s="2"/>
      <c r="B19" s="2"/>
      <c r="C19" s="2"/>
      <c r="D19" s="2"/>
      <c r="E19" s="2"/>
      <c r="F19" s="2"/>
    </row>
    <row r="20" spans="1:6" x14ac:dyDescent="0.25">
      <c r="A20" s="2"/>
      <c r="B20" s="2"/>
      <c r="C20" s="2"/>
      <c r="D20" s="2"/>
      <c r="E20" s="2"/>
      <c r="F20" s="2"/>
    </row>
    <row r="21" spans="1:6" x14ac:dyDescent="0.25">
      <c r="A21" s="2"/>
      <c r="B21" s="2"/>
      <c r="C21" s="2"/>
      <c r="D21" s="2"/>
      <c r="E21" s="2"/>
      <c r="F21" s="2"/>
    </row>
    <row r="22" spans="1:6" x14ac:dyDescent="0.25">
      <c r="A22" s="2"/>
      <c r="B22" s="2"/>
      <c r="C22" s="2"/>
      <c r="D22" s="2"/>
      <c r="E22" s="2"/>
      <c r="F22" s="2"/>
    </row>
    <row r="23" spans="1:6" x14ac:dyDescent="0.25">
      <c r="A23" s="2"/>
      <c r="B23" s="2"/>
      <c r="C23" s="2"/>
      <c r="D23" s="2"/>
      <c r="E23" s="2"/>
      <c r="F23" s="2"/>
    </row>
    <row r="24" spans="1:6" x14ac:dyDescent="0.25">
      <c r="A24" s="2"/>
      <c r="B24" s="2"/>
      <c r="C24" s="2"/>
      <c r="D24" s="2"/>
      <c r="E24" s="2"/>
      <c r="F24" s="2"/>
    </row>
    <row r="25" spans="1:6" x14ac:dyDescent="0.25">
      <c r="A25" s="2"/>
      <c r="B25" s="2"/>
      <c r="C25" s="2"/>
      <c r="D25" s="2"/>
      <c r="E25" s="2"/>
      <c r="F25" s="2"/>
    </row>
    <row r="26" spans="1:6" x14ac:dyDescent="0.25">
      <c r="A26" s="2"/>
      <c r="B26" s="2"/>
      <c r="C26" s="2"/>
      <c r="D26" s="2"/>
      <c r="E26" s="2"/>
      <c r="F26" s="2"/>
    </row>
    <row r="27" spans="1:6" x14ac:dyDescent="0.25">
      <c r="A27" s="2"/>
      <c r="B27" s="2"/>
      <c r="C27" s="2"/>
      <c r="D27" s="2"/>
      <c r="E27" s="2"/>
      <c r="F27" s="2"/>
    </row>
    <row r="28" spans="1:6" x14ac:dyDescent="0.25">
      <c r="A28" s="2"/>
      <c r="B28" s="2"/>
      <c r="C28" s="2"/>
      <c r="D28" s="2"/>
      <c r="E28" s="2"/>
      <c r="F28" s="2"/>
    </row>
    <row r="29" spans="1:6" x14ac:dyDescent="0.25">
      <c r="A29" s="2"/>
      <c r="B29" s="2"/>
      <c r="C29" s="2"/>
      <c r="D29" s="2"/>
      <c r="E29" s="2"/>
      <c r="F29" s="2"/>
    </row>
    <row r="30" spans="1:6" x14ac:dyDescent="0.25">
      <c r="A30" s="2"/>
      <c r="B30" s="2"/>
      <c r="C30" s="2"/>
      <c r="D30" s="2"/>
      <c r="E30" s="2"/>
      <c r="F30" s="2"/>
    </row>
    <row r="31" spans="1:6" x14ac:dyDescent="0.25">
      <c r="A31" s="2"/>
      <c r="B31" s="2"/>
      <c r="C31" s="2"/>
      <c r="D31" s="2"/>
      <c r="E31" s="2"/>
      <c r="F31" s="2"/>
    </row>
    <row r="32" spans="1:6" x14ac:dyDescent="0.25">
      <c r="A32" s="2"/>
      <c r="B32" s="2"/>
      <c r="C32" s="2"/>
      <c r="D32" s="2"/>
      <c r="E32" s="2"/>
      <c r="F32" s="2"/>
    </row>
    <row r="33" spans="1:6" x14ac:dyDescent="0.25">
      <c r="A33" s="2"/>
      <c r="B33" s="2"/>
      <c r="C33" s="2"/>
      <c r="D33" s="2"/>
      <c r="E33" s="2"/>
      <c r="F33" s="2"/>
    </row>
    <row r="34" spans="1:6" x14ac:dyDescent="0.25">
      <c r="A34" s="2"/>
      <c r="B34" s="2"/>
      <c r="C34" s="2"/>
      <c r="D34" s="2"/>
      <c r="E34" s="2"/>
      <c r="F34" s="2"/>
    </row>
    <row r="35" spans="1:6" x14ac:dyDescent="0.25">
      <c r="A35" s="2"/>
      <c r="B35" s="2"/>
      <c r="C35" s="2"/>
      <c r="D35" s="2"/>
      <c r="E35" s="2"/>
      <c r="F35" s="2"/>
    </row>
    <row r="36" spans="1:6" x14ac:dyDescent="0.25">
      <c r="A36" s="2"/>
      <c r="B36" s="2"/>
      <c r="C36" s="2"/>
      <c r="D36" s="2"/>
      <c r="E36" s="2"/>
      <c r="F36" s="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7B6C1-8FCF-4BD9-AC26-8E5B0218DAC9}">
  <dimension ref="A1:P53"/>
  <sheetViews>
    <sheetView workbookViewId="0">
      <pane xSplit="1" ySplit="1" topLeftCell="B2" activePane="bottomRight" state="frozen"/>
      <selection pane="topRight" activeCell="C1" sqref="C1"/>
      <selection pane="bottomLeft" activeCell="A2" sqref="A2"/>
      <selection pane="bottomRight" activeCell="N7" sqref="N7"/>
    </sheetView>
  </sheetViews>
  <sheetFormatPr defaultRowHeight="15" x14ac:dyDescent="0.25"/>
  <cols>
    <col min="1" max="1" width="5.85546875" bestFit="1" customWidth="1"/>
    <col min="2" max="2" width="8.42578125" bestFit="1" customWidth="1"/>
    <col min="3" max="3" width="10.5703125" bestFit="1" customWidth="1"/>
    <col min="4" max="4" width="9.85546875" bestFit="1" customWidth="1"/>
    <col min="5" max="5" width="11.140625" bestFit="1" customWidth="1"/>
    <col min="6" max="6" width="8.5703125" bestFit="1" customWidth="1"/>
    <col min="7" max="7" width="9.140625" bestFit="1" customWidth="1"/>
    <col min="8" max="8" width="12.42578125" bestFit="1" customWidth="1"/>
    <col min="9" max="9" width="9.85546875" bestFit="1" customWidth="1"/>
    <col min="10" max="10" width="7.5703125" bestFit="1" customWidth="1"/>
    <col min="11" max="11" width="5.85546875" bestFit="1" customWidth="1"/>
    <col min="12" max="12" width="16" bestFit="1" customWidth="1"/>
    <col min="13" max="13" width="12.28515625" bestFit="1" customWidth="1"/>
    <col min="14" max="14" width="12.28515625" customWidth="1"/>
    <col min="15" max="15" width="14.5703125" bestFit="1" customWidth="1"/>
    <col min="16" max="16" width="17.42578125" bestFit="1" customWidth="1"/>
    <col min="17" max="17" width="22.85546875" bestFit="1" customWidth="1"/>
  </cols>
  <sheetData>
    <row r="1" spans="1:16" x14ac:dyDescent="0.25">
      <c r="A1" s="1" t="s">
        <v>60</v>
      </c>
      <c r="B1" s="1" t="s">
        <v>61</v>
      </c>
      <c r="C1" s="1" t="s">
        <v>8</v>
      </c>
      <c r="D1" s="1" t="s">
        <v>62</v>
      </c>
      <c r="E1" s="1" t="s">
        <v>71</v>
      </c>
      <c r="F1" s="1" t="s">
        <v>76</v>
      </c>
      <c r="G1" s="1" t="s">
        <v>81</v>
      </c>
      <c r="H1" s="1" t="s">
        <v>87</v>
      </c>
      <c r="I1" s="1" t="s">
        <v>88</v>
      </c>
      <c r="J1" s="1" t="s">
        <v>86</v>
      </c>
      <c r="K1" s="1" t="s">
        <v>85</v>
      </c>
      <c r="L1" s="1" t="s">
        <v>96</v>
      </c>
      <c r="M1" s="1" t="s">
        <v>101</v>
      </c>
      <c r="N1" s="1" t="s">
        <v>188</v>
      </c>
      <c r="O1" s="1" t="s">
        <v>185</v>
      </c>
      <c r="P1" s="1" t="s">
        <v>186</v>
      </c>
    </row>
    <row r="2" spans="1:16" x14ac:dyDescent="0.25">
      <c r="A2" t="s">
        <v>9</v>
      </c>
      <c r="B2" t="s">
        <v>134</v>
      </c>
      <c r="C2">
        <v>39.06</v>
      </c>
      <c r="D2">
        <v>88.91</v>
      </c>
      <c r="E2">
        <v>11.89</v>
      </c>
      <c r="F2">
        <v>3.79</v>
      </c>
      <c r="G2" s="6">
        <v>2.99</v>
      </c>
      <c r="H2">
        <v>11.24</v>
      </c>
      <c r="I2">
        <v>6.04</v>
      </c>
      <c r="J2" s="8">
        <v>46.959999999999994</v>
      </c>
      <c r="K2">
        <v>1.48</v>
      </c>
      <c r="M2">
        <v>0.90838461538461535</v>
      </c>
      <c r="N2">
        <v>0.90838461538461535</v>
      </c>
      <c r="O2" s="9">
        <v>1.3694999999999999</v>
      </c>
      <c r="P2" s="9">
        <v>1.3694999999999999</v>
      </c>
    </row>
    <row r="3" spans="1:16" x14ac:dyDescent="0.25">
      <c r="A3" t="s">
        <v>10</v>
      </c>
      <c r="B3" t="s">
        <v>135</v>
      </c>
      <c r="C3">
        <v>49.26</v>
      </c>
      <c r="E3">
        <v>9.99</v>
      </c>
      <c r="F3">
        <v>5.0599999999999996</v>
      </c>
      <c r="G3">
        <v>6.98</v>
      </c>
      <c r="H3">
        <v>18.579999999999998</v>
      </c>
      <c r="I3">
        <v>15.22</v>
      </c>
      <c r="J3" s="8">
        <v>45.765000000000001</v>
      </c>
      <c r="K3" s="6">
        <v>1.601</v>
      </c>
      <c r="O3" s="9">
        <v>1.3694999999999999</v>
      </c>
      <c r="P3" s="9">
        <v>1.3694999999999999</v>
      </c>
    </row>
    <row r="4" spans="1:16" x14ac:dyDescent="0.25">
      <c r="A4" t="s">
        <v>11</v>
      </c>
      <c r="B4" t="s">
        <v>136</v>
      </c>
      <c r="C4">
        <v>38.82</v>
      </c>
      <c r="D4" s="6">
        <v>53.07</v>
      </c>
      <c r="E4">
        <v>8.69</v>
      </c>
      <c r="F4">
        <v>5.79</v>
      </c>
      <c r="G4">
        <v>2.99</v>
      </c>
      <c r="H4">
        <v>10.64</v>
      </c>
      <c r="I4">
        <v>6.07</v>
      </c>
      <c r="K4">
        <v>1.526</v>
      </c>
      <c r="O4" s="9">
        <v>1.3694999999999999</v>
      </c>
      <c r="P4" s="9">
        <v>1.3694999999999999</v>
      </c>
    </row>
    <row r="5" spans="1:16" x14ac:dyDescent="0.25">
      <c r="A5" t="s">
        <v>12</v>
      </c>
      <c r="B5" t="s">
        <v>137</v>
      </c>
      <c r="C5">
        <v>33.08</v>
      </c>
      <c r="D5">
        <v>66.95</v>
      </c>
      <c r="E5">
        <v>7.95</v>
      </c>
      <c r="F5">
        <v>5.78</v>
      </c>
      <c r="G5" s="6">
        <v>2.99</v>
      </c>
      <c r="H5">
        <v>7.75</v>
      </c>
      <c r="I5">
        <v>6.08</v>
      </c>
      <c r="J5" s="8">
        <v>43.28</v>
      </c>
      <c r="K5" s="6">
        <v>1.4219999999999999</v>
      </c>
      <c r="M5" s="6">
        <v>1.0893461538461537</v>
      </c>
      <c r="N5" s="6">
        <v>1.0893461538461537</v>
      </c>
      <c r="O5" s="9">
        <v>1.3694999999999999</v>
      </c>
      <c r="P5" s="9">
        <v>1.3694999999999999</v>
      </c>
    </row>
    <row r="6" spans="1:16" x14ac:dyDescent="0.25">
      <c r="A6" t="s">
        <v>13</v>
      </c>
      <c r="B6" t="s">
        <v>138</v>
      </c>
      <c r="D6">
        <v>77.23</v>
      </c>
      <c r="E6">
        <v>8.57</v>
      </c>
      <c r="F6">
        <v>6.79</v>
      </c>
      <c r="G6">
        <v>3.87</v>
      </c>
      <c r="H6">
        <v>16.34</v>
      </c>
      <c r="I6">
        <v>11.92</v>
      </c>
      <c r="J6" s="8">
        <v>51.594999999999999</v>
      </c>
      <c r="K6">
        <v>1.57</v>
      </c>
      <c r="O6" s="9">
        <v>1.3694999999999999</v>
      </c>
      <c r="P6" s="9">
        <v>1.3694999999999999</v>
      </c>
    </row>
    <row r="7" spans="1:16" x14ac:dyDescent="0.25">
      <c r="A7" t="s">
        <v>14</v>
      </c>
      <c r="B7" t="s">
        <v>139</v>
      </c>
      <c r="C7">
        <v>31.73</v>
      </c>
      <c r="D7">
        <v>73.760000000000005</v>
      </c>
      <c r="E7">
        <v>6.84</v>
      </c>
      <c r="F7">
        <v>4.8899999999999997</v>
      </c>
      <c r="G7" s="6">
        <v>2.99</v>
      </c>
      <c r="H7">
        <v>10.02</v>
      </c>
      <c r="I7">
        <v>7.35</v>
      </c>
      <c r="J7" s="8">
        <v>41.144999999999996</v>
      </c>
      <c r="K7">
        <v>1.472</v>
      </c>
      <c r="M7">
        <v>0.94123076923076887</v>
      </c>
      <c r="N7">
        <v>0.94123076923076887</v>
      </c>
      <c r="O7" s="9">
        <v>1.3694999999999999</v>
      </c>
      <c r="P7" s="9">
        <v>1.3694999999999999</v>
      </c>
    </row>
    <row r="8" spans="1:16" x14ac:dyDescent="0.25">
      <c r="A8" t="s">
        <v>15</v>
      </c>
      <c r="B8" t="s">
        <v>140</v>
      </c>
      <c r="E8">
        <v>9.23</v>
      </c>
      <c r="F8">
        <v>6.07</v>
      </c>
      <c r="G8">
        <v>3.61</v>
      </c>
      <c r="H8">
        <v>16.760000000000002</v>
      </c>
      <c r="I8">
        <v>12.81</v>
      </c>
      <c r="K8" s="6">
        <v>1.722</v>
      </c>
      <c r="L8">
        <v>2.0842115384615387</v>
      </c>
      <c r="O8" s="9">
        <v>1.3694999999999999</v>
      </c>
      <c r="P8" s="9">
        <v>1.3694999999999999</v>
      </c>
    </row>
    <row r="9" spans="1:16" x14ac:dyDescent="0.25">
      <c r="A9" t="s">
        <v>16</v>
      </c>
      <c r="B9" t="s">
        <v>141</v>
      </c>
      <c r="E9">
        <v>10.49</v>
      </c>
      <c r="F9">
        <v>9.02</v>
      </c>
      <c r="G9" s="6">
        <v>2.99</v>
      </c>
      <c r="H9">
        <v>9.65</v>
      </c>
      <c r="I9">
        <v>8.11</v>
      </c>
      <c r="K9">
        <v>1.3859999999999999</v>
      </c>
      <c r="L9">
        <v>2.0605769230769235</v>
      </c>
      <c r="O9" s="9">
        <v>1.3694999999999999</v>
      </c>
      <c r="P9" s="9">
        <v>1.3694999999999999</v>
      </c>
    </row>
    <row r="10" spans="1:16" x14ac:dyDescent="0.25">
      <c r="A10" t="s">
        <v>17</v>
      </c>
      <c r="B10" t="s">
        <v>142</v>
      </c>
      <c r="E10">
        <v>10.42</v>
      </c>
      <c r="G10" s="6">
        <v>2.99</v>
      </c>
      <c r="H10">
        <v>11.97</v>
      </c>
      <c r="I10">
        <v>8.8000000000000007</v>
      </c>
      <c r="K10" s="4"/>
      <c r="O10" s="9">
        <v>1.3694999999999999</v>
      </c>
      <c r="P10" s="9">
        <v>1.3694999999999999</v>
      </c>
    </row>
    <row r="11" spans="1:16" x14ac:dyDescent="0.25">
      <c r="A11" t="s">
        <v>18</v>
      </c>
      <c r="B11" t="s">
        <v>143</v>
      </c>
      <c r="C11">
        <v>58.8</v>
      </c>
      <c r="D11" s="6">
        <v>91.26</v>
      </c>
      <c r="E11">
        <v>11.2</v>
      </c>
      <c r="F11">
        <v>5.77</v>
      </c>
      <c r="G11">
        <v>3.8</v>
      </c>
      <c r="H11">
        <v>9.19</v>
      </c>
      <c r="I11">
        <v>7.69</v>
      </c>
      <c r="K11">
        <v>1.573</v>
      </c>
      <c r="O11" s="9">
        <v>1.3694999999999999</v>
      </c>
      <c r="P11" s="9">
        <v>1.3694999999999999</v>
      </c>
    </row>
    <row r="12" spans="1:16" x14ac:dyDescent="0.25">
      <c r="A12" t="s">
        <v>19</v>
      </c>
      <c r="B12" t="s">
        <v>144</v>
      </c>
      <c r="C12">
        <v>53.72</v>
      </c>
      <c r="D12">
        <v>97.77</v>
      </c>
      <c r="E12">
        <v>8.17</v>
      </c>
      <c r="F12">
        <v>4.13</v>
      </c>
      <c r="G12">
        <v>2.95</v>
      </c>
      <c r="H12">
        <v>9.7899999999999991</v>
      </c>
      <c r="I12">
        <v>5.84</v>
      </c>
      <c r="K12">
        <v>1.56</v>
      </c>
      <c r="M12">
        <v>0.92226923076923084</v>
      </c>
      <c r="N12">
        <v>0.92226923076923084</v>
      </c>
      <c r="O12" s="9">
        <v>1.3694999999999999</v>
      </c>
      <c r="P12" s="9">
        <v>1.3694999999999999</v>
      </c>
    </row>
    <row r="13" spans="1:16" x14ac:dyDescent="0.25">
      <c r="A13" t="s">
        <v>20</v>
      </c>
      <c r="B13" t="s">
        <v>145</v>
      </c>
      <c r="C13">
        <v>80.33</v>
      </c>
      <c r="E13">
        <v>30.96</v>
      </c>
      <c r="F13">
        <v>17.739999999999998</v>
      </c>
      <c r="G13">
        <v>2.99</v>
      </c>
      <c r="H13">
        <v>29.9</v>
      </c>
      <c r="I13">
        <v>20.69</v>
      </c>
      <c r="K13">
        <v>1.58</v>
      </c>
      <c r="O13" s="9">
        <v>1.3694999999999999</v>
      </c>
      <c r="P13" s="9">
        <v>1.3694999999999999</v>
      </c>
    </row>
    <row r="14" spans="1:16" x14ac:dyDescent="0.25">
      <c r="A14" t="s">
        <v>21</v>
      </c>
      <c r="B14" t="s">
        <v>146</v>
      </c>
      <c r="D14" s="6">
        <v>53.07</v>
      </c>
      <c r="E14">
        <v>6.03</v>
      </c>
      <c r="F14">
        <v>5.19</v>
      </c>
      <c r="G14">
        <v>4.09</v>
      </c>
      <c r="H14">
        <v>7.93</v>
      </c>
      <c r="I14">
        <v>6.55</v>
      </c>
      <c r="K14">
        <v>1.6180000000000001</v>
      </c>
      <c r="O14" s="9">
        <v>1.3694999999999999</v>
      </c>
      <c r="P14" s="9">
        <v>1.3694999999999999</v>
      </c>
    </row>
    <row r="15" spans="1:16" x14ac:dyDescent="0.25">
      <c r="A15" t="s">
        <v>22</v>
      </c>
      <c r="B15" t="s">
        <v>147</v>
      </c>
      <c r="C15">
        <v>28.66</v>
      </c>
      <c r="D15">
        <v>46.39</v>
      </c>
      <c r="E15">
        <v>7.24</v>
      </c>
      <c r="F15">
        <v>5.03</v>
      </c>
      <c r="G15" s="6">
        <v>2.99</v>
      </c>
      <c r="H15">
        <v>9.1199999999999992</v>
      </c>
      <c r="I15">
        <v>6.51</v>
      </c>
      <c r="J15" s="8">
        <v>45.864999999999995</v>
      </c>
      <c r="K15" s="6">
        <v>1.494</v>
      </c>
      <c r="L15">
        <v>2.0076538461538465</v>
      </c>
      <c r="M15">
        <v>0.90711538461538455</v>
      </c>
      <c r="N15">
        <v>0.90711538461538455</v>
      </c>
      <c r="O15" s="9">
        <v>1.3694999999999999</v>
      </c>
      <c r="P15" s="9">
        <v>1.3694999999999999</v>
      </c>
    </row>
    <row r="16" spans="1:16" x14ac:dyDescent="0.25">
      <c r="A16" t="s">
        <v>23</v>
      </c>
      <c r="B16" t="s">
        <v>148</v>
      </c>
      <c r="C16">
        <v>46.37</v>
      </c>
      <c r="D16">
        <v>84.62</v>
      </c>
      <c r="E16">
        <v>7.37</v>
      </c>
      <c r="F16">
        <v>4.99</v>
      </c>
      <c r="G16">
        <v>2.73</v>
      </c>
      <c r="H16">
        <v>10.6</v>
      </c>
      <c r="I16">
        <v>6.97</v>
      </c>
      <c r="J16" s="8">
        <v>45.84</v>
      </c>
      <c r="K16" s="6">
        <v>1.494</v>
      </c>
      <c r="L16">
        <v>2.0216730769230766</v>
      </c>
      <c r="M16">
        <v>1.0324999999999998</v>
      </c>
      <c r="N16">
        <v>1.0324999999999998</v>
      </c>
      <c r="O16" s="9">
        <v>1.3694999999999999</v>
      </c>
      <c r="P16" s="9">
        <v>1.3694999999999999</v>
      </c>
    </row>
    <row r="17" spans="1:16" x14ac:dyDescent="0.25">
      <c r="A17" t="s">
        <v>24</v>
      </c>
      <c r="B17" t="s">
        <v>149</v>
      </c>
      <c r="C17">
        <v>26.49</v>
      </c>
      <c r="D17">
        <v>44.5</v>
      </c>
      <c r="E17">
        <v>6.84</v>
      </c>
      <c r="F17">
        <v>4.7</v>
      </c>
      <c r="G17">
        <v>2.83</v>
      </c>
      <c r="H17">
        <v>9.68</v>
      </c>
      <c r="I17">
        <v>6.05</v>
      </c>
      <c r="K17">
        <v>1.4530000000000001</v>
      </c>
      <c r="L17">
        <v>2.0547500000000003</v>
      </c>
      <c r="M17">
        <v>0.85550000000000026</v>
      </c>
      <c r="N17">
        <v>0.85550000000000026</v>
      </c>
      <c r="O17" s="9">
        <v>1.3694999999999999</v>
      </c>
      <c r="P17" s="9">
        <v>1.3694999999999999</v>
      </c>
    </row>
    <row r="18" spans="1:16" x14ac:dyDescent="0.25">
      <c r="A18" t="s">
        <v>25</v>
      </c>
      <c r="B18" t="s">
        <v>150</v>
      </c>
      <c r="C18">
        <v>26.52</v>
      </c>
      <c r="D18" s="6">
        <v>34.79</v>
      </c>
      <c r="E18">
        <v>8.6300000000000008</v>
      </c>
      <c r="F18">
        <v>3.69</v>
      </c>
      <c r="G18">
        <v>2.83</v>
      </c>
      <c r="H18">
        <v>10.66</v>
      </c>
      <c r="I18">
        <v>7.49</v>
      </c>
      <c r="J18" s="8">
        <v>44.435000000000002</v>
      </c>
      <c r="K18" s="6">
        <v>1.494</v>
      </c>
      <c r="L18">
        <v>2.0231346153846146</v>
      </c>
      <c r="M18">
        <v>0.8347500000000001</v>
      </c>
      <c r="N18">
        <v>0.8347500000000001</v>
      </c>
      <c r="O18" s="9">
        <v>1.3694999999999999</v>
      </c>
      <c r="P18" s="9">
        <v>1.3694999999999999</v>
      </c>
    </row>
    <row r="19" spans="1:16" x14ac:dyDescent="0.25">
      <c r="A19" t="s">
        <v>26</v>
      </c>
      <c r="B19" t="s">
        <v>151</v>
      </c>
      <c r="C19">
        <v>41.78</v>
      </c>
      <c r="D19">
        <v>90.71</v>
      </c>
      <c r="E19">
        <v>8.43</v>
      </c>
      <c r="F19">
        <v>3.84</v>
      </c>
      <c r="G19" s="6">
        <v>2.99</v>
      </c>
      <c r="H19">
        <v>9.74</v>
      </c>
      <c r="I19">
        <v>5.67</v>
      </c>
      <c r="J19" s="8">
        <v>45.28</v>
      </c>
      <c r="K19" s="6">
        <v>1.494</v>
      </c>
      <c r="L19">
        <v>2.089</v>
      </c>
      <c r="M19">
        <v>1.035134615384615</v>
      </c>
      <c r="N19">
        <v>1.035134615384615</v>
      </c>
      <c r="O19" s="9">
        <v>1.3694999999999999</v>
      </c>
      <c r="P19" s="9">
        <v>1.3694999999999999</v>
      </c>
    </row>
    <row r="20" spans="1:16" x14ac:dyDescent="0.25">
      <c r="A20" t="s">
        <v>27</v>
      </c>
      <c r="B20" t="s">
        <v>152</v>
      </c>
      <c r="C20">
        <v>66.92</v>
      </c>
      <c r="D20" s="6">
        <v>66.95</v>
      </c>
      <c r="E20">
        <v>8.7100000000000009</v>
      </c>
      <c r="F20">
        <v>3.11</v>
      </c>
      <c r="G20" s="6">
        <v>2.99</v>
      </c>
      <c r="H20">
        <v>8.85</v>
      </c>
      <c r="I20">
        <v>5.08</v>
      </c>
      <c r="J20" s="8">
        <v>49.19</v>
      </c>
      <c r="K20">
        <v>1.4870000000000001</v>
      </c>
      <c r="O20" s="9">
        <v>1.3694999999999999</v>
      </c>
      <c r="P20" s="9">
        <v>1.3694999999999999</v>
      </c>
    </row>
    <row r="21" spans="1:16" x14ac:dyDescent="0.25">
      <c r="A21" t="s">
        <v>28</v>
      </c>
      <c r="B21" t="s">
        <v>153</v>
      </c>
      <c r="C21">
        <v>119.62</v>
      </c>
      <c r="D21" s="6">
        <f>C21</f>
        <v>119.62</v>
      </c>
      <c r="E21">
        <v>13.01</v>
      </c>
      <c r="F21">
        <v>7.68</v>
      </c>
      <c r="G21" s="6">
        <v>2.99</v>
      </c>
      <c r="H21">
        <v>12.51</v>
      </c>
      <c r="I21">
        <v>8.9600000000000009</v>
      </c>
      <c r="K21" s="6">
        <v>1.722</v>
      </c>
      <c r="L21">
        <v>2.1188076923076924</v>
      </c>
      <c r="O21" s="9">
        <v>1.3694999999999999</v>
      </c>
      <c r="P21" s="9">
        <v>1.3694999999999999</v>
      </c>
    </row>
    <row r="22" spans="1:16" x14ac:dyDescent="0.25">
      <c r="A22" t="s">
        <v>29</v>
      </c>
      <c r="B22" t="s">
        <v>154</v>
      </c>
      <c r="C22">
        <v>65.88</v>
      </c>
      <c r="D22" s="6">
        <v>91.26</v>
      </c>
      <c r="E22">
        <v>9.57</v>
      </c>
      <c r="F22">
        <v>8.8000000000000007</v>
      </c>
      <c r="G22">
        <v>3.25</v>
      </c>
      <c r="H22">
        <v>10.43</v>
      </c>
      <c r="I22">
        <v>7.89</v>
      </c>
      <c r="K22" s="6">
        <v>1.5640000000000001</v>
      </c>
      <c r="L22">
        <v>2.0142500000000001</v>
      </c>
      <c r="M22">
        <v>1.2770769230769228</v>
      </c>
      <c r="N22">
        <v>1.2770769230769228</v>
      </c>
      <c r="O22" s="9">
        <v>1.3694999999999999</v>
      </c>
      <c r="P22" s="9">
        <v>1.3694999999999999</v>
      </c>
    </row>
    <row r="23" spans="1:16" x14ac:dyDescent="0.25">
      <c r="A23" t="s">
        <v>30</v>
      </c>
      <c r="B23" t="s">
        <v>155</v>
      </c>
      <c r="D23" s="6">
        <v>60.49</v>
      </c>
      <c r="E23">
        <v>12.84</v>
      </c>
      <c r="F23">
        <v>7.4</v>
      </c>
      <c r="G23">
        <v>4.5</v>
      </c>
      <c r="H23">
        <v>17.170000000000002</v>
      </c>
      <c r="I23">
        <v>13.38</v>
      </c>
      <c r="K23" s="6">
        <v>1.722</v>
      </c>
      <c r="L23">
        <v>2.1002115384615387</v>
      </c>
      <c r="O23" s="9">
        <v>1.3694999999999999</v>
      </c>
      <c r="P23" s="9">
        <v>1.3694999999999999</v>
      </c>
    </row>
    <row r="24" spans="1:16" x14ac:dyDescent="0.25">
      <c r="A24" t="s">
        <v>31</v>
      </c>
      <c r="B24" t="s">
        <v>156</v>
      </c>
      <c r="C24">
        <v>38.950000000000003</v>
      </c>
      <c r="D24">
        <v>77.709999999999994</v>
      </c>
      <c r="E24">
        <v>6.91</v>
      </c>
      <c r="F24">
        <v>5.75</v>
      </c>
      <c r="G24">
        <v>2.75</v>
      </c>
      <c r="H24">
        <v>11.15</v>
      </c>
      <c r="I24">
        <v>6.91</v>
      </c>
      <c r="J24" s="8">
        <v>47.86</v>
      </c>
      <c r="K24" s="6">
        <v>1.494</v>
      </c>
      <c r="L24">
        <v>2.0295576923076921</v>
      </c>
      <c r="M24">
        <v>0.93396153846153829</v>
      </c>
      <c r="N24">
        <v>0.93396153846153829</v>
      </c>
      <c r="O24" s="9">
        <v>1.3694999999999999</v>
      </c>
      <c r="P24" s="9">
        <v>1.3694999999999999</v>
      </c>
    </row>
    <row r="25" spans="1:16" x14ac:dyDescent="0.25">
      <c r="A25" t="s">
        <v>32</v>
      </c>
      <c r="B25" t="s">
        <v>157</v>
      </c>
      <c r="C25">
        <v>34.49</v>
      </c>
      <c r="D25">
        <v>51.13</v>
      </c>
      <c r="E25">
        <v>7.08</v>
      </c>
      <c r="F25">
        <v>4.1900000000000004</v>
      </c>
      <c r="G25" s="6">
        <v>2.99</v>
      </c>
      <c r="H25">
        <v>10.38</v>
      </c>
      <c r="I25">
        <v>7.37</v>
      </c>
      <c r="K25">
        <v>1.512</v>
      </c>
      <c r="L25">
        <v>2.0734807692307693</v>
      </c>
      <c r="M25">
        <v>0.8779807692307694</v>
      </c>
      <c r="N25">
        <v>0.8779807692307694</v>
      </c>
      <c r="O25" s="9">
        <v>1.3694999999999999</v>
      </c>
      <c r="P25" s="9">
        <v>1.3694999999999999</v>
      </c>
    </row>
    <row r="26" spans="1:16" x14ac:dyDescent="0.25">
      <c r="A26" t="s">
        <v>33</v>
      </c>
      <c r="B26" t="s">
        <v>158</v>
      </c>
      <c r="C26">
        <v>34.33</v>
      </c>
      <c r="E26">
        <v>8.5</v>
      </c>
      <c r="F26">
        <v>4.34</v>
      </c>
      <c r="G26" s="6">
        <v>2.99</v>
      </c>
      <c r="H26">
        <v>10.43</v>
      </c>
      <c r="I26">
        <v>5.79</v>
      </c>
      <c r="J26" s="8">
        <v>47.704999999999998</v>
      </c>
      <c r="K26" s="6">
        <v>1.4219999999999999</v>
      </c>
      <c r="M26">
        <v>0.89207692307692321</v>
      </c>
      <c r="N26">
        <v>0.89207692307692321</v>
      </c>
      <c r="O26" s="9">
        <v>1.3694999999999999</v>
      </c>
      <c r="P26" s="9">
        <v>1.3694999999999999</v>
      </c>
    </row>
    <row r="27" spans="1:16" x14ac:dyDescent="0.25">
      <c r="A27" t="s">
        <v>34</v>
      </c>
      <c r="B27" t="s">
        <v>159</v>
      </c>
      <c r="C27">
        <v>27.55</v>
      </c>
      <c r="D27">
        <v>59.57</v>
      </c>
      <c r="E27">
        <v>7.96</v>
      </c>
      <c r="F27">
        <v>6.29</v>
      </c>
      <c r="G27" s="6">
        <v>2.99</v>
      </c>
      <c r="H27">
        <v>9.4</v>
      </c>
      <c r="I27">
        <v>7.12</v>
      </c>
      <c r="K27" s="6">
        <v>1.494</v>
      </c>
      <c r="L27">
        <v>2.0447115384615389</v>
      </c>
      <c r="M27">
        <v>0.87738461538461554</v>
      </c>
      <c r="N27">
        <v>0.87738461538461554</v>
      </c>
      <c r="O27" s="9">
        <v>1.3694999999999999</v>
      </c>
      <c r="P27" s="9">
        <v>1.3694999999999999</v>
      </c>
    </row>
    <row r="28" spans="1:16" x14ac:dyDescent="0.25">
      <c r="A28" t="s">
        <v>35</v>
      </c>
      <c r="B28" t="s">
        <v>160</v>
      </c>
      <c r="C28">
        <v>26.62</v>
      </c>
      <c r="D28">
        <v>40.520000000000003</v>
      </c>
      <c r="E28">
        <v>7.09</v>
      </c>
      <c r="F28">
        <v>6.06</v>
      </c>
      <c r="G28" s="6">
        <v>2.99</v>
      </c>
      <c r="H28">
        <v>10.11</v>
      </c>
      <c r="I28">
        <v>5.0599999999999996</v>
      </c>
      <c r="J28" s="8">
        <v>41.734999999999999</v>
      </c>
      <c r="K28">
        <v>1.5580000000000001</v>
      </c>
      <c r="O28" s="9">
        <v>1.3694999999999999</v>
      </c>
      <c r="P28" s="9">
        <v>1.3694999999999999</v>
      </c>
    </row>
    <row r="29" spans="1:16" x14ac:dyDescent="0.25">
      <c r="A29" t="s">
        <v>36</v>
      </c>
      <c r="B29" t="s">
        <v>161</v>
      </c>
      <c r="C29">
        <v>21.18</v>
      </c>
      <c r="D29">
        <v>29.07</v>
      </c>
      <c r="E29">
        <v>6.28</v>
      </c>
      <c r="F29">
        <v>4.04</v>
      </c>
      <c r="G29">
        <v>3.16</v>
      </c>
      <c r="H29">
        <v>8.83</v>
      </c>
      <c r="I29">
        <v>7.69</v>
      </c>
      <c r="K29" s="6">
        <v>1.494</v>
      </c>
      <c r="L29">
        <v>2.0624230769230776</v>
      </c>
      <c r="M29">
        <v>0.83588461538461523</v>
      </c>
      <c r="N29">
        <v>0.83588461538461523</v>
      </c>
      <c r="O29" s="9">
        <v>1.3694999999999999</v>
      </c>
      <c r="P29" s="9">
        <v>1.3694999999999999</v>
      </c>
    </row>
    <row r="30" spans="1:16" x14ac:dyDescent="0.25">
      <c r="A30" t="s">
        <v>37</v>
      </c>
      <c r="B30" t="s">
        <v>162</v>
      </c>
      <c r="C30">
        <v>47.07</v>
      </c>
      <c r="D30">
        <v>69.97</v>
      </c>
      <c r="E30">
        <v>6.34</v>
      </c>
      <c r="F30">
        <v>5.9</v>
      </c>
      <c r="G30">
        <v>3.2</v>
      </c>
      <c r="H30">
        <v>7.74</v>
      </c>
      <c r="I30">
        <v>5.88</v>
      </c>
      <c r="K30">
        <v>1.6830000000000001</v>
      </c>
      <c r="O30" s="9">
        <v>1.3694999999999999</v>
      </c>
      <c r="P30" s="9">
        <v>1.3694999999999999</v>
      </c>
    </row>
    <row r="31" spans="1:16" x14ac:dyDescent="0.25">
      <c r="A31" t="s">
        <v>38</v>
      </c>
      <c r="B31" t="s">
        <v>163</v>
      </c>
      <c r="C31">
        <v>80.97</v>
      </c>
      <c r="E31">
        <v>12.72</v>
      </c>
      <c r="F31">
        <v>8.59</v>
      </c>
      <c r="G31" s="6">
        <v>2.99</v>
      </c>
      <c r="H31">
        <v>15.81</v>
      </c>
      <c r="I31">
        <v>12.34</v>
      </c>
      <c r="K31" s="6">
        <v>1.722</v>
      </c>
      <c r="L31">
        <v>2.1447884615384614</v>
      </c>
      <c r="O31" s="9">
        <v>1.3694999999999999</v>
      </c>
      <c r="P31" s="9">
        <v>1.3694999999999999</v>
      </c>
    </row>
    <row r="32" spans="1:16" x14ac:dyDescent="0.25">
      <c r="A32" t="s">
        <v>39</v>
      </c>
      <c r="B32" t="s">
        <v>164</v>
      </c>
      <c r="C32">
        <v>96.07</v>
      </c>
      <c r="E32">
        <v>9.01</v>
      </c>
      <c r="F32">
        <v>6.59</v>
      </c>
      <c r="G32">
        <v>2.89</v>
      </c>
      <c r="H32">
        <v>12.21</v>
      </c>
      <c r="I32">
        <v>10.16</v>
      </c>
      <c r="K32">
        <v>1.5640000000000001</v>
      </c>
      <c r="L32">
        <v>2.0373076923076918</v>
      </c>
      <c r="M32">
        <v>1.2182307692307695</v>
      </c>
      <c r="N32">
        <v>1.2182307692307695</v>
      </c>
      <c r="O32" s="9">
        <v>1.3694999999999999</v>
      </c>
      <c r="P32" s="9">
        <v>1.3694999999999999</v>
      </c>
    </row>
    <row r="33" spans="1:16" x14ac:dyDescent="0.25">
      <c r="A33" t="s">
        <v>40</v>
      </c>
      <c r="B33" t="s">
        <v>165</v>
      </c>
      <c r="C33">
        <v>47.52</v>
      </c>
      <c r="D33" s="6">
        <v>53.07</v>
      </c>
      <c r="E33">
        <v>5.57</v>
      </c>
      <c r="F33">
        <v>4.18</v>
      </c>
      <c r="G33">
        <v>1.3</v>
      </c>
      <c r="H33">
        <v>10.02</v>
      </c>
      <c r="I33">
        <v>5.84</v>
      </c>
      <c r="J33" s="8">
        <v>44.935000000000002</v>
      </c>
      <c r="K33">
        <v>1.474</v>
      </c>
      <c r="O33" s="9">
        <v>1.3694999999999999</v>
      </c>
      <c r="P33" s="9">
        <v>1.3694999999999999</v>
      </c>
    </row>
    <row r="34" spans="1:16" x14ac:dyDescent="0.25">
      <c r="A34" t="s">
        <v>41</v>
      </c>
      <c r="B34" t="s">
        <v>166</v>
      </c>
      <c r="D34">
        <v>96.38</v>
      </c>
      <c r="E34">
        <v>7.36</v>
      </c>
      <c r="F34">
        <v>5.92</v>
      </c>
      <c r="G34">
        <v>3.05</v>
      </c>
      <c r="H34">
        <v>14.5</v>
      </c>
      <c r="I34">
        <v>6.03</v>
      </c>
      <c r="J34" s="9">
        <v>59.41</v>
      </c>
      <c r="K34">
        <v>1.68</v>
      </c>
      <c r="L34">
        <v>2.0862500000000006</v>
      </c>
      <c r="M34">
        <v>1.1200576923076921</v>
      </c>
      <c r="N34">
        <v>1.1200576923076921</v>
      </c>
      <c r="O34" s="9">
        <v>1.3694999999999999</v>
      </c>
      <c r="P34" s="9">
        <v>1.3694999999999999</v>
      </c>
    </row>
    <row r="35" spans="1:16" x14ac:dyDescent="0.25">
      <c r="A35" t="s">
        <v>42</v>
      </c>
      <c r="B35" t="s">
        <v>167</v>
      </c>
      <c r="C35">
        <v>63.98</v>
      </c>
      <c r="D35">
        <v>97.38</v>
      </c>
      <c r="E35">
        <v>8.48</v>
      </c>
      <c r="F35">
        <v>5.43</v>
      </c>
      <c r="G35">
        <v>3.69</v>
      </c>
      <c r="H35">
        <v>8.58</v>
      </c>
      <c r="I35">
        <v>6.31</v>
      </c>
      <c r="K35">
        <v>1.571</v>
      </c>
      <c r="L35">
        <v>1.9698461538461527</v>
      </c>
      <c r="M35">
        <v>0.95011538461538469</v>
      </c>
      <c r="N35">
        <v>0.95011538461538469</v>
      </c>
      <c r="O35" s="9">
        <v>1.3694999999999999</v>
      </c>
      <c r="P35" s="9">
        <v>1.3694999999999999</v>
      </c>
    </row>
    <row r="36" spans="1:16" x14ac:dyDescent="0.25">
      <c r="A36" t="s">
        <v>43</v>
      </c>
      <c r="B36" t="s">
        <v>168</v>
      </c>
      <c r="C36">
        <v>21.06</v>
      </c>
      <c r="D36">
        <v>26.85</v>
      </c>
      <c r="E36">
        <v>5.9</v>
      </c>
      <c r="F36">
        <v>2.62</v>
      </c>
      <c r="G36">
        <v>3.27</v>
      </c>
      <c r="H36">
        <v>9.1</v>
      </c>
      <c r="I36">
        <v>7.98</v>
      </c>
      <c r="K36" s="6">
        <v>1.494</v>
      </c>
      <c r="L36">
        <v>2.0452115384615386</v>
      </c>
      <c r="M36">
        <v>0.81461538461538474</v>
      </c>
      <c r="N36">
        <v>0.81461538461538474</v>
      </c>
      <c r="O36" s="9">
        <v>1.3694999999999999</v>
      </c>
      <c r="P36" s="9">
        <v>1.3694999999999999</v>
      </c>
    </row>
    <row r="37" spans="1:16" x14ac:dyDescent="0.25">
      <c r="A37" t="s">
        <v>44</v>
      </c>
      <c r="B37" t="s">
        <v>169</v>
      </c>
      <c r="C37">
        <v>44.17</v>
      </c>
      <c r="D37">
        <v>84.29</v>
      </c>
      <c r="E37">
        <v>5.92</v>
      </c>
      <c r="F37">
        <v>4.8099999999999996</v>
      </c>
      <c r="G37">
        <v>2.58</v>
      </c>
      <c r="H37">
        <v>10.11</v>
      </c>
      <c r="I37">
        <v>6.98</v>
      </c>
      <c r="J37" s="8">
        <v>42.83</v>
      </c>
      <c r="K37">
        <v>1.524</v>
      </c>
      <c r="L37">
        <v>2.0560961538461537</v>
      </c>
      <c r="M37">
        <v>1.0441730769230768</v>
      </c>
      <c r="N37">
        <v>1.0441730769230768</v>
      </c>
      <c r="O37" s="9">
        <v>1.3694999999999999</v>
      </c>
      <c r="P37" s="9">
        <v>1.3694999999999999</v>
      </c>
    </row>
    <row r="38" spans="1:16" x14ac:dyDescent="0.25">
      <c r="A38" t="s">
        <v>45</v>
      </c>
      <c r="B38" t="s">
        <v>170</v>
      </c>
      <c r="C38">
        <v>27.49</v>
      </c>
      <c r="D38">
        <v>57.75</v>
      </c>
      <c r="E38">
        <v>7.09</v>
      </c>
      <c r="F38">
        <v>2.94</v>
      </c>
      <c r="G38" s="6">
        <v>2.99</v>
      </c>
      <c r="H38">
        <v>8.07</v>
      </c>
      <c r="I38">
        <v>5.0199999999999996</v>
      </c>
      <c r="J38" s="8">
        <v>45.825000000000003</v>
      </c>
      <c r="K38" s="6">
        <v>1.494</v>
      </c>
      <c r="M38">
        <v>0.89430769230769225</v>
      </c>
      <c r="N38">
        <v>0.89430769230769225</v>
      </c>
      <c r="O38" s="9">
        <v>1.3694999999999999</v>
      </c>
      <c r="P38" s="9">
        <v>1.3694999999999999</v>
      </c>
    </row>
    <row r="39" spans="1:16" x14ac:dyDescent="0.25">
      <c r="A39" t="s">
        <v>46</v>
      </c>
      <c r="B39" t="s">
        <v>171</v>
      </c>
      <c r="C39">
        <v>37.61</v>
      </c>
      <c r="D39" s="6">
        <v>77.209999999999994</v>
      </c>
      <c r="E39">
        <v>8.48</v>
      </c>
      <c r="F39">
        <v>5.73</v>
      </c>
      <c r="G39" s="6">
        <v>2.99</v>
      </c>
      <c r="H39">
        <v>8.91</v>
      </c>
      <c r="I39">
        <v>6.05</v>
      </c>
      <c r="K39">
        <v>1.6950000000000001</v>
      </c>
      <c r="O39" s="9">
        <v>1.3694999999999999</v>
      </c>
      <c r="P39" s="9">
        <v>1.3694999999999999</v>
      </c>
    </row>
    <row r="40" spans="1:16" x14ac:dyDescent="0.25">
      <c r="A40" t="s">
        <v>47</v>
      </c>
      <c r="B40" t="s">
        <v>172</v>
      </c>
      <c r="C40">
        <v>30.81</v>
      </c>
      <c r="D40">
        <v>72.66</v>
      </c>
      <c r="E40">
        <v>9.3699999999999992</v>
      </c>
      <c r="F40">
        <v>7.4</v>
      </c>
      <c r="G40">
        <v>2.4300000000000002</v>
      </c>
      <c r="H40">
        <v>8.94</v>
      </c>
      <c r="I40">
        <v>6.92</v>
      </c>
      <c r="J40" s="8">
        <v>42.07</v>
      </c>
      <c r="K40">
        <v>1.5089999999999999</v>
      </c>
      <c r="L40">
        <v>2.0508653846153853</v>
      </c>
      <c r="M40">
        <v>1.0770576923076922</v>
      </c>
      <c r="N40">
        <v>1.0770576923076922</v>
      </c>
      <c r="O40" s="9">
        <v>1.3694999999999999</v>
      </c>
      <c r="P40" s="9">
        <v>1.3694999999999999</v>
      </c>
    </row>
    <row r="41" spans="1:16" x14ac:dyDescent="0.25">
      <c r="A41" t="s">
        <v>48</v>
      </c>
      <c r="B41" t="s">
        <v>173</v>
      </c>
      <c r="E41">
        <v>12.98</v>
      </c>
      <c r="F41">
        <v>8.6999999999999993</v>
      </c>
      <c r="G41">
        <v>3.31</v>
      </c>
      <c r="H41">
        <v>16.579999999999998</v>
      </c>
      <c r="I41">
        <v>13.48</v>
      </c>
      <c r="K41" s="6">
        <v>1.722</v>
      </c>
      <c r="L41">
        <v>2.0785769230769229</v>
      </c>
      <c r="O41" s="9">
        <v>1.3694999999999999</v>
      </c>
      <c r="P41" s="9">
        <v>1.3694999999999999</v>
      </c>
    </row>
    <row r="42" spans="1:16" x14ac:dyDescent="0.25">
      <c r="A42" t="s">
        <v>49</v>
      </c>
      <c r="B42" t="s">
        <v>174</v>
      </c>
      <c r="C42">
        <v>78.48</v>
      </c>
      <c r="D42">
        <v>94.45</v>
      </c>
      <c r="E42">
        <v>9.3699999999999992</v>
      </c>
      <c r="F42">
        <v>4.2</v>
      </c>
      <c r="G42">
        <v>3.26</v>
      </c>
      <c r="H42">
        <v>10.11</v>
      </c>
      <c r="I42">
        <v>6.09</v>
      </c>
      <c r="K42" s="6">
        <v>1.5840000000000001</v>
      </c>
      <c r="L42">
        <v>2.1143076923076922</v>
      </c>
      <c r="O42" s="9">
        <v>1.3694999999999999</v>
      </c>
      <c r="P42" s="9">
        <v>1.3694999999999999</v>
      </c>
    </row>
    <row r="43" spans="1:16" x14ac:dyDescent="0.25">
      <c r="A43" t="s">
        <v>50</v>
      </c>
      <c r="B43" t="s">
        <v>175</v>
      </c>
      <c r="C43">
        <v>30.9</v>
      </c>
      <c r="D43" s="6">
        <v>34.79</v>
      </c>
      <c r="E43">
        <v>5.91</v>
      </c>
      <c r="F43">
        <v>4.78</v>
      </c>
      <c r="G43">
        <v>2.75</v>
      </c>
      <c r="H43">
        <v>9.6199999999999992</v>
      </c>
      <c r="I43">
        <v>7.57</v>
      </c>
      <c r="J43" s="8">
        <v>41.814999999999998</v>
      </c>
      <c r="K43">
        <v>1.8480000000000001</v>
      </c>
      <c r="M43">
        <v>0.85036538461538469</v>
      </c>
      <c r="N43">
        <v>0.85036538461538469</v>
      </c>
      <c r="O43" s="9">
        <v>1.3694999999999999</v>
      </c>
      <c r="P43" s="9">
        <v>1.3694999999999999</v>
      </c>
    </row>
    <row r="44" spans="1:16" x14ac:dyDescent="0.25">
      <c r="A44" t="s">
        <v>51</v>
      </c>
      <c r="B44" t="s">
        <v>176</v>
      </c>
      <c r="C44">
        <v>42.77</v>
      </c>
      <c r="D44">
        <v>86.83</v>
      </c>
      <c r="E44">
        <v>8.41</v>
      </c>
      <c r="F44">
        <v>4.4400000000000004</v>
      </c>
      <c r="G44">
        <v>2.85</v>
      </c>
      <c r="H44">
        <v>10.51</v>
      </c>
      <c r="I44">
        <v>5.68</v>
      </c>
      <c r="K44">
        <v>1.5469999999999999</v>
      </c>
      <c r="M44">
        <v>0.95782692307692308</v>
      </c>
      <c r="N44">
        <v>0.95782692307692308</v>
      </c>
      <c r="O44" s="9">
        <v>1.3694999999999999</v>
      </c>
      <c r="P44" s="9">
        <v>1.3694999999999999</v>
      </c>
    </row>
    <row r="45" spans="1:16" x14ac:dyDescent="0.25">
      <c r="A45" t="s">
        <v>52</v>
      </c>
      <c r="B45" t="s">
        <v>177</v>
      </c>
      <c r="C45">
        <v>26.9</v>
      </c>
      <c r="D45">
        <v>81.760000000000005</v>
      </c>
      <c r="E45">
        <v>6.55</v>
      </c>
      <c r="F45">
        <v>2.65</v>
      </c>
      <c r="G45">
        <v>2.39</v>
      </c>
      <c r="H45">
        <v>8.16</v>
      </c>
      <c r="I45">
        <v>5.33</v>
      </c>
      <c r="J45" s="8">
        <v>46.105000000000004</v>
      </c>
      <c r="K45">
        <v>1.39</v>
      </c>
      <c r="M45">
        <v>0.9835961538461544</v>
      </c>
      <c r="N45">
        <v>0.9835961538461544</v>
      </c>
      <c r="O45" s="9">
        <v>1.3694999999999999</v>
      </c>
      <c r="P45" s="9">
        <v>1.3694999999999999</v>
      </c>
    </row>
    <row r="46" spans="1:16" x14ac:dyDescent="0.25">
      <c r="A46" t="s">
        <v>53</v>
      </c>
      <c r="B46" t="s">
        <v>178</v>
      </c>
      <c r="C46">
        <v>44.99</v>
      </c>
      <c r="D46">
        <v>50.09</v>
      </c>
      <c r="E46">
        <v>7.37</v>
      </c>
      <c r="F46">
        <v>5.52</v>
      </c>
      <c r="G46">
        <v>3.2</v>
      </c>
      <c r="H46">
        <v>8.23</v>
      </c>
      <c r="I46">
        <v>6.33</v>
      </c>
      <c r="J46" s="8">
        <v>41.614999999999995</v>
      </c>
      <c r="K46">
        <v>1.48</v>
      </c>
      <c r="O46" s="9">
        <v>1.3694999999999999</v>
      </c>
      <c r="P46" s="9">
        <v>1.3694999999999999</v>
      </c>
    </row>
    <row r="47" spans="1:16" x14ac:dyDescent="0.25">
      <c r="A47" t="s">
        <v>54</v>
      </c>
      <c r="B47" t="s">
        <v>179</v>
      </c>
      <c r="E47">
        <v>6.77</v>
      </c>
      <c r="F47">
        <v>5.2</v>
      </c>
      <c r="G47" s="6">
        <v>2.99</v>
      </c>
      <c r="H47">
        <v>15.24</v>
      </c>
      <c r="I47">
        <v>10.23</v>
      </c>
      <c r="K47" s="6">
        <v>1.722</v>
      </c>
      <c r="L47">
        <v>2.1637499999999998</v>
      </c>
      <c r="O47" s="9">
        <v>1.3694999999999999</v>
      </c>
      <c r="P47" s="9">
        <v>1.3694999999999999</v>
      </c>
    </row>
    <row r="48" spans="1:16" x14ac:dyDescent="0.25">
      <c r="A48" t="s">
        <v>55</v>
      </c>
      <c r="B48" t="s">
        <v>180</v>
      </c>
      <c r="C48">
        <v>52.94</v>
      </c>
      <c r="D48">
        <v>91.76</v>
      </c>
      <c r="E48">
        <v>8.08</v>
      </c>
      <c r="F48">
        <v>4.42</v>
      </c>
      <c r="G48">
        <v>3.3</v>
      </c>
      <c r="H48">
        <v>8.32</v>
      </c>
      <c r="I48">
        <v>6.56</v>
      </c>
      <c r="K48">
        <v>1.579</v>
      </c>
      <c r="L48">
        <v>1.9918269230769232</v>
      </c>
      <c r="M48">
        <v>1.28868</v>
      </c>
      <c r="N48">
        <v>1.28868</v>
      </c>
      <c r="O48" s="9">
        <v>1.3694999999999999</v>
      </c>
      <c r="P48" s="9">
        <v>1.3694999999999999</v>
      </c>
    </row>
    <row r="49" spans="1:16" x14ac:dyDescent="0.25">
      <c r="A49" t="s">
        <v>56</v>
      </c>
      <c r="B49" t="s">
        <v>181</v>
      </c>
      <c r="C49">
        <v>36.86</v>
      </c>
      <c r="D49" s="6">
        <v>77.209999999999994</v>
      </c>
      <c r="E49">
        <v>7.9</v>
      </c>
      <c r="F49">
        <v>7.47</v>
      </c>
      <c r="G49" s="6">
        <v>2.99</v>
      </c>
      <c r="H49">
        <v>8.7200000000000006</v>
      </c>
      <c r="I49">
        <v>4.43</v>
      </c>
      <c r="K49">
        <v>1.58</v>
      </c>
      <c r="O49" s="9">
        <v>1.3694999999999999</v>
      </c>
      <c r="P49" s="9">
        <v>1.3694999999999999</v>
      </c>
    </row>
    <row r="50" spans="1:16" x14ac:dyDescent="0.25">
      <c r="A50" t="s">
        <v>57</v>
      </c>
      <c r="B50" t="s">
        <v>182</v>
      </c>
      <c r="C50">
        <v>49.85</v>
      </c>
      <c r="D50">
        <v>120.27</v>
      </c>
      <c r="E50">
        <v>8.11</v>
      </c>
      <c r="F50">
        <v>2.4300000000000002</v>
      </c>
      <c r="G50">
        <v>2.34</v>
      </c>
      <c r="H50">
        <v>9.24</v>
      </c>
      <c r="I50">
        <v>6.57</v>
      </c>
      <c r="J50" s="8">
        <v>39.495000000000005</v>
      </c>
      <c r="K50" s="6">
        <v>1.5840000000000001</v>
      </c>
      <c r="O50" s="9">
        <v>1.3694999999999999</v>
      </c>
      <c r="P50" s="9">
        <v>1.3694999999999999</v>
      </c>
    </row>
    <row r="51" spans="1:16" x14ac:dyDescent="0.25">
      <c r="A51" t="s">
        <v>58</v>
      </c>
      <c r="B51" t="s">
        <v>183</v>
      </c>
      <c r="C51">
        <v>35.31</v>
      </c>
      <c r="D51">
        <v>77.180000000000007</v>
      </c>
      <c r="E51">
        <v>6.44</v>
      </c>
      <c r="F51">
        <v>5.05</v>
      </c>
      <c r="G51" s="6">
        <v>2.99</v>
      </c>
      <c r="H51">
        <v>10.67</v>
      </c>
      <c r="I51">
        <v>7.49</v>
      </c>
      <c r="K51">
        <v>1.589</v>
      </c>
      <c r="L51">
        <v>2.0479807692307697</v>
      </c>
      <c r="M51">
        <v>0.90228846153846143</v>
      </c>
      <c r="N51">
        <v>0.90228846153846143</v>
      </c>
      <c r="O51" s="9">
        <v>1.3694999999999999</v>
      </c>
      <c r="P51" s="9">
        <v>1.3694999999999999</v>
      </c>
    </row>
    <row r="52" spans="1:16" x14ac:dyDescent="0.25">
      <c r="A52" t="s">
        <v>59</v>
      </c>
      <c r="B52" t="s">
        <v>184</v>
      </c>
      <c r="C52">
        <v>29.43</v>
      </c>
      <c r="D52">
        <v>41.4</v>
      </c>
      <c r="E52">
        <v>6.61</v>
      </c>
      <c r="F52">
        <v>3.96</v>
      </c>
      <c r="G52" s="6">
        <v>2.99</v>
      </c>
      <c r="H52">
        <v>9.58</v>
      </c>
      <c r="I52">
        <v>6.92</v>
      </c>
      <c r="J52" s="8">
        <v>42.935000000000002</v>
      </c>
      <c r="K52">
        <v>1.415</v>
      </c>
      <c r="O52" s="9">
        <v>1.3694999999999999</v>
      </c>
      <c r="P52" s="9">
        <v>1.3694999999999999</v>
      </c>
    </row>
    <row r="53" spans="1:16" x14ac:dyDescent="0.25">
      <c r="A53" t="s">
        <v>69</v>
      </c>
      <c r="B53" s="4" t="s">
        <v>70</v>
      </c>
      <c r="C53">
        <v>36.36</v>
      </c>
      <c r="D53">
        <v>60.49</v>
      </c>
      <c r="E53">
        <v>7.79</v>
      </c>
      <c r="F53">
        <v>3.51</v>
      </c>
      <c r="G53" s="6">
        <v>2.99</v>
      </c>
      <c r="H53">
        <v>10.67</v>
      </c>
      <c r="I53">
        <v>6.76</v>
      </c>
      <c r="J53" s="8">
        <v>46.225000000000001</v>
      </c>
      <c r="K53">
        <v>1.512</v>
      </c>
      <c r="L53">
        <v>2.0822499999999997</v>
      </c>
      <c r="M53">
        <v>0.95782692307692308</v>
      </c>
      <c r="N53">
        <v>0.95782692307692308</v>
      </c>
      <c r="O53" s="12">
        <v>1.3694999999999999</v>
      </c>
      <c r="P53" s="12">
        <v>1.3694999999999999</v>
      </c>
    </row>
  </sheetData>
  <sortState xmlns:xlrd2="http://schemas.microsoft.com/office/spreadsheetml/2017/richdata2" ref="O2:P52">
    <sortCondition ref="O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EABB6-FA75-45C4-BECB-328B0271C927}">
  <dimension ref="A1:H15"/>
  <sheetViews>
    <sheetView tabSelected="1" workbookViewId="0">
      <selection activeCell="N19" sqref="N19"/>
    </sheetView>
  </sheetViews>
  <sheetFormatPr defaultRowHeight="15" x14ac:dyDescent="0.25"/>
  <cols>
    <col min="1" max="1" width="14.85546875" bestFit="1" customWidth="1"/>
    <col min="8" max="8" width="11.85546875" bestFit="1" customWidth="1"/>
  </cols>
  <sheetData>
    <row r="1" spans="1:8" x14ac:dyDescent="0.25">
      <c r="A1" s="1" t="s">
        <v>120</v>
      </c>
      <c r="B1" s="1" t="s">
        <v>121</v>
      </c>
      <c r="C1" s="1" t="s">
        <v>122</v>
      </c>
    </row>
    <row r="2" spans="1:8" x14ac:dyDescent="0.25">
      <c r="A2" t="s">
        <v>8</v>
      </c>
      <c r="B2" t="s">
        <v>123</v>
      </c>
      <c r="C2" t="s">
        <v>131</v>
      </c>
    </row>
    <row r="3" spans="1:8" x14ac:dyDescent="0.25">
      <c r="A3" t="s">
        <v>62</v>
      </c>
      <c r="B3" t="s">
        <v>123</v>
      </c>
      <c r="C3" t="s">
        <v>132</v>
      </c>
    </row>
    <row r="4" spans="1:8" x14ac:dyDescent="0.25">
      <c r="A4" t="s">
        <v>71</v>
      </c>
      <c r="B4" t="s">
        <v>124</v>
      </c>
      <c r="C4" t="s">
        <v>133</v>
      </c>
    </row>
    <row r="5" spans="1:8" x14ac:dyDescent="0.25">
      <c r="A5" t="s">
        <v>76</v>
      </c>
      <c r="B5" t="s">
        <v>124</v>
      </c>
      <c r="C5" t="s">
        <v>132</v>
      </c>
    </row>
    <row r="6" spans="1:8" x14ac:dyDescent="0.25">
      <c r="A6" t="s">
        <v>81</v>
      </c>
      <c r="B6" t="s">
        <v>124</v>
      </c>
      <c r="C6" t="s">
        <v>131</v>
      </c>
    </row>
    <row r="7" spans="1:8" x14ac:dyDescent="0.25">
      <c r="A7" t="s">
        <v>87</v>
      </c>
      <c r="B7" t="s">
        <v>125</v>
      </c>
      <c r="C7" t="s">
        <v>133</v>
      </c>
      <c r="H7" s="10"/>
    </row>
    <row r="8" spans="1:8" x14ac:dyDescent="0.25">
      <c r="A8" t="s">
        <v>88</v>
      </c>
      <c r="B8" t="s">
        <v>125</v>
      </c>
      <c r="C8" t="s">
        <v>132</v>
      </c>
    </row>
    <row r="9" spans="1:8" x14ac:dyDescent="0.25">
      <c r="A9" t="s">
        <v>86</v>
      </c>
      <c r="B9" t="s">
        <v>126</v>
      </c>
      <c r="C9" t="s">
        <v>132</v>
      </c>
    </row>
    <row r="10" spans="1:8" x14ac:dyDescent="0.25">
      <c r="A10" t="s">
        <v>85</v>
      </c>
      <c r="B10" t="s">
        <v>127</v>
      </c>
      <c r="C10" t="s">
        <v>132</v>
      </c>
    </row>
    <row r="11" spans="1:8" x14ac:dyDescent="0.25">
      <c r="A11" t="s">
        <v>96</v>
      </c>
      <c r="B11" t="s">
        <v>128</v>
      </c>
      <c r="C11" t="s">
        <v>133</v>
      </c>
    </row>
    <row r="12" spans="1:8" x14ac:dyDescent="0.25">
      <c r="A12" t="s">
        <v>101</v>
      </c>
      <c r="B12" t="s">
        <v>129</v>
      </c>
      <c r="C12" t="s">
        <v>133</v>
      </c>
    </row>
    <row r="13" spans="1:8" x14ac:dyDescent="0.25">
      <c r="A13" t="s">
        <v>188</v>
      </c>
      <c r="B13" t="s">
        <v>129</v>
      </c>
      <c r="C13" t="s">
        <v>132</v>
      </c>
    </row>
    <row r="14" spans="1:8" x14ac:dyDescent="0.25">
      <c r="A14" t="s">
        <v>185</v>
      </c>
      <c r="B14" t="s">
        <v>130</v>
      </c>
      <c r="C14" t="s">
        <v>131</v>
      </c>
    </row>
    <row r="15" spans="1:8" x14ac:dyDescent="0.25">
      <c r="A15" t="s">
        <v>186</v>
      </c>
      <c r="B15" t="s">
        <v>130</v>
      </c>
      <c r="C15" t="s">
        <v>132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bcb3ac5f-01e2-41ad-b451-1fdd9db804f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CE6DA3D4640C546B036DF3294D0D54B" ma:contentTypeVersion="11" ma:contentTypeDescription="Create a new document." ma:contentTypeScope="" ma:versionID="b67442f5b13cbad277cfe4aef7df4824">
  <xsd:schema xmlns:xsd="http://www.w3.org/2001/XMLSchema" xmlns:xs="http://www.w3.org/2001/XMLSchema" xmlns:p="http://schemas.microsoft.com/office/2006/metadata/properties" xmlns:ns3="bcb3ac5f-01e2-41ad-b451-1fdd9db804f2" targetNamespace="http://schemas.microsoft.com/office/2006/metadata/properties" ma:root="true" ma:fieldsID="f44cba43e11dab855aa8c6d4594474ae" ns3:_="">
    <xsd:import namespace="bcb3ac5f-01e2-41ad-b451-1fdd9db804f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_activity"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b3ac5f-01e2-41ad-b451-1fdd9db804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2F02396-E9A8-4794-85A6-E8E2DE2C5A22}">
  <ds:schemaRefs>
    <ds:schemaRef ds:uri="http://schemas.microsoft.com/office/2006/metadata/properties"/>
    <ds:schemaRef ds:uri="bcb3ac5f-01e2-41ad-b451-1fdd9db804f2"/>
    <ds:schemaRef ds:uri="http://purl.org/dc/terms/"/>
    <ds:schemaRef ds:uri="http://www.w3.org/XML/1998/namespace"/>
    <ds:schemaRef ds:uri="http://schemas.openxmlformats.org/package/2006/metadata/core-properties"/>
    <ds:schemaRef ds:uri="http://schemas.microsoft.com/office/infopath/2007/PartnerControls"/>
    <ds:schemaRef ds:uri="http://schemas.microsoft.com/office/2006/documentManagement/types"/>
    <ds:schemaRef ds:uri="http://purl.org/dc/elements/1.1/"/>
    <ds:schemaRef ds:uri="http://purl.org/dc/dcmitype/"/>
  </ds:schemaRefs>
</ds:datastoreItem>
</file>

<file path=customXml/itemProps2.xml><?xml version="1.0" encoding="utf-8"?>
<ds:datastoreItem xmlns:ds="http://schemas.openxmlformats.org/officeDocument/2006/customXml" ds:itemID="{5CF8A6F9-8321-450F-B17F-6C75F393F1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b3ac5f-01e2-41ad-b451-1fdd9db804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ADF9B8B-F633-48DD-B638-6FCEF4EDEAF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Data</vt:lpstr>
      <vt:lpstr>Pivot_keys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Kailin Morgante Graham</dc:creator>
  <cp:lastModifiedBy>Kailin Graham</cp:lastModifiedBy>
  <dcterms:created xsi:type="dcterms:W3CDTF">2023-02-14T21:59:29Z</dcterms:created>
  <dcterms:modified xsi:type="dcterms:W3CDTF">2023-02-16T14:06:24Z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0x0101008CE6DA3D4640C546B036DF3294D0D54B</vt:lpwstr>
  </property>
  <property fmtid="{D5CDD505-2E9C-101B-9397-08002B2CF9AE}" pid="3" name="{A44787D4-0540-4523-9961-78E4036D8C6D}">
    <vt:lpwstr>{F7037645-F6CB-4E0F-B6F5-5F978C1F1748}</vt:lpwstr>
  </property>
</Properties>
</file>