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tprod-my.sharepoint.com/personal/kgraham1_mit_edu/Documents/CEEPR/Carbon footprint project/IndustrialEnergyUse/"/>
    </mc:Choice>
  </mc:AlternateContent>
  <xr:revisionPtr revIDLastSave="2" documentId="8_{B22D717D-47A6-4653-B1BC-92126913B0CA}" xr6:coauthVersionLast="47" xr6:coauthVersionMax="47" xr10:uidLastSave="{D611D675-00AF-445A-9FA9-9C056CA64F97}"/>
  <bookViews>
    <workbookView xWindow="-110" yWindow="-110" windowWidth="19420" windowHeight="116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J41" i="2" s="1"/>
  <c r="J42" i="2" s="1"/>
  <c r="J48" i="2"/>
  <c r="J49" i="2" s="1"/>
  <c r="J50" i="2" s="1"/>
  <c r="J51" i="2" s="1"/>
  <c r="J52" i="2" s="1"/>
  <c r="J43" i="2"/>
  <c r="J44" i="2" s="1"/>
  <c r="J45" i="2" s="1"/>
  <c r="J46" i="2" s="1"/>
  <c r="J47" i="2" s="1"/>
  <c r="J38" i="2"/>
  <c r="J39" i="2"/>
  <c r="J31" i="2"/>
  <c r="J32" i="2" s="1"/>
  <c r="J33" i="2" s="1"/>
  <c r="J34" i="2" s="1"/>
  <c r="J35" i="2" s="1"/>
  <c r="J36" i="2" s="1"/>
  <c r="J37" i="2" s="1"/>
  <c r="J24" i="2"/>
  <c r="J25" i="2" s="1"/>
  <c r="J26" i="2" s="1"/>
  <c r="J27" i="2" s="1"/>
  <c r="J28" i="2" s="1"/>
  <c r="J29" i="2" s="1"/>
  <c r="J30" i="2" s="1"/>
  <c r="J17" i="2"/>
  <c r="J18" i="2" s="1"/>
  <c r="J19" i="2" s="1"/>
  <c r="J20" i="2" s="1"/>
  <c r="J21" i="2" s="1"/>
  <c r="J22" i="2" s="1"/>
  <c r="J23" i="2" s="1"/>
  <c r="J10" i="2"/>
  <c r="J11" i="2" s="1"/>
  <c r="J12" i="2" s="1"/>
  <c r="J13" i="2" s="1"/>
  <c r="J14" i="2" s="1"/>
  <c r="J15" i="2" s="1"/>
  <c r="J16" i="2" s="1"/>
  <c r="J9" i="2"/>
  <c r="J8" i="2"/>
  <c r="J6" i="2"/>
  <c r="J7" i="2" s="1"/>
  <c r="J4" i="2"/>
  <c r="J5" i="2" s="1"/>
  <c r="J2" i="2"/>
  <c r="J3" i="2" s="1"/>
  <c r="E3" i="2"/>
  <c r="F3" i="2"/>
  <c r="G3" i="2"/>
  <c r="H3" i="2"/>
  <c r="D3" i="2"/>
</calcChain>
</file>

<file path=xl/sharedStrings.xml><?xml version="1.0" encoding="utf-8"?>
<sst xmlns="http://schemas.openxmlformats.org/spreadsheetml/2006/main" count="311" uniqueCount="39">
  <si>
    <t>FIPSTATE</t>
  </si>
  <si>
    <t>FIPS</t>
  </si>
  <si>
    <t>MECS_FT</t>
  </si>
  <si>
    <t>NAICS</t>
  </si>
  <si>
    <t>YEAR</t>
  </si>
  <si>
    <t>STATE</t>
  </si>
  <si>
    <t>IND_SECTOR</t>
  </si>
  <si>
    <t>MMBTU_TOTAL</t>
  </si>
  <si>
    <t>01</t>
  </si>
  <si>
    <t>06</t>
  </si>
  <si>
    <t>22</t>
  </si>
  <si>
    <t>48</t>
  </si>
  <si>
    <t>Diesel</t>
  </si>
  <si>
    <t>Natural_gas</t>
  </si>
  <si>
    <t>211111</t>
  </si>
  <si>
    <t>213112</t>
  </si>
  <si>
    <t>211112</t>
  </si>
  <si>
    <t>ALABAMA</t>
  </si>
  <si>
    <t>CALIFORNIA</t>
  </si>
  <si>
    <t>LOUISIANA</t>
  </si>
  <si>
    <t>TEXAS</t>
  </si>
  <si>
    <t>Mining</t>
  </si>
  <si>
    <t>MMBTU_TOTAL_NEW</t>
  </si>
  <si>
    <t>01003</t>
  </si>
  <si>
    <t>01097</t>
  </si>
  <si>
    <t>06083</t>
  </si>
  <si>
    <t>06111</t>
  </si>
  <si>
    <t>22023</t>
  </si>
  <si>
    <t>22113</t>
  </si>
  <si>
    <t>22045</t>
  </si>
  <si>
    <t>22101</t>
  </si>
  <si>
    <t>22109</t>
  </si>
  <si>
    <t>22057</t>
  </si>
  <si>
    <t>22075</t>
  </si>
  <si>
    <t>48321</t>
  </si>
  <si>
    <t>48245</t>
  </si>
  <si>
    <t>48039</t>
  </si>
  <si>
    <t>48167</t>
  </si>
  <si>
    <t>48007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</si>
</sst>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F4CF-A229-44B1-BB58-6756E326F113}">
  <dimension ref="A1:J52"/>
  <sheetViews>
    <sheetView tabSelected="1" workbookViewId="0">
      <selection activeCell="M13" sqref="M13"/>
    </sheetView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</row>
    <row r="2" spans="1:10" x14ac:dyDescent="0.35">
      <c r="A2" s="1">
        <v>0</v>
      </c>
      <c r="B2" t="s">
        <v>8</v>
      </c>
      <c r="C2" s="2" t="s">
        <v>23</v>
      </c>
      <c r="D2" t="s">
        <v>12</v>
      </c>
      <c r="E2" t="s">
        <v>14</v>
      </c>
      <c r="F2">
        <v>2016</v>
      </c>
      <c r="G2" t="s">
        <v>17</v>
      </c>
      <c r="H2" t="s">
        <v>21</v>
      </c>
      <c r="I2">
        <v>50411.032990805848</v>
      </c>
      <c r="J2">
        <f>I2/2</f>
        <v>25205.516495402924</v>
      </c>
    </row>
    <row r="3" spans="1:10" x14ac:dyDescent="0.35">
      <c r="A3" s="1"/>
      <c r="B3" t="s">
        <v>8</v>
      </c>
      <c r="C3" s="2" t="s">
        <v>24</v>
      </c>
      <c r="D3" t="str">
        <f>D2</f>
        <v>Diesel</v>
      </c>
      <c r="E3" t="str">
        <f t="shared" ref="E3:H3" si="0">E2</f>
        <v>211111</v>
      </c>
      <c r="F3">
        <f t="shared" si="0"/>
        <v>2016</v>
      </c>
      <c r="G3" t="str">
        <f t="shared" si="0"/>
        <v>ALABAMA</v>
      </c>
      <c r="H3" t="str">
        <f t="shared" si="0"/>
        <v>Mining</v>
      </c>
      <c r="J3">
        <f>J2</f>
        <v>25205.516495402924</v>
      </c>
    </row>
    <row r="4" spans="1:10" x14ac:dyDescent="0.35">
      <c r="A4" s="1">
        <v>1</v>
      </c>
      <c r="B4" t="s">
        <v>8</v>
      </c>
      <c r="C4" s="2" t="s">
        <v>23</v>
      </c>
      <c r="D4" t="s">
        <v>13</v>
      </c>
      <c r="E4" t="s">
        <v>14</v>
      </c>
      <c r="F4">
        <v>2016</v>
      </c>
      <c r="G4" t="s">
        <v>17</v>
      </c>
      <c r="H4" t="s">
        <v>21</v>
      </c>
      <c r="I4">
        <v>1780448.075374224</v>
      </c>
      <c r="J4">
        <f>I4/2</f>
        <v>890224.037687112</v>
      </c>
    </row>
    <row r="5" spans="1:10" x14ac:dyDescent="0.35">
      <c r="A5" s="1"/>
      <c r="B5" t="s">
        <v>8</v>
      </c>
      <c r="C5" s="2" t="s">
        <v>24</v>
      </c>
      <c r="D5" t="s">
        <v>13</v>
      </c>
      <c r="E5" t="s">
        <v>14</v>
      </c>
      <c r="F5">
        <v>2016</v>
      </c>
      <c r="G5" t="s">
        <v>17</v>
      </c>
      <c r="H5" t="s">
        <v>21</v>
      </c>
      <c r="J5">
        <f>J4</f>
        <v>890224.037687112</v>
      </c>
    </row>
    <row r="6" spans="1:10" x14ac:dyDescent="0.35">
      <c r="A6" s="1">
        <v>2</v>
      </c>
      <c r="B6" t="s">
        <v>9</v>
      </c>
      <c r="C6" s="2" t="s">
        <v>25</v>
      </c>
      <c r="D6" t="s">
        <v>12</v>
      </c>
      <c r="E6" t="s">
        <v>14</v>
      </c>
      <c r="F6">
        <v>2016</v>
      </c>
      <c r="G6" t="s">
        <v>18</v>
      </c>
      <c r="H6" t="s">
        <v>21</v>
      </c>
      <c r="I6">
        <v>176028.93455922129</v>
      </c>
      <c r="J6">
        <f>I6/2</f>
        <v>88014.467279610646</v>
      </c>
    </row>
    <row r="7" spans="1:10" x14ac:dyDescent="0.35">
      <c r="A7" s="1"/>
      <c r="B7" t="s">
        <v>9</v>
      </c>
      <c r="C7" s="2" t="s">
        <v>26</v>
      </c>
      <c r="D7" t="s">
        <v>12</v>
      </c>
      <c r="E7" t="s">
        <v>14</v>
      </c>
      <c r="F7">
        <v>2016</v>
      </c>
      <c r="G7" t="s">
        <v>18</v>
      </c>
      <c r="H7" t="s">
        <v>21</v>
      </c>
      <c r="J7">
        <f>J6</f>
        <v>88014.467279610646</v>
      </c>
    </row>
    <row r="8" spans="1:10" x14ac:dyDescent="0.35">
      <c r="A8" s="1">
        <v>3</v>
      </c>
      <c r="B8" t="s">
        <v>9</v>
      </c>
      <c r="C8" s="2" t="s">
        <v>25</v>
      </c>
      <c r="D8" t="s">
        <v>13</v>
      </c>
      <c r="E8" t="s">
        <v>14</v>
      </c>
      <c r="F8">
        <v>2016</v>
      </c>
      <c r="G8" t="s">
        <v>18</v>
      </c>
      <c r="H8" t="s">
        <v>21</v>
      </c>
      <c r="I8">
        <v>2084873.9837820751</v>
      </c>
      <c r="J8">
        <f>I8/2</f>
        <v>1042436.9918910376</v>
      </c>
    </row>
    <row r="9" spans="1:10" x14ac:dyDescent="0.35">
      <c r="A9" s="1"/>
      <c r="B9" t="s">
        <v>9</v>
      </c>
      <c r="C9" s="2" t="s">
        <v>26</v>
      </c>
      <c r="D9" t="s">
        <v>13</v>
      </c>
      <c r="E9" t="s">
        <v>14</v>
      </c>
      <c r="F9">
        <v>2016</v>
      </c>
      <c r="G9" t="s">
        <v>18</v>
      </c>
      <c r="H9" t="s">
        <v>21</v>
      </c>
      <c r="J9">
        <f>J8</f>
        <v>1042436.9918910376</v>
      </c>
    </row>
    <row r="10" spans="1:10" x14ac:dyDescent="0.35">
      <c r="A10" s="1">
        <v>4</v>
      </c>
      <c r="B10" t="s">
        <v>10</v>
      </c>
      <c r="C10" s="2" t="s">
        <v>27</v>
      </c>
      <c r="D10" t="s">
        <v>12</v>
      </c>
      <c r="E10" t="s">
        <v>14</v>
      </c>
      <c r="F10">
        <v>2016</v>
      </c>
      <c r="G10" t="s">
        <v>19</v>
      </c>
      <c r="H10" t="s">
        <v>21</v>
      </c>
      <c r="I10">
        <v>1136180.367766361</v>
      </c>
      <c r="J10">
        <f>I10/7</f>
        <v>162311.48110948014</v>
      </c>
    </row>
    <row r="11" spans="1:10" x14ac:dyDescent="0.35">
      <c r="A11" s="1"/>
      <c r="B11" t="s">
        <v>10</v>
      </c>
      <c r="C11" s="2" t="s">
        <v>28</v>
      </c>
      <c r="D11" t="s">
        <v>12</v>
      </c>
      <c r="E11" t="s">
        <v>14</v>
      </c>
      <c r="F11">
        <v>2016</v>
      </c>
      <c r="G11" t="s">
        <v>19</v>
      </c>
      <c r="H11" t="s">
        <v>21</v>
      </c>
      <c r="J11">
        <f>J10</f>
        <v>162311.48110948014</v>
      </c>
    </row>
    <row r="12" spans="1:10" x14ac:dyDescent="0.35">
      <c r="A12" s="1"/>
      <c r="B12" t="s">
        <v>10</v>
      </c>
      <c r="C12" s="2" t="s">
        <v>29</v>
      </c>
      <c r="D12" t="s">
        <v>12</v>
      </c>
      <c r="E12" t="s">
        <v>14</v>
      </c>
      <c r="F12">
        <v>2016</v>
      </c>
      <c r="G12" t="s">
        <v>19</v>
      </c>
      <c r="H12" t="s">
        <v>21</v>
      </c>
      <c r="J12">
        <f t="shared" ref="J12:J16" si="1">J11</f>
        <v>162311.48110948014</v>
      </c>
    </row>
    <row r="13" spans="1:10" x14ac:dyDescent="0.35">
      <c r="A13" s="1"/>
      <c r="B13" t="s">
        <v>10</v>
      </c>
      <c r="C13" s="2" t="s">
        <v>30</v>
      </c>
      <c r="D13" t="s">
        <v>12</v>
      </c>
      <c r="E13" t="s">
        <v>14</v>
      </c>
      <c r="F13">
        <v>2016</v>
      </c>
      <c r="G13" t="s">
        <v>19</v>
      </c>
      <c r="H13" t="s">
        <v>21</v>
      </c>
      <c r="J13">
        <f t="shared" si="1"/>
        <v>162311.48110948014</v>
      </c>
    </row>
    <row r="14" spans="1:10" x14ac:dyDescent="0.35">
      <c r="A14" s="1"/>
      <c r="B14" t="s">
        <v>10</v>
      </c>
      <c r="C14" s="2" t="s">
        <v>31</v>
      </c>
      <c r="D14" t="s">
        <v>12</v>
      </c>
      <c r="E14" t="s">
        <v>14</v>
      </c>
      <c r="F14">
        <v>2016</v>
      </c>
      <c r="G14" t="s">
        <v>19</v>
      </c>
      <c r="H14" t="s">
        <v>21</v>
      </c>
      <c r="J14">
        <f t="shared" si="1"/>
        <v>162311.48110948014</v>
      </c>
    </row>
    <row r="15" spans="1:10" x14ac:dyDescent="0.35">
      <c r="A15" s="1"/>
      <c r="B15" t="s">
        <v>10</v>
      </c>
      <c r="C15" s="2" t="s">
        <v>32</v>
      </c>
      <c r="D15" t="s">
        <v>12</v>
      </c>
      <c r="E15" t="s">
        <v>14</v>
      </c>
      <c r="F15">
        <v>2016</v>
      </c>
      <c r="G15" t="s">
        <v>19</v>
      </c>
      <c r="H15" t="s">
        <v>21</v>
      </c>
      <c r="J15">
        <f t="shared" si="1"/>
        <v>162311.48110948014</v>
      </c>
    </row>
    <row r="16" spans="1:10" x14ac:dyDescent="0.35">
      <c r="A16" s="1"/>
      <c r="B16" t="s">
        <v>10</v>
      </c>
      <c r="C16" s="2" t="s">
        <v>33</v>
      </c>
      <c r="D16" t="s">
        <v>12</v>
      </c>
      <c r="E16" t="s">
        <v>14</v>
      </c>
      <c r="F16">
        <v>2016</v>
      </c>
      <c r="G16" t="s">
        <v>19</v>
      </c>
      <c r="H16" t="s">
        <v>21</v>
      </c>
      <c r="J16">
        <f t="shared" si="1"/>
        <v>162311.48110948014</v>
      </c>
    </row>
    <row r="17" spans="1:10" x14ac:dyDescent="0.35">
      <c r="A17" s="1">
        <v>5</v>
      </c>
      <c r="B17" t="s">
        <v>10</v>
      </c>
      <c r="C17" s="2" t="s">
        <v>27</v>
      </c>
      <c r="D17" t="s">
        <v>12</v>
      </c>
      <c r="E17" t="s">
        <v>15</v>
      </c>
      <c r="F17">
        <v>2016</v>
      </c>
      <c r="G17" t="s">
        <v>19</v>
      </c>
      <c r="H17" t="s">
        <v>21</v>
      </c>
      <c r="I17">
        <v>73283.689385178674</v>
      </c>
      <c r="J17">
        <f>I17/7</f>
        <v>10469.098483596954</v>
      </c>
    </row>
    <row r="18" spans="1:10" x14ac:dyDescent="0.35">
      <c r="A18" s="1"/>
      <c r="B18" t="s">
        <v>10</v>
      </c>
      <c r="C18" s="2" t="s">
        <v>28</v>
      </c>
      <c r="D18" t="s">
        <v>12</v>
      </c>
      <c r="E18" t="s">
        <v>15</v>
      </c>
      <c r="F18">
        <v>2016</v>
      </c>
      <c r="G18" t="s">
        <v>19</v>
      </c>
      <c r="H18" t="s">
        <v>21</v>
      </c>
      <c r="J18">
        <f>J17</f>
        <v>10469.098483596954</v>
      </c>
    </row>
    <row r="19" spans="1:10" x14ac:dyDescent="0.35">
      <c r="A19" s="1"/>
      <c r="B19" t="s">
        <v>10</v>
      </c>
      <c r="C19" s="2" t="s">
        <v>29</v>
      </c>
      <c r="D19" t="s">
        <v>12</v>
      </c>
      <c r="E19" t="s">
        <v>15</v>
      </c>
      <c r="F19">
        <v>2016</v>
      </c>
      <c r="G19" t="s">
        <v>19</v>
      </c>
      <c r="H19" t="s">
        <v>21</v>
      </c>
      <c r="J19">
        <f t="shared" ref="J19:J23" si="2">J18</f>
        <v>10469.098483596954</v>
      </c>
    </row>
    <row r="20" spans="1:10" x14ac:dyDescent="0.35">
      <c r="A20" s="1"/>
      <c r="B20" t="s">
        <v>10</v>
      </c>
      <c r="C20" s="2" t="s">
        <v>30</v>
      </c>
      <c r="D20" t="s">
        <v>12</v>
      </c>
      <c r="E20" t="s">
        <v>15</v>
      </c>
      <c r="F20">
        <v>2016</v>
      </c>
      <c r="G20" t="s">
        <v>19</v>
      </c>
      <c r="H20" t="s">
        <v>21</v>
      </c>
      <c r="J20">
        <f t="shared" si="2"/>
        <v>10469.098483596954</v>
      </c>
    </row>
    <row r="21" spans="1:10" x14ac:dyDescent="0.35">
      <c r="A21" s="1"/>
      <c r="B21" t="s">
        <v>10</v>
      </c>
      <c r="C21" s="2" t="s">
        <v>31</v>
      </c>
      <c r="D21" t="s">
        <v>12</v>
      </c>
      <c r="E21" t="s">
        <v>15</v>
      </c>
      <c r="F21">
        <v>2016</v>
      </c>
      <c r="G21" t="s">
        <v>19</v>
      </c>
      <c r="H21" t="s">
        <v>21</v>
      </c>
      <c r="J21">
        <f t="shared" si="2"/>
        <v>10469.098483596954</v>
      </c>
    </row>
    <row r="22" spans="1:10" x14ac:dyDescent="0.35">
      <c r="A22" s="1"/>
      <c r="B22" t="s">
        <v>10</v>
      </c>
      <c r="C22" s="2" t="s">
        <v>32</v>
      </c>
      <c r="D22" t="s">
        <v>12</v>
      </c>
      <c r="E22" t="s">
        <v>15</v>
      </c>
      <c r="F22">
        <v>2016</v>
      </c>
      <c r="G22" t="s">
        <v>19</v>
      </c>
      <c r="H22" t="s">
        <v>21</v>
      </c>
      <c r="J22">
        <f t="shared" si="2"/>
        <v>10469.098483596954</v>
      </c>
    </row>
    <row r="23" spans="1:10" x14ac:dyDescent="0.35">
      <c r="A23" s="1"/>
      <c r="B23" t="s">
        <v>10</v>
      </c>
      <c r="C23" s="2" t="s">
        <v>33</v>
      </c>
      <c r="D23" t="s">
        <v>12</v>
      </c>
      <c r="E23" t="s">
        <v>15</v>
      </c>
      <c r="F23">
        <v>2016</v>
      </c>
      <c r="G23" t="s">
        <v>19</v>
      </c>
      <c r="H23" t="s">
        <v>21</v>
      </c>
      <c r="J23">
        <f t="shared" si="2"/>
        <v>10469.098483596954</v>
      </c>
    </row>
    <row r="24" spans="1:10" x14ac:dyDescent="0.35">
      <c r="A24" s="1">
        <v>6</v>
      </c>
      <c r="B24" t="s">
        <v>10</v>
      </c>
      <c r="C24" s="2" t="s">
        <v>27</v>
      </c>
      <c r="D24" t="s">
        <v>13</v>
      </c>
      <c r="E24" t="s">
        <v>14</v>
      </c>
      <c r="F24">
        <v>2016</v>
      </c>
      <c r="G24" t="s">
        <v>19</v>
      </c>
      <c r="H24" t="s">
        <v>21</v>
      </c>
      <c r="I24">
        <v>55031274.796799123</v>
      </c>
      <c r="J24">
        <f>I24/7</f>
        <v>7861610.6852570176</v>
      </c>
    </row>
    <row r="25" spans="1:10" x14ac:dyDescent="0.35">
      <c r="A25" s="1"/>
      <c r="B25" t="s">
        <v>10</v>
      </c>
      <c r="C25" s="2" t="s">
        <v>28</v>
      </c>
      <c r="D25" t="s">
        <v>13</v>
      </c>
      <c r="E25" t="s">
        <v>14</v>
      </c>
      <c r="F25">
        <v>2016</v>
      </c>
      <c r="G25" t="s">
        <v>19</v>
      </c>
      <c r="H25" t="s">
        <v>21</v>
      </c>
      <c r="J25">
        <f>J24</f>
        <v>7861610.6852570176</v>
      </c>
    </row>
    <row r="26" spans="1:10" x14ac:dyDescent="0.35">
      <c r="A26" s="1"/>
      <c r="B26" t="s">
        <v>10</v>
      </c>
      <c r="C26" s="2" t="s">
        <v>29</v>
      </c>
      <c r="D26" t="s">
        <v>13</v>
      </c>
      <c r="E26" t="s">
        <v>14</v>
      </c>
      <c r="F26">
        <v>2016</v>
      </c>
      <c r="G26" t="s">
        <v>19</v>
      </c>
      <c r="H26" t="s">
        <v>21</v>
      </c>
      <c r="J26">
        <f t="shared" ref="J26:J30" si="3">J25</f>
        <v>7861610.6852570176</v>
      </c>
    </row>
    <row r="27" spans="1:10" x14ac:dyDescent="0.35">
      <c r="A27" s="1"/>
      <c r="B27" t="s">
        <v>10</v>
      </c>
      <c r="C27" s="2" t="s">
        <v>30</v>
      </c>
      <c r="D27" t="s">
        <v>13</v>
      </c>
      <c r="E27" t="s">
        <v>14</v>
      </c>
      <c r="F27">
        <v>2016</v>
      </c>
      <c r="G27" t="s">
        <v>19</v>
      </c>
      <c r="H27" t="s">
        <v>21</v>
      </c>
      <c r="J27">
        <f t="shared" si="3"/>
        <v>7861610.6852570176</v>
      </c>
    </row>
    <row r="28" spans="1:10" x14ac:dyDescent="0.35">
      <c r="A28" s="1"/>
      <c r="B28" t="s">
        <v>10</v>
      </c>
      <c r="C28" s="2" t="s">
        <v>31</v>
      </c>
      <c r="D28" t="s">
        <v>13</v>
      </c>
      <c r="E28" t="s">
        <v>14</v>
      </c>
      <c r="F28">
        <v>2016</v>
      </c>
      <c r="G28" t="s">
        <v>19</v>
      </c>
      <c r="H28" t="s">
        <v>21</v>
      </c>
      <c r="J28">
        <f t="shared" si="3"/>
        <v>7861610.6852570176</v>
      </c>
    </row>
    <row r="29" spans="1:10" x14ac:dyDescent="0.35">
      <c r="A29" s="1"/>
      <c r="B29" t="s">
        <v>10</v>
      </c>
      <c r="C29" s="2" t="s">
        <v>32</v>
      </c>
      <c r="D29" t="s">
        <v>13</v>
      </c>
      <c r="E29" t="s">
        <v>14</v>
      </c>
      <c r="F29">
        <v>2016</v>
      </c>
      <c r="G29" t="s">
        <v>19</v>
      </c>
      <c r="H29" t="s">
        <v>21</v>
      </c>
      <c r="J29">
        <f t="shared" si="3"/>
        <v>7861610.6852570176</v>
      </c>
    </row>
    <row r="30" spans="1:10" x14ac:dyDescent="0.35">
      <c r="A30" s="1"/>
      <c r="B30" t="s">
        <v>10</v>
      </c>
      <c r="C30" s="2" t="s">
        <v>33</v>
      </c>
      <c r="D30" t="s">
        <v>13</v>
      </c>
      <c r="E30" t="s">
        <v>14</v>
      </c>
      <c r="F30">
        <v>2016</v>
      </c>
      <c r="G30" t="s">
        <v>19</v>
      </c>
      <c r="H30" t="s">
        <v>21</v>
      </c>
      <c r="J30">
        <f t="shared" si="3"/>
        <v>7861610.6852570176</v>
      </c>
    </row>
    <row r="31" spans="1:10" x14ac:dyDescent="0.35">
      <c r="A31" s="1">
        <v>7</v>
      </c>
      <c r="B31" t="s">
        <v>10</v>
      </c>
      <c r="C31" s="2" t="s">
        <v>27</v>
      </c>
      <c r="D31" t="s">
        <v>13</v>
      </c>
      <c r="E31" t="s">
        <v>15</v>
      </c>
      <c r="F31">
        <v>2016</v>
      </c>
      <c r="G31" t="s">
        <v>19</v>
      </c>
      <c r="H31" t="s">
        <v>21</v>
      </c>
      <c r="I31">
        <v>593923.94520535949</v>
      </c>
      <c r="J31">
        <f>I31/7</f>
        <v>84846.277886479933</v>
      </c>
    </row>
    <row r="32" spans="1:10" x14ac:dyDescent="0.35">
      <c r="A32" s="1"/>
      <c r="B32" t="s">
        <v>10</v>
      </c>
      <c r="C32" s="2" t="s">
        <v>28</v>
      </c>
      <c r="D32" t="s">
        <v>13</v>
      </c>
      <c r="E32" t="s">
        <v>15</v>
      </c>
      <c r="F32">
        <v>2016</v>
      </c>
      <c r="G32" t="s">
        <v>19</v>
      </c>
      <c r="H32" t="s">
        <v>21</v>
      </c>
      <c r="J32">
        <f>J31</f>
        <v>84846.277886479933</v>
      </c>
    </row>
    <row r="33" spans="1:10" x14ac:dyDescent="0.35">
      <c r="A33" s="1"/>
      <c r="B33" t="s">
        <v>10</v>
      </c>
      <c r="C33" s="2" t="s">
        <v>29</v>
      </c>
      <c r="D33" t="s">
        <v>13</v>
      </c>
      <c r="E33" t="s">
        <v>15</v>
      </c>
      <c r="F33">
        <v>2016</v>
      </c>
      <c r="G33" t="s">
        <v>19</v>
      </c>
      <c r="H33" t="s">
        <v>21</v>
      </c>
      <c r="J33">
        <f t="shared" ref="J33:J37" si="4">J32</f>
        <v>84846.277886479933</v>
      </c>
    </row>
    <row r="34" spans="1:10" x14ac:dyDescent="0.35">
      <c r="A34" s="1"/>
      <c r="B34" t="s">
        <v>10</v>
      </c>
      <c r="C34" s="2" t="s">
        <v>30</v>
      </c>
      <c r="D34" t="s">
        <v>13</v>
      </c>
      <c r="E34" t="s">
        <v>15</v>
      </c>
      <c r="F34">
        <v>2016</v>
      </c>
      <c r="G34" t="s">
        <v>19</v>
      </c>
      <c r="H34" t="s">
        <v>21</v>
      </c>
      <c r="J34">
        <f t="shared" si="4"/>
        <v>84846.277886479933</v>
      </c>
    </row>
    <row r="35" spans="1:10" x14ac:dyDescent="0.35">
      <c r="A35" s="1"/>
      <c r="B35" t="s">
        <v>10</v>
      </c>
      <c r="C35" s="2" t="s">
        <v>31</v>
      </c>
      <c r="D35" t="s">
        <v>13</v>
      </c>
      <c r="E35" t="s">
        <v>15</v>
      </c>
      <c r="F35">
        <v>2016</v>
      </c>
      <c r="G35" t="s">
        <v>19</v>
      </c>
      <c r="H35" t="s">
        <v>21</v>
      </c>
      <c r="J35">
        <f t="shared" si="4"/>
        <v>84846.277886479933</v>
      </c>
    </row>
    <row r="36" spans="1:10" x14ac:dyDescent="0.35">
      <c r="A36" s="1"/>
      <c r="B36" t="s">
        <v>10</v>
      </c>
      <c r="C36" s="2" t="s">
        <v>32</v>
      </c>
      <c r="D36" t="s">
        <v>13</v>
      </c>
      <c r="E36" t="s">
        <v>15</v>
      </c>
      <c r="F36">
        <v>2016</v>
      </c>
      <c r="G36" t="s">
        <v>19</v>
      </c>
      <c r="H36" t="s">
        <v>21</v>
      </c>
      <c r="J36">
        <f t="shared" si="4"/>
        <v>84846.277886479933</v>
      </c>
    </row>
    <row r="37" spans="1:10" x14ac:dyDescent="0.35">
      <c r="A37" s="1"/>
      <c r="B37" t="s">
        <v>10</v>
      </c>
      <c r="C37" s="2" t="s">
        <v>33</v>
      </c>
      <c r="D37" t="s">
        <v>13</v>
      </c>
      <c r="E37" t="s">
        <v>15</v>
      </c>
      <c r="F37">
        <v>2016</v>
      </c>
      <c r="G37" t="s">
        <v>19</v>
      </c>
      <c r="H37" t="s">
        <v>21</v>
      </c>
      <c r="J37">
        <f t="shared" si="4"/>
        <v>84846.277886479933</v>
      </c>
    </row>
    <row r="38" spans="1:10" x14ac:dyDescent="0.35">
      <c r="A38" s="1">
        <v>8</v>
      </c>
      <c r="B38" t="s">
        <v>11</v>
      </c>
      <c r="C38" s="2" t="s">
        <v>34</v>
      </c>
      <c r="D38" t="s">
        <v>12</v>
      </c>
      <c r="E38" t="s">
        <v>14</v>
      </c>
      <c r="F38">
        <v>2016</v>
      </c>
      <c r="G38" t="s">
        <v>20</v>
      </c>
      <c r="H38" t="s">
        <v>21</v>
      </c>
      <c r="I38">
        <v>111895.6192536506</v>
      </c>
      <c r="J38">
        <f>I38/5</f>
        <v>22379.12385073012</v>
      </c>
    </row>
    <row r="39" spans="1:10" x14ac:dyDescent="0.35">
      <c r="A39" s="1"/>
      <c r="B39" t="s">
        <v>11</v>
      </c>
      <c r="C39" s="2" t="s">
        <v>35</v>
      </c>
      <c r="D39" t="s">
        <v>12</v>
      </c>
      <c r="E39" t="s">
        <v>14</v>
      </c>
      <c r="F39">
        <v>2016</v>
      </c>
      <c r="G39" t="s">
        <v>20</v>
      </c>
      <c r="H39" t="s">
        <v>21</v>
      </c>
      <c r="J39">
        <f>J38</f>
        <v>22379.12385073012</v>
      </c>
    </row>
    <row r="40" spans="1:10" x14ac:dyDescent="0.35">
      <c r="A40" s="1"/>
      <c r="B40" t="s">
        <v>11</v>
      </c>
      <c r="C40" s="2" t="s">
        <v>36</v>
      </c>
      <c r="D40" t="s">
        <v>12</v>
      </c>
      <c r="E40" t="s">
        <v>14</v>
      </c>
      <c r="F40">
        <v>2016</v>
      </c>
      <c r="G40" t="s">
        <v>20</v>
      </c>
      <c r="H40" t="s">
        <v>21</v>
      </c>
      <c r="J40">
        <f t="shared" ref="J40:J42" si="5">J39</f>
        <v>22379.12385073012</v>
      </c>
    </row>
    <row r="41" spans="1:10" x14ac:dyDescent="0.35">
      <c r="A41" s="1"/>
      <c r="B41" t="s">
        <v>11</v>
      </c>
      <c r="C41" s="2" t="s">
        <v>37</v>
      </c>
      <c r="D41" t="s">
        <v>12</v>
      </c>
      <c r="E41" t="s">
        <v>14</v>
      </c>
      <c r="F41">
        <v>2016</v>
      </c>
      <c r="G41" t="s">
        <v>20</v>
      </c>
      <c r="H41" t="s">
        <v>21</v>
      </c>
      <c r="J41">
        <f t="shared" si="5"/>
        <v>22379.12385073012</v>
      </c>
    </row>
    <row r="42" spans="1:10" x14ac:dyDescent="0.35">
      <c r="A42" s="1"/>
      <c r="B42" t="s">
        <v>11</v>
      </c>
      <c r="C42" s="2" t="s">
        <v>38</v>
      </c>
      <c r="D42" t="s">
        <v>12</v>
      </c>
      <c r="E42" t="s">
        <v>14</v>
      </c>
      <c r="F42">
        <v>2016</v>
      </c>
      <c r="G42" t="s">
        <v>20</v>
      </c>
      <c r="H42" t="s">
        <v>21</v>
      </c>
      <c r="J42">
        <f t="shared" si="5"/>
        <v>22379.12385073012</v>
      </c>
    </row>
    <row r="43" spans="1:10" x14ac:dyDescent="0.35">
      <c r="A43" s="1">
        <v>9</v>
      </c>
      <c r="B43" t="s">
        <v>11</v>
      </c>
      <c r="C43" s="2" t="s">
        <v>34</v>
      </c>
      <c r="D43" t="s">
        <v>13</v>
      </c>
      <c r="E43" t="s">
        <v>14</v>
      </c>
      <c r="F43">
        <v>2016</v>
      </c>
      <c r="G43" t="s">
        <v>20</v>
      </c>
      <c r="H43" t="s">
        <v>21</v>
      </c>
      <c r="I43">
        <v>6587053.4631961854</v>
      </c>
      <c r="J43">
        <f>I43/5</f>
        <v>1317410.692639237</v>
      </c>
    </row>
    <row r="44" spans="1:10" x14ac:dyDescent="0.35">
      <c r="A44" s="1"/>
      <c r="B44" t="s">
        <v>11</v>
      </c>
      <c r="C44" s="2" t="s">
        <v>35</v>
      </c>
      <c r="D44" t="s">
        <v>13</v>
      </c>
      <c r="E44" t="s">
        <v>14</v>
      </c>
      <c r="F44">
        <v>2016</v>
      </c>
      <c r="G44" t="s">
        <v>20</v>
      </c>
      <c r="H44" t="s">
        <v>21</v>
      </c>
      <c r="J44">
        <f>J43</f>
        <v>1317410.692639237</v>
      </c>
    </row>
    <row r="45" spans="1:10" x14ac:dyDescent="0.35">
      <c r="A45" s="1"/>
      <c r="B45" t="s">
        <v>11</v>
      </c>
      <c r="C45" s="2" t="s">
        <v>36</v>
      </c>
      <c r="D45" t="s">
        <v>13</v>
      </c>
      <c r="E45" t="s">
        <v>14</v>
      </c>
      <c r="F45">
        <v>2016</v>
      </c>
      <c r="G45" t="s">
        <v>20</v>
      </c>
      <c r="H45" t="s">
        <v>21</v>
      </c>
      <c r="J45">
        <f t="shared" ref="J45:J47" si="6">J44</f>
        <v>1317410.692639237</v>
      </c>
    </row>
    <row r="46" spans="1:10" x14ac:dyDescent="0.35">
      <c r="A46" s="1"/>
      <c r="B46" t="s">
        <v>11</v>
      </c>
      <c r="C46" s="2" t="s">
        <v>37</v>
      </c>
      <c r="D46" t="s">
        <v>13</v>
      </c>
      <c r="E46" t="s">
        <v>14</v>
      </c>
      <c r="F46">
        <v>2016</v>
      </c>
      <c r="G46" t="s">
        <v>20</v>
      </c>
      <c r="H46" t="s">
        <v>21</v>
      </c>
      <c r="J46">
        <f t="shared" si="6"/>
        <v>1317410.692639237</v>
      </c>
    </row>
    <row r="47" spans="1:10" x14ac:dyDescent="0.35">
      <c r="A47" s="1"/>
      <c r="B47" t="s">
        <v>11</v>
      </c>
      <c r="C47" s="2" t="s">
        <v>38</v>
      </c>
      <c r="D47" t="s">
        <v>13</v>
      </c>
      <c r="E47" t="s">
        <v>14</v>
      </c>
      <c r="F47">
        <v>2016</v>
      </c>
      <c r="G47" t="s">
        <v>20</v>
      </c>
      <c r="H47" t="s">
        <v>21</v>
      </c>
      <c r="J47">
        <f t="shared" si="6"/>
        <v>1317410.692639237</v>
      </c>
    </row>
    <row r="48" spans="1:10" x14ac:dyDescent="0.35">
      <c r="A48" s="1">
        <v>10</v>
      </c>
      <c r="B48" t="s">
        <v>11</v>
      </c>
      <c r="C48" s="2" t="s">
        <v>34</v>
      </c>
      <c r="D48" t="s">
        <v>13</v>
      </c>
      <c r="E48" t="s">
        <v>16</v>
      </c>
      <c r="F48">
        <v>2016</v>
      </c>
      <c r="G48" t="s">
        <v>20</v>
      </c>
      <c r="H48" t="s">
        <v>21</v>
      </c>
      <c r="I48">
        <v>586879.0049001131</v>
      </c>
      <c r="J48">
        <f>I48/5</f>
        <v>117375.80098002261</v>
      </c>
    </row>
    <row r="49" spans="1:10" x14ac:dyDescent="0.35">
      <c r="A49" s="1"/>
      <c r="B49" t="s">
        <v>11</v>
      </c>
      <c r="C49" s="2" t="s">
        <v>35</v>
      </c>
      <c r="D49" t="s">
        <v>13</v>
      </c>
      <c r="E49" t="s">
        <v>16</v>
      </c>
      <c r="F49">
        <v>2016</v>
      </c>
      <c r="G49" t="s">
        <v>20</v>
      </c>
      <c r="H49" t="s">
        <v>21</v>
      </c>
      <c r="J49">
        <f>J48</f>
        <v>117375.80098002261</v>
      </c>
    </row>
    <row r="50" spans="1:10" x14ac:dyDescent="0.35">
      <c r="A50" s="1"/>
      <c r="B50" t="s">
        <v>11</v>
      </c>
      <c r="C50" s="2" t="s">
        <v>36</v>
      </c>
      <c r="D50" t="s">
        <v>13</v>
      </c>
      <c r="E50" t="s">
        <v>16</v>
      </c>
      <c r="F50">
        <v>2016</v>
      </c>
      <c r="G50" t="s">
        <v>20</v>
      </c>
      <c r="H50" t="s">
        <v>21</v>
      </c>
      <c r="J50">
        <f t="shared" ref="J50:J52" si="7">J49</f>
        <v>117375.80098002261</v>
      </c>
    </row>
    <row r="51" spans="1:10" x14ac:dyDescent="0.35">
      <c r="A51" s="1"/>
      <c r="B51" t="s">
        <v>11</v>
      </c>
      <c r="C51" s="2" t="s">
        <v>37</v>
      </c>
      <c r="D51" t="s">
        <v>13</v>
      </c>
      <c r="E51" t="s">
        <v>16</v>
      </c>
      <c r="F51">
        <v>2016</v>
      </c>
      <c r="G51" t="s">
        <v>20</v>
      </c>
      <c r="H51" t="s">
        <v>21</v>
      </c>
      <c r="J51">
        <f t="shared" si="7"/>
        <v>117375.80098002261</v>
      </c>
    </row>
    <row r="52" spans="1:10" x14ac:dyDescent="0.35">
      <c r="A52" s="1"/>
      <c r="B52" t="s">
        <v>11</v>
      </c>
      <c r="C52" s="2" t="s">
        <v>38</v>
      </c>
      <c r="D52" t="s">
        <v>13</v>
      </c>
      <c r="E52" t="s">
        <v>16</v>
      </c>
      <c r="F52">
        <v>2016</v>
      </c>
      <c r="G52" t="s">
        <v>20</v>
      </c>
      <c r="H52" t="s">
        <v>21</v>
      </c>
      <c r="J52">
        <f t="shared" si="7"/>
        <v>117375.80098002261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Kailin Graham</cp:lastModifiedBy>
  <dcterms:created xsi:type="dcterms:W3CDTF">2022-11-19T22:30:11Z</dcterms:created>
  <dcterms:modified xsi:type="dcterms:W3CDTF">2022-11-19T23:03:43Z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{C41357C9-9826-4707-8C47-FEE22F639B35}</vt:lpwstr>
  </property>
</Properties>
</file>