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longley\Documents\CMS_Testing\"/>
    </mc:Choice>
  </mc:AlternateContent>
  <xr:revisionPtr revIDLastSave="0" documentId="13_ncr:1_{C6D9939A-8DFE-4A40-80E6-244828D82456}" xr6:coauthVersionLast="47" xr6:coauthVersionMax="47" xr10:uidLastSave="{00000000-0000-0000-0000-000000000000}"/>
  <bookViews>
    <workbookView xWindow="-96" yWindow="-96" windowWidth="23232" windowHeight="12552" activeTab="4" xr2:uid="{6F141536-BC72-41BC-B0E7-C5F5EEAE4480}"/>
  </bookViews>
  <sheets>
    <sheet name="Overview_South" sheetId="1" r:id="rId1"/>
    <sheet name="BMS" sheetId="9" r:id="rId2"/>
    <sheet name="VT" sheetId="8" r:id="rId3"/>
    <sheet name="CCTV&amp;Security" sheetId="2" r:id="rId4"/>
    <sheet name="Layouts" sheetId="6" r:id="rId5"/>
    <sheet name="FDS" sheetId="5" r:id="rId6"/>
    <sheet name="Alarms" sheetId="7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BMS!$A$1:$H$22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6" l="1"/>
  <c r="E9" i="6"/>
  <c r="D10" i="6"/>
  <c r="D9" i="6"/>
  <c r="B10" i="6"/>
  <c r="B9" i="6"/>
  <c r="C10" i="6" l="1"/>
  <c r="C9" i="6"/>
  <c r="W3" i="1" l="1"/>
  <c r="AC3" i="1"/>
  <c r="W4" i="1"/>
  <c r="AC4" i="1"/>
  <c r="W5" i="1"/>
  <c r="AC5" i="1"/>
  <c r="W6" i="1"/>
  <c r="AC6" i="1"/>
  <c r="W7" i="1"/>
  <c r="AC7" i="1"/>
  <c r="W8" i="1"/>
  <c r="AC8" i="1"/>
  <c r="W9" i="1"/>
  <c r="AC9" i="1"/>
  <c r="W10" i="1"/>
  <c r="AC10" i="1"/>
  <c r="W11" i="1"/>
  <c r="AC11" i="1"/>
  <c r="W12" i="1"/>
  <c r="AC12" i="1"/>
  <c r="W13" i="1"/>
  <c r="AC13" i="1"/>
  <c r="W14" i="1"/>
  <c r="AC14" i="1"/>
  <c r="W15" i="1"/>
  <c r="AC15" i="1"/>
  <c r="W16" i="1"/>
  <c r="AC16" i="1"/>
  <c r="W17" i="1"/>
  <c r="AC17" i="1"/>
  <c r="W18" i="1"/>
  <c r="AC18" i="1"/>
  <c r="W19" i="1"/>
  <c r="AC19" i="1"/>
  <c r="W20" i="1"/>
  <c r="AC20" i="1"/>
  <c r="W21" i="1"/>
  <c r="AC21" i="1"/>
  <c r="W22" i="1"/>
  <c r="AC22" i="1"/>
  <c r="W23" i="1"/>
  <c r="AC23" i="1"/>
  <c r="W24" i="1"/>
  <c r="AC24" i="1"/>
  <c r="W25" i="1"/>
  <c r="AC25" i="1"/>
  <c r="W26" i="1"/>
  <c r="AC26" i="1"/>
  <c r="W27" i="1"/>
  <c r="AC27" i="1"/>
  <c r="W28" i="1"/>
  <c r="AC28" i="1"/>
  <c r="W29" i="1"/>
  <c r="AC29" i="1"/>
  <c r="W30" i="1"/>
  <c r="AC30" i="1"/>
  <c r="W31" i="1"/>
  <c r="AC31" i="1"/>
  <c r="W32" i="1"/>
  <c r="AC32" i="1"/>
  <c r="W33" i="1"/>
  <c r="AC33" i="1"/>
  <c r="W34" i="1"/>
  <c r="AC34" i="1"/>
  <c r="W35" i="1"/>
  <c r="AC35" i="1"/>
  <c r="W36" i="1"/>
  <c r="AC36" i="1"/>
  <c r="E15" i="6" l="1"/>
  <c r="D15" i="6"/>
  <c r="C15" i="6"/>
  <c r="B15" i="6"/>
  <c r="E4" i="6"/>
  <c r="D4" i="6"/>
  <c r="C4" i="6"/>
  <c r="B4" i="6"/>
  <c r="A2" i="2" l="1"/>
  <c r="B2" i="2"/>
  <c r="C2" i="2"/>
  <c r="D2" i="2"/>
  <c r="E2" i="2"/>
  <c r="F2" i="2"/>
  <c r="G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I3" i="1" l="1"/>
  <c r="AK3" i="1"/>
  <c r="AL3" i="1"/>
  <c r="AM3" i="1"/>
  <c r="AU3" i="1"/>
  <c r="AV3" i="1"/>
  <c r="AI4" i="1"/>
  <c r="AK4" i="1"/>
  <c r="AL4" i="1"/>
  <c r="AM4" i="1"/>
  <c r="AU4" i="1"/>
  <c r="AV4" i="1"/>
  <c r="AI5" i="1"/>
  <c r="AK5" i="1"/>
  <c r="AL5" i="1"/>
  <c r="AM5" i="1"/>
  <c r="AN5" i="1"/>
  <c r="AO5" i="1"/>
  <c r="AP5" i="1"/>
  <c r="AQ5" i="1"/>
  <c r="AR5" i="1"/>
  <c r="AS5" i="1"/>
  <c r="AT5" i="1"/>
  <c r="AU5" i="1"/>
  <c r="AV5" i="1"/>
  <c r="AI6" i="1"/>
  <c r="AK6" i="1"/>
  <c r="AL6" i="1"/>
  <c r="AM6" i="1"/>
  <c r="AN6" i="1"/>
  <c r="AP6" i="1"/>
  <c r="AQ6" i="1"/>
  <c r="AR6" i="1"/>
  <c r="AT6" i="1"/>
  <c r="AU6" i="1"/>
  <c r="AV6" i="1"/>
  <c r="AI7" i="1"/>
  <c r="AK7" i="1"/>
  <c r="AL7" i="1"/>
  <c r="AM7" i="1"/>
  <c r="AN7" i="1"/>
  <c r="AP7" i="1"/>
  <c r="AQ7" i="1"/>
  <c r="AR7" i="1"/>
  <c r="AT7" i="1"/>
  <c r="AU7" i="1"/>
  <c r="AV7" i="1"/>
  <c r="AI8" i="1"/>
  <c r="AK8" i="1"/>
  <c r="AL8" i="1"/>
  <c r="AM8" i="1"/>
  <c r="AN8" i="1"/>
  <c r="AP8" i="1"/>
  <c r="AQ8" i="1"/>
  <c r="AR8" i="1"/>
  <c r="AT8" i="1"/>
  <c r="AU8" i="1"/>
  <c r="AV8" i="1"/>
  <c r="AI9" i="1"/>
  <c r="AK9" i="1"/>
  <c r="AL9" i="1"/>
  <c r="AM9" i="1"/>
  <c r="AN9" i="1"/>
  <c r="AP9" i="1"/>
  <c r="AQ9" i="1"/>
  <c r="AR9" i="1"/>
  <c r="AT9" i="1"/>
  <c r="AU9" i="1"/>
  <c r="AV9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I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I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I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I14" i="1"/>
  <c r="AK14" i="1"/>
  <c r="AL14" i="1"/>
  <c r="AM14" i="1"/>
  <c r="AN14" i="1"/>
  <c r="AP14" i="1"/>
  <c r="AQ14" i="1"/>
  <c r="AR14" i="1"/>
  <c r="AT14" i="1"/>
  <c r="AU14" i="1"/>
  <c r="AV14" i="1"/>
  <c r="AI15" i="1"/>
  <c r="AK15" i="1"/>
  <c r="AL15" i="1"/>
  <c r="AM15" i="1"/>
  <c r="AN15" i="1"/>
  <c r="AP15" i="1"/>
  <c r="AQ15" i="1"/>
  <c r="AR15" i="1"/>
  <c r="AT15" i="1"/>
  <c r="AU15" i="1"/>
  <c r="AV15" i="1"/>
  <c r="AI16" i="1"/>
  <c r="AK16" i="1"/>
  <c r="AL16" i="1"/>
  <c r="AM16" i="1"/>
  <c r="AN16" i="1"/>
  <c r="AP16" i="1"/>
  <c r="AQ16" i="1"/>
  <c r="AR16" i="1"/>
  <c r="AT16" i="1"/>
  <c r="AU16" i="1"/>
  <c r="AV16" i="1"/>
  <c r="AI17" i="1"/>
  <c r="AK17" i="1"/>
  <c r="AL17" i="1"/>
  <c r="AM17" i="1"/>
  <c r="AU17" i="1"/>
  <c r="AV17" i="1"/>
  <c r="AI18" i="1"/>
  <c r="AK18" i="1"/>
  <c r="AL18" i="1"/>
  <c r="AM18" i="1"/>
  <c r="AN18" i="1"/>
  <c r="AP18" i="1"/>
  <c r="AQ18" i="1"/>
  <c r="AR18" i="1"/>
  <c r="AT18" i="1"/>
  <c r="AU18" i="1"/>
  <c r="AV18" i="1"/>
  <c r="AI19" i="1"/>
  <c r="AK19" i="1"/>
  <c r="AL19" i="1"/>
  <c r="AM19" i="1"/>
  <c r="AN19" i="1"/>
  <c r="AP19" i="1"/>
  <c r="AQ19" i="1"/>
  <c r="AR19" i="1"/>
  <c r="AT19" i="1"/>
  <c r="AU19" i="1"/>
  <c r="AV19" i="1"/>
  <c r="AI20" i="1"/>
  <c r="AK20" i="1"/>
  <c r="AL20" i="1"/>
  <c r="AM20" i="1"/>
  <c r="AN20" i="1"/>
  <c r="AP20" i="1"/>
  <c r="AQ20" i="1"/>
  <c r="AR20" i="1"/>
  <c r="AT20" i="1"/>
  <c r="AU20" i="1"/>
  <c r="AV20" i="1"/>
  <c r="AI21" i="1"/>
  <c r="AK21" i="1"/>
  <c r="AL21" i="1"/>
  <c r="AM21" i="1"/>
  <c r="AN21" i="1"/>
  <c r="AP21" i="1"/>
  <c r="AQ21" i="1"/>
  <c r="AR21" i="1"/>
  <c r="AT21" i="1"/>
  <c r="AU21" i="1"/>
  <c r="AV21" i="1"/>
  <c r="AI22" i="1"/>
  <c r="AK22" i="1"/>
  <c r="AL22" i="1"/>
  <c r="AM22" i="1"/>
  <c r="AU22" i="1"/>
  <c r="AV22" i="1"/>
  <c r="AI23" i="1"/>
  <c r="AK23" i="1"/>
  <c r="AL23" i="1"/>
  <c r="AM23" i="1"/>
  <c r="AN23" i="1"/>
  <c r="AP23" i="1"/>
  <c r="AQ23" i="1"/>
  <c r="AR23" i="1"/>
  <c r="AT23" i="1"/>
  <c r="AU23" i="1"/>
  <c r="AV23" i="1"/>
  <c r="AI24" i="1"/>
  <c r="AK24" i="1"/>
  <c r="AL24" i="1"/>
  <c r="AM24" i="1"/>
  <c r="AN24" i="1"/>
  <c r="AP24" i="1"/>
  <c r="AQ24" i="1"/>
  <c r="AR24" i="1"/>
  <c r="AT24" i="1"/>
  <c r="AU24" i="1"/>
  <c r="AV24" i="1"/>
  <c r="AI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I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I27" i="1"/>
  <c r="AK27" i="1"/>
  <c r="AL27" i="1"/>
  <c r="AM27" i="1"/>
  <c r="AU27" i="1"/>
  <c r="AV27" i="1"/>
  <c r="AI28" i="1"/>
  <c r="AK28" i="1"/>
  <c r="AL28" i="1"/>
  <c r="AM28" i="1"/>
  <c r="AN28" i="1"/>
  <c r="AP28" i="1"/>
  <c r="AQ28" i="1"/>
  <c r="AR28" i="1"/>
  <c r="AT28" i="1"/>
  <c r="AU28" i="1"/>
  <c r="AV28" i="1"/>
  <c r="AI29" i="1"/>
  <c r="AK29" i="1"/>
  <c r="AL29" i="1"/>
  <c r="AM29" i="1"/>
  <c r="AN29" i="1"/>
  <c r="AP29" i="1"/>
  <c r="AQ29" i="1"/>
  <c r="AR29" i="1"/>
  <c r="AT29" i="1"/>
  <c r="AU29" i="1"/>
  <c r="AV29" i="1"/>
  <c r="AI30" i="1"/>
  <c r="AK30" i="1"/>
  <c r="AL30" i="1"/>
  <c r="AM30" i="1"/>
  <c r="AN30" i="1"/>
  <c r="AP30" i="1"/>
  <c r="AQ30" i="1"/>
  <c r="AR30" i="1"/>
  <c r="AT30" i="1"/>
  <c r="AU30" i="1"/>
  <c r="AV30" i="1"/>
  <c r="AI31" i="1"/>
  <c r="AK31" i="1"/>
  <c r="AL31" i="1"/>
  <c r="AM31" i="1"/>
  <c r="AN31" i="1"/>
  <c r="AP31" i="1"/>
  <c r="AQ31" i="1"/>
  <c r="AR31" i="1"/>
  <c r="AT31" i="1"/>
  <c r="AU31" i="1"/>
  <c r="AV31" i="1"/>
  <c r="AI32" i="1"/>
  <c r="AK32" i="1"/>
  <c r="AL32" i="1"/>
  <c r="AM32" i="1"/>
  <c r="AU32" i="1"/>
  <c r="AV32" i="1"/>
  <c r="AI33" i="1"/>
  <c r="AK33" i="1"/>
  <c r="AL33" i="1"/>
  <c r="AM33" i="1"/>
  <c r="AN33" i="1"/>
  <c r="AP33" i="1"/>
  <c r="AQ33" i="1"/>
  <c r="AR33" i="1"/>
  <c r="AT33" i="1"/>
  <c r="AU33" i="1"/>
  <c r="AV33" i="1"/>
  <c r="AI34" i="1"/>
  <c r="AK34" i="1"/>
  <c r="AL34" i="1"/>
  <c r="AM34" i="1"/>
  <c r="AN34" i="1"/>
  <c r="AP34" i="1"/>
  <c r="AQ34" i="1"/>
  <c r="AR34" i="1"/>
  <c r="AT34" i="1"/>
  <c r="AU34" i="1"/>
  <c r="AV34" i="1"/>
  <c r="AI35" i="1"/>
  <c r="AK35" i="1"/>
  <c r="AL35" i="1"/>
  <c r="AM35" i="1"/>
  <c r="AN35" i="1"/>
  <c r="AP35" i="1"/>
  <c r="AQ35" i="1"/>
  <c r="AR35" i="1"/>
  <c r="AT35" i="1"/>
  <c r="AU35" i="1"/>
  <c r="AV35" i="1"/>
  <c r="AI36" i="1"/>
  <c r="AK36" i="1"/>
  <c r="AL36" i="1"/>
  <c r="AM36" i="1"/>
  <c r="AN36" i="1"/>
  <c r="AP36" i="1"/>
  <c r="AQ36" i="1"/>
  <c r="AR36" i="1"/>
  <c r="AT36" i="1"/>
  <c r="AU36" i="1"/>
  <c r="AV36" i="1"/>
  <c r="P36" i="1"/>
  <c r="O36" i="1"/>
  <c r="N36" i="1"/>
  <c r="M36" i="1"/>
  <c r="L36" i="1"/>
  <c r="K36" i="1"/>
  <c r="J36" i="1"/>
  <c r="I36" i="1"/>
  <c r="P35" i="1"/>
  <c r="O35" i="1"/>
  <c r="N35" i="1"/>
  <c r="M35" i="1"/>
  <c r="L35" i="1"/>
  <c r="K35" i="1"/>
  <c r="J35" i="1"/>
  <c r="I35" i="1"/>
  <c r="P34" i="1"/>
  <c r="O34" i="1"/>
  <c r="N34" i="1"/>
  <c r="M34" i="1"/>
  <c r="L34" i="1"/>
  <c r="K34" i="1"/>
  <c r="J34" i="1"/>
  <c r="I34" i="1"/>
  <c r="P33" i="1"/>
  <c r="O33" i="1"/>
  <c r="N33" i="1"/>
  <c r="M33" i="1"/>
  <c r="L33" i="1"/>
  <c r="K33" i="1"/>
  <c r="J33" i="1"/>
  <c r="I33" i="1"/>
  <c r="P31" i="1"/>
  <c r="O31" i="1"/>
  <c r="N31" i="1"/>
  <c r="M31" i="1"/>
  <c r="L31" i="1"/>
  <c r="K31" i="1"/>
  <c r="J31" i="1"/>
  <c r="I31" i="1"/>
  <c r="P30" i="1"/>
  <c r="O30" i="1"/>
  <c r="N30" i="1"/>
  <c r="M30" i="1"/>
  <c r="L30" i="1"/>
  <c r="K30" i="1"/>
  <c r="J30" i="1"/>
  <c r="I30" i="1"/>
  <c r="P29" i="1"/>
  <c r="O29" i="1"/>
  <c r="N29" i="1"/>
  <c r="M29" i="1"/>
  <c r="L29" i="1"/>
  <c r="K29" i="1"/>
  <c r="J29" i="1"/>
  <c r="I29" i="1"/>
  <c r="P28" i="1"/>
  <c r="O28" i="1"/>
  <c r="N28" i="1"/>
  <c r="M28" i="1"/>
  <c r="L28" i="1"/>
  <c r="K28" i="1"/>
  <c r="J28" i="1"/>
  <c r="I28" i="1"/>
  <c r="P26" i="1"/>
  <c r="O26" i="1"/>
  <c r="N26" i="1"/>
  <c r="M26" i="1"/>
  <c r="L26" i="1"/>
  <c r="K26" i="1"/>
  <c r="J26" i="1"/>
  <c r="I26" i="1"/>
  <c r="P25" i="1"/>
  <c r="O25" i="1"/>
  <c r="N25" i="1"/>
  <c r="M25" i="1"/>
  <c r="L25" i="1"/>
  <c r="K25" i="1"/>
  <c r="J25" i="1"/>
  <c r="I25" i="1"/>
  <c r="P24" i="1"/>
  <c r="O24" i="1"/>
  <c r="N24" i="1"/>
  <c r="M24" i="1"/>
  <c r="L24" i="1"/>
  <c r="K24" i="1"/>
  <c r="J24" i="1"/>
  <c r="I24" i="1"/>
  <c r="P23" i="1"/>
  <c r="O23" i="1"/>
  <c r="N23" i="1"/>
  <c r="M23" i="1"/>
  <c r="L23" i="1"/>
  <c r="K23" i="1"/>
  <c r="J23" i="1"/>
  <c r="I23" i="1"/>
  <c r="P21" i="1"/>
  <c r="O21" i="1"/>
  <c r="N21" i="1"/>
  <c r="M21" i="1"/>
  <c r="L21" i="1"/>
  <c r="K21" i="1"/>
  <c r="J21" i="1"/>
  <c r="I21" i="1"/>
  <c r="P20" i="1"/>
  <c r="O20" i="1"/>
  <c r="N20" i="1"/>
  <c r="M20" i="1"/>
  <c r="L20" i="1"/>
  <c r="K20" i="1"/>
  <c r="J20" i="1"/>
  <c r="I20" i="1"/>
  <c r="P19" i="1"/>
  <c r="O19" i="1"/>
  <c r="N19" i="1"/>
  <c r="M19" i="1"/>
  <c r="L19" i="1"/>
  <c r="K19" i="1"/>
  <c r="J19" i="1"/>
  <c r="I19" i="1"/>
  <c r="P18" i="1"/>
  <c r="O18" i="1"/>
  <c r="N18" i="1"/>
  <c r="M18" i="1"/>
  <c r="L18" i="1"/>
  <c r="K18" i="1"/>
  <c r="J18" i="1"/>
  <c r="I18" i="1"/>
  <c r="P16" i="1"/>
  <c r="O16" i="1"/>
  <c r="N16" i="1"/>
  <c r="M16" i="1"/>
  <c r="L16" i="1"/>
  <c r="K16" i="1"/>
  <c r="J16" i="1"/>
  <c r="I16" i="1"/>
  <c r="P15" i="1"/>
  <c r="O15" i="1"/>
  <c r="N15" i="1"/>
  <c r="M15" i="1"/>
  <c r="L15" i="1"/>
  <c r="K15" i="1"/>
  <c r="J15" i="1"/>
  <c r="I15" i="1"/>
  <c r="P14" i="1"/>
  <c r="O14" i="1"/>
  <c r="N14" i="1"/>
  <c r="M14" i="1"/>
  <c r="L14" i="1"/>
  <c r="K14" i="1"/>
  <c r="J14" i="1"/>
  <c r="I14" i="1"/>
  <c r="P13" i="1"/>
  <c r="O13" i="1"/>
  <c r="N13" i="1"/>
  <c r="M13" i="1"/>
  <c r="L13" i="1"/>
  <c r="K13" i="1"/>
  <c r="J13" i="1"/>
  <c r="I13" i="1"/>
  <c r="P12" i="1"/>
  <c r="O12" i="1"/>
  <c r="N12" i="1"/>
  <c r="M12" i="1"/>
  <c r="L12" i="1"/>
  <c r="K12" i="1"/>
  <c r="J12" i="1"/>
  <c r="I12" i="1"/>
  <c r="P11" i="1"/>
  <c r="O11" i="1"/>
  <c r="N11" i="1"/>
  <c r="M11" i="1"/>
  <c r="L11" i="1"/>
  <c r="K11" i="1"/>
  <c r="J11" i="1"/>
  <c r="I11" i="1"/>
  <c r="P10" i="1"/>
  <c r="O10" i="1"/>
  <c r="N10" i="1"/>
  <c r="M10" i="1"/>
  <c r="L10" i="1"/>
  <c r="K10" i="1"/>
  <c r="J10" i="1"/>
  <c r="I10" i="1"/>
  <c r="P9" i="1"/>
  <c r="O9" i="1"/>
  <c r="N9" i="1"/>
  <c r="M9" i="1"/>
  <c r="L9" i="1"/>
  <c r="K9" i="1"/>
  <c r="J9" i="1"/>
  <c r="I9" i="1"/>
  <c r="P8" i="1"/>
  <c r="O8" i="1"/>
  <c r="N8" i="1"/>
  <c r="M8" i="1"/>
  <c r="L8" i="1"/>
  <c r="K8" i="1"/>
  <c r="J8" i="1"/>
  <c r="I8" i="1"/>
  <c r="P7" i="1"/>
  <c r="O7" i="1"/>
  <c r="N7" i="1"/>
  <c r="M7" i="1"/>
  <c r="L7" i="1"/>
  <c r="K7" i="1"/>
  <c r="J7" i="1"/>
  <c r="I7" i="1"/>
  <c r="P6" i="1"/>
  <c r="O6" i="1"/>
  <c r="N6" i="1"/>
  <c r="M6" i="1"/>
  <c r="L6" i="1"/>
  <c r="K6" i="1"/>
  <c r="J6" i="1"/>
  <c r="I6" i="1"/>
  <c r="P5" i="1"/>
  <c r="O5" i="1"/>
  <c r="N5" i="1"/>
  <c r="M5" i="1"/>
  <c r="L5" i="1"/>
  <c r="K5" i="1"/>
  <c r="J5" i="1"/>
  <c r="I5" i="1"/>
  <c r="AO23" i="1" l="1"/>
  <c r="AS23" i="1"/>
  <c r="AJ23" i="1"/>
  <c r="X17" i="1" l="1"/>
  <c r="AE17" i="1" l="1"/>
  <c r="AD17" i="1"/>
  <c r="AJ4" i="1"/>
  <c r="AJ3" i="1"/>
  <c r="AJ9" i="1"/>
  <c r="AJ8" i="1"/>
  <c r="AJ7" i="1"/>
  <c r="AJ6" i="1"/>
  <c r="AJ24" i="1"/>
  <c r="AJ22" i="1"/>
  <c r="AJ21" i="1"/>
  <c r="AJ20" i="1"/>
  <c r="AJ19" i="1"/>
  <c r="AJ18" i="1"/>
  <c r="AJ17" i="1"/>
  <c r="AJ16" i="1"/>
  <c r="AJ15" i="1"/>
  <c r="AJ14" i="1"/>
  <c r="AJ13" i="1"/>
  <c r="AJ31" i="1"/>
  <c r="AJ30" i="1"/>
  <c r="AJ29" i="1"/>
  <c r="AJ28" i="1"/>
  <c r="AJ36" i="1"/>
  <c r="AJ35" i="1"/>
  <c r="AJ34" i="1"/>
  <c r="AJ33" i="1"/>
  <c r="AJ25" i="1"/>
  <c r="AJ26" i="1"/>
  <c r="AS36" i="1"/>
  <c r="AO36" i="1"/>
  <c r="AS31" i="1"/>
  <c r="AO31" i="1"/>
  <c r="AS9" i="1"/>
  <c r="AO9" i="1"/>
  <c r="AS8" i="1"/>
  <c r="AO8" i="1"/>
  <c r="AS7" i="1"/>
  <c r="AO7" i="1"/>
  <c r="AS6" i="1"/>
  <c r="AO6" i="1"/>
  <c r="AS35" i="1"/>
  <c r="AO35" i="1"/>
  <c r="AS34" i="1"/>
  <c r="AO34" i="1"/>
  <c r="AS29" i="1"/>
  <c r="AO29" i="1"/>
  <c r="AS30" i="1"/>
  <c r="AO30" i="1"/>
  <c r="AS33" i="1"/>
  <c r="AO33" i="1"/>
  <c r="AS28" i="1"/>
  <c r="AO28" i="1"/>
  <c r="Y17" i="1"/>
  <c r="R17" i="1"/>
  <c r="AO16" i="1"/>
  <c r="AS16" i="1"/>
  <c r="AO14" i="1"/>
  <c r="AO20" i="1"/>
  <c r="AO21" i="1"/>
  <c r="AS18" i="1"/>
  <c r="AO15" i="1"/>
  <c r="AS15" i="1"/>
  <c r="AS19" i="1"/>
  <c r="AO18" i="1"/>
  <c r="AS21" i="1"/>
  <c r="AO24" i="1"/>
  <c r="AS20" i="1"/>
  <c r="AO19" i="1"/>
  <c r="AS14" i="1"/>
  <c r="AS24" i="1"/>
  <c r="AH17" i="1" l="1"/>
  <c r="X15" i="1"/>
  <c r="H15" i="1" s="1"/>
  <c r="R15" i="1"/>
  <c r="AJ12" i="1"/>
  <c r="AJ27" i="1"/>
  <c r="AJ5" i="1"/>
  <c r="AJ32" i="1"/>
  <c r="AB17" i="1"/>
  <c r="Z17" i="1"/>
  <c r="AD27" i="1"/>
  <c r="AE22" i="1"/>
  <c r="AE32" i="1"/>
  <c r="AE31" i="1"/>
  <c r="AD31" i="1"/>
  <c r="AE36" i="1"/>
  <c r="AD26" i="1"/>
  <c r="AE21" i="1"/>
  <c r="AD32" i="1"/>
  <c r="AF17" i="1"/>
  <c r="AE26" i="1"/>
  <c r="AE27" i="1"/>
  <c r="AD21" i="1"/>
  <c r="AD36" i="1"/>
  <c r="AD22" i="1"/>
  <c r="AG17" i="1"/>
  <c r="U17" i="1"/>
  <c r="T17" i="1"/>
  <c r="S17" i="1"/>
  <c r="X28" i="1"/>
  <c r="H28" i="1" s="1"/>
  <c r="X22" i="1"/>
  <c r="X31" i="1"/>
  <c r="H31" i="1" s="1"/>
  <c r="R33" i="1"/>
  <c r="X33" i="1"/>
  <c r="H33" i="1" s="1"/>
  <c r="R32" i="1"/>
  <c r="R21" i="1"/>
  <c r="R23" i="1"/>
  <c r="X23" i="1"/>
  <c r="H23" i="1" s="1"/>
  <c r="R28" i="1"/>
  <c r="X21" i="1"/>
  <c r="H21" i="1" s="1"/>
  <c r="X32" i="1"/>
  <c r="Y21" i="1"/>
  <c r="Y32" i="1"/>
  <c r="R26" i="1"/>
  <c r="R36" i="1"/>
  <c r="X26" i="1"/>
  <c r="H26" i="1" s="1"/>
  <c r="X36" i="1"/>
  <c r="H36" i="1" s="1"/>
  <c r="Y26" i="1"/>
  <c r="Y36" i="1"/>
  <c r="R25" i="1"/>
  <c r="R27" i="1"/>
  <c r="X27" i="1"/>
  <c r="Y27" i="1"/>
  <c r="R22" i="1"/>
  <c r="R31" i="1"/>
  <c r="R30" i="1"/>
  <c r="Y22" i="1"/>
  <c r="Y31" i="1"/>
  <c r="X25" i="1"/>
  <c r="H25" i="1" s="1"/>
  <c r="X30" i="1"/>
  <c r="H30" i="1" s="1"/>
  <c r="R35" i="1"/>
  <c r="X35" i="1"/>
  <c r="H35" i="1" s="1"/>
  <c r="R20" i="1"/>
  <c r="X20" i="1"/>
  <c r="H20" i="1" s="1"/>
  <c r="R9" i="1"/>
  <c r="R18" i="1"/>
  <c r="X18" i="1"/>
  <c r="H18" i="1" s="1"/>
  <c r="R13" i="1"/>
  <c r="X9" i="1"/>
  <c r="H9" i="1" s="1"/>
  <c r="R10" i="1"/>
  <c r="X14" i="1"/>
  <c r="H14" i="1" s="1"/>
  <c r="X8" i="1"/>
  <c r="H8" i="1" s="1"/>
  <c r="X6" i="1"/>
  <c r="H6" i="1" s="1"/>
  <c r="X10" i="1"/>
  <c r="H10" i="1" s="1"/>
  <c r="X13" i="1"/>
  <c r="H13" i="1" s="1"/>
  <c r="R14" i="1"/>
  <c r="X11" i="1"/>
  <c r="H11" i="1" s="1"/>
  <c r="R8" i="1"/>
  <c r="X5" i="1"/>
  <c r="H5" i="1" s="1"/>
  <c r="R16" i="1"/>
  <c r="R12" i="1"/>
  <c r="X7" i="1"/>
  <c r="H7" i="1" s="1"/>
  <c r="R5" i="1"/>
  <c r="X12" i="1"/>
  <c r="H12" i="1" s="1"/>
  <c r="R7" i="1"/>
  <c r="X16" i="1"/>
  <c r="H16" i="1" s="1"/>
  <c r="R11" i="1"/>
  <c r="R6" i="1"/>
  <c r="AA17" i="1"/>
  <c r="V17" i="1" l="1"/>
  <c r="Y15" i="1"/>
  <c r="S15" i="1"/>
  <c r="R4" i="1"/>
  <c r="X4" i="1"/>
  <c r="AG26" i="1"/>
  <c r="AH22" i="1"/>
  <c r="AB27" i="1"/>
  <c r="AH26" i="1"/>
  <c r="AH36" i="1"/>
  <c r="AH32" i="1"/>
  <c r="AG27" i="1"/>
  <c r="AB21" i="1"/>
  <c r="AB26" i="1"/>
  <c r="AB31" i="1"/>
  <c r="AB36" i="1"/>
  <c r="AG32" i="1"/>
  <c r="AB22" i="1"/>
  <c r="AB32" i="1"/>
  <c r="AH27" i="1"/>
  <c r="AH21" i="1"/>
  <c r="AH31" i="1"/>
  <c r="AJ11" i="1"/>
  <c r="AF22" i="1"/>
  <c r="AF36" i="1"/>
  <c r="AF32" i="1"/>
  <c r="AF31" i="1"/>
  <c r="AF21" i="1"/>
  <c r="AG31" i="1"/>
  <c r="Z21" i="1"/>
  <c r="AG36" i="1"/>
  <c r="AG21" i="1"/>
  <c r="Z32" i="1"/>
  <c r="Z31" i="1"/>
  <c r="AG22" i="1"/>
  <c r="Z27" i="1"/>
  <c r="Z36" i="1"/>
  <c r="Z22" i="1"/>
  <c r="Z26" i="1"/>
  <c r="AF27" i="1"/>
  <c r="AF26" i="1"/>
  <c r="Y33" i="1"/>
  <c r="S7" i="1"/>
  <c r="U5" i="1"/>
  <c r="T5" i="1"/>
  <c r="S5" i="1"/>
  <c r="S36" i="1"/>
  <c r="X29" i="1"/>
  <c r="H29" i="1" s="1"/>
  <c r="S26" i="1"/>
  <c r="S6" i="1"/>
  <c r="S16" i="1"/>
  <c r="S13" i="1"/>
  <c r="S25" i="1"/>
  <c r="U25" i="1"/>
  <c r="T25" i="1"/>
  <c r="S21" i="1"/>
  <c r="S28" i="1"/>
  <c r="U35" i="1"/>
  <c r="T35" i="1"/>
  <c r="S35" i="1"/>
  <c r="S27" i="1"/>
  <c r="U30" i="1"/>
  <c r="T30" i="1"/>
  <c r="S30" i="1"/>
  <c r="S32" i="1"/>
  <c r="U18" i="1"/>
  <c r="T18" i="1"/>
  <c r="S18" i="1"/>
  <c r="S22" i="1"/>
  <c r="S23" i="1"/>
  <c r="U20" i="1"/>
  <c r="T20" i="1"/>
  <c r="S20" i="1"/>
  <c r="S12" i="1"/>
  <c r="S14" i="1"/>
  <c r="S10" i="1"/>
  <c r="U9" i="1"/>
  <c r="T9" i="1"/>
  <c r="S9" i="1"/>
  <c r="S31" i="1"/>
  <c r="S33" i="1"/>
  <c r="S11" i="1"/>
  <c r="U11" i="1"/>
  <c r="T11" i="1"/>
  <c r="S8" i="1"/>
  <c r="X24" i="1"/>
  <c r="H24" i="1" s="1"/>
  <c r="X19" i="1"/>
  <c r="H19" i="1" s="1"/>
  <c r="Y23" i="1"/>
  <c r="Y28" i="1"/>
  <c r="AA22" i="1"/>
  <c r="X34" i="1"/>
  <c r="H34" i="1" s="1"/>
  <c r="AA26" i="1"/>
  <c r="R19" i="1"/>
  <c r="AA27" i="1"/>
  <c r="AA31" i="1"/>
  <c r="AA32" i="1"/>
  <c r="AA21" i="1"/>
  <c r="AA36" i="1"/>
  <c r="R29" i="1"/>
  <c r="R24" i="1"/>
  <c r="R34" i="1"/>
  <c r="Y30" i="1"/>
  <c r="Y35" i="1"/>
  <c r="Y25" i="1"/>
  <c r="Y20" i="1"/>
  <c r="Y8" i="1"/>
  <c r="Y11" i="1"/>
  <c r="Y10" i="1"/>
  <c r="Y7" i="1"/>
  <c r="Y13" i="1"/>
  <c r="Y14" i="1"/>
  <c r="Y16" i="1"/>
  <c r="Y18" i="1"/>
  <c r="Y5" i="1"/>
  <c r="Y12" i="1"/>
  <c r="Y6" i="1"/>
  <c r="Y9" i="1"/>
  <c r="V18" i="1" l="1"/>
  <c r="T15" i="1"/>
  <c r="Z15" i="1"/>
  <c r="AD15" i="1"/>
  <c r="AE15" i="1"/>
  <c r="S4" i="1"/>
  <c r="Y4" i="1"/>
  <c r="T8" i="1"/>
  <c r="T14" i="1"/>
  <c r="V28" i="1"/>
  <c r="V7" i="1"/>
  <c r="AB9" i="1"/>
  <c r="AB14" i="1"/>
  <c r="AB35" i="1"/>
  <c r="AB28" i="1"/>
  <c r="AB7" i="1"/>
  <c r="Z30" i="1"/>
  <c r="V31" i="1"/>
  <c r="V20" i="1"/>
  <c r="V25" i="1"/>
  <c r="V11" i="1"/>
  <c r="V9" i="1"/>
  <c r="V23" i="1"/>
  <c r="AB33" i="1"/>
  <c r="AB10" i="1"/>
  <c r="V30" i="1"/>
  <c r="T13" i="1"/>
  <c r="Z8" i="1"/>
  <c r="T16" i="1"/>
  <c r="V36" i="1"/>
  <c r="AB23" i="1"/>
  <c r="V26" i="1"/>
  <c r="V35" i="1"/>
  <c r="V5" i="1"/>
  <c r="Z5" i="1"/>
  <c r="V33" i="1"/>
  <c r="V10" i="1"/>
  <c r="V21" i="1"/>
  <c r="U15" i="1"/>
  <c r="U33" i="1"/>
  <c r="AE9" i="1"/>
  <c r="AE18" i="1"/>
  <c r="AE28" i="1"/>
  <c r="AD23" i="1"/>
  <c r="AA33" i="1"/>
  <c r="AE23" i="1"/>
  <c r="AE8" i="1"/>
  <c r="AE14" i="1"/>
  <c r="AD9" i="1"/>
  <c r="AD28" i="1"/>
  <c r="AD13" i="1"/>
  <c r="AE13" i="1"/>
  <c r="AD14" i="1"/>
  <c r="AD18" i="1"/>
  <c r="AE33" i="1"/>
  <c r="AD33" i="1"/>
  <c r="AE12" i="1"/>
  <c r="U31" i="1"/>
  <c r="AD16" i="1"/>
  <c r="AD30" i="1"/>
  <c r="AD8" i="1"/>
  <c r="AD12" i="1"/>
  <c r="AD5" i="1"/>
  <c r="AE6" i="1"/>
  <c r="AD10" i="1"/>
  <c r="AE16" i="1"/>
  <c r="AE10" i="1"/>
  <c r="AD7" i="1"/>
  <c r="Z10" i="1"/>
  <c r="AE11" i="1"/>
  <c r="Z35" i="1"/>
  <c r="AD11" i="1"/>
  <c r="Z23" i="1"/>
  <c r="Z33" i="1"/>
  <c r="Z14" i="1"/>
  <c r="AE25" i="1"/>
  <c r="AD6" i="1"/>
  <c r="AD35" i="1"/>
  <c r="AE30" i="1"/>
  <c r="AD20" i="1"/>
  <c r="Z25" i="1"/>
  <c r="AE5" i="1"/>
  <c r="AD25" i="1"/>
  <c r="Z16" i="1"/>
  <c r="Z13" i="1"/>
  <c r="Z7" i="1"/>
  <c r="AE20" i="1"/>
  <c r="Z6" i="1"/>
  <c r="Z9" i="1"/>
  <c r="Z11" i="1"/>
  <c r="Z28" i="1"/>
  <c r="AE7" i="1"/>
  <c r="Z20" i="1"/>
  <c r="Z12" i="1"/>
  <c r="AE35" i="1"/>
  <c r="Y29" i="1"/>
  <c r="AB30" i="1"/>
  <c r="T36" i="1"/>
  <c r="T7" i="1"/>
  <c r="T32" i="1"/>
  <c r="T21" i="1"/>
  <c r="T28" i="1"/>
  <c r="T10" i="1"/>
  <c r="T31" i="1"/>
  <c r="T26" i="1"/>
  <c r="T22" i="1"/>
  <c r="T23" i="1"/>
  <c r="T12" i="1"/>
  <c r="T27" i="1"/>
  <c r="T6" i="1"/>
  <c r="T33" i="1"/>
  <c r="X3" i="1"/>
  <c r="Y24" i="1"/>
  <c r="R3" i="1"/>
  <c r="Y19" i="1"/>
  <c r="AA28" i="1"/>
  <c r="AA23" i="1"/>
  <c r="Y34" i="1"/>
  <c r="S29" i="1"/>
  <c r="S34" i="1"/>
  <c r="S24" i="1"/>
  <c r="S19" i="1"/>
  <c r="AA30" i="1"/>
  <c r="AA35" i="1"/>
  <c r="Z18" i="1"/>
  <c r="AA10" i="1"/>
  <c r="AA14" i="1"/>
  <c r="AA7" i="1"/>
  <c r="AA9" i="1"/>
  <c r="AG15" i="1" l="1"/>
  <c r="V15" i="1"/>
  <c r="AA15" i="1"/>
  <c r="AA18" i="1"/>
  <c r="AF15" i="1"/>
  <c r="U32" i="1"/>
  <c r="AG30" i="1"/>
  <c r="AH28" i="1"/>
  <c r="AH10" i="1"/>
  <c r="AG16" i="1"/>
  <c r="AG9" i="1"/>
  <c r="AG5" i="1"/>
  <c r="AH14" i="1"/>
  <c r="AH9" i="1"/>
  <c r="AG13" i="1"/>
  <c r="AH7" i="1"/>
  <c r="AG10" i="1"/>
  <c r="AH33" i="1"/>
  <c r="AH23" i="1"/>
  <c r="AA11" i="1"/>
  <c r="U21" i="1"/>
  <c r="U27" i="1"/>
  <c r="AA13" i="1"/>
  <c r="U22" i="1"/>
  <c r="AF18" i="1"/>
  <c r="U23" i="1"/>
  <c r="AA6" i="1"/>
  <c r="U36" i="1"/>
  <c r="AF28" i="1"/>
  <c r="AF8" i="1"/>
  <c r="AD24" i="1"/>
  <c r="AG28" i="1"/>
  <c r="AF23" i="1"/>
  <c r="AG23" i="1"/>
  <c r="U28" i="1"/>
  <c r="AD19" i="1"/>
  <c r="AA29" i="1"/>
  <c r="AF14" i="1"/>
  <c r="AF9" i="1"/>
  <c r="U14" i="1"/>
  <c r="AG18" i="1"/>
  <c r="AG8" i="1"/>
  <c r="AG14" i="1"/>
  <c r="AF12" i="1"/>
  <c r="AF16" i="1"/>
  <c r="AD29" i="1"/>
  <c r="AF13" i="1"/>
  <c r="AG33" i="1"/>
  <c r="AF33" i="1"/>
  <c r="AF10" i="1"/>
  <c r="U8" i="1"/>
  <c r="AG12" i="1"/>
  <c r="AH30" i="1"/>
  <c r="AE29" i="1"/>
  <c r="AF6" i="1"/>
  <c r="AG6" i="1"/>
  <c r="AF11" i="1"/>
  <c r="AG11" i="1"/>
  <c r="AG35" i="1"/>
  <c r="AF35" i="1"/>
  <c r="AH35" i="1"/>
  <c r="AE34" i="1"/>
  <c r="AE4" i="1"/>
  <c r="AH25" i="1"/>
  <c r="AE24" i="1"/>
  <c r="U26" i="1"/>
  <c r="AF7" i="1"/>
  <c r="AG7" i="1"/>
  <c r="AD34" i="1"/>
  <c r="AE19" i="1"/>
  <c r="AG25" i="1"/>
  <c r="AF25" i="1"/>
  <c r="AF20" i="1"/>
  <c r="AG20" i="1"/>
  <c r="AF5" i="1"/>
  <c r="AF30" i="1"/>
  <c r="Z34" i="1"/>
  <c r="AB34" i="1"/>
  <c r="Z4" i="1"/>
  <c r="Z29" i="1"/>
  <c r="AB29" i="1"/>
  <c r="AD4" i="1"/>
  <c r="U7" i="1"/>
  <c r="U6" i="1"/>
  <c r="U10" i="1"/>
  <c r="U13" i="1"/>
  <c r="U16" i="1"/>
  <c r="U12" i="1"/>
  <c r="T34" i="1"/>
  <c r="T29" i="1"/>
  <c r="T24" i="1"/>
  <c r="T19" i="1"/>
  <c r="T4" i="1"/>
  <c r="S3" i="1"/>
  <c r="Y3" i="1"/>
  <c r="AA34" i="1"/>
  <c r="AA20" i="1"/>
  <c r="AA25" i="1"/>
  <c r="Z24" i="1"/>
  <c r="AA8" i="1"/>
  <c r="AA16" i="1"/>
  <c r="AA12" i="1"/>
  <c r="AA5" i="1"/>
  <c r="AH8" i="1" l="1"/>
  <c r="AB18" i="1"/>
  <c r="AB15" i="1"/>
  <c r="AH15" i="1"/>
  <c r="V32" i="1"/>
  <c r="AA4" i="1"/>
  <c r="U4" i="1"/>
  <c r="V16" i="1"/>
  <c r="V22" i="1"/>
  <c r="AB12" i="1"/>
  <c r="V13" i="1"/>
  <c r="V14" i="1"/>
  <c r="AB13" i="1"/>
  <c r="AH29" i="1"/>
  <c r="AG29" i="1"/>
  <c r="V27" i="1"/>
  <c r="AB5" i="1"/>
  <c r="AA24" i="1"/>
  <c r="AH13" i="1"/>
  <c r="AB11" i="1"/>
  <c r="AH34" i="1"/>
  <c r="AB6" i="1"/>
  <c r="AB8" i="1"/>
  <c r="AB16" i="1"/>
  <c r="V12" i="1"/>
  <c r="V6" i="1"/>
  <c r="AH5" i="1"/>
  <c r="AH24" i="1"/>
  <c r="AA19" i="1"/>
  <c r="V8" i="1"/>
  <c r="AH16" i="1"/>
  <c r="AH18" i="1"/>
  <c r="AH11" i="1"/>
  <c r="AH20" i="1"/>
  <c r="AB20" i="1"/>
  <c r="AG24" i="1"/>
  <c r="AG19" i="1"/>
  <c r="AH6" i="1"/>
  <c r="AH12" i="1"/>
  <c r="AG34" i="1"/>
  <c r="AF34" i="1"/>
  <c r="AF29" i="1"/>
  <c r="AF19" i="1"/>
  <c r="AF24" i="1"/>
  <c r="AG4" i="1"/>
  <c r="AE3" i="1"/>
  <c r="AB25" i="1"/>
  <c r="AF4" i="1"/>
  <c r="AD3" i="1"/>
  <c r="Z3" i="1"/>
  <c r="T3" i="1"/>
  <c r="U34" i="1"/>
  <c r="U19" i="1"/>
  <c r="U24" i="1"/>
  <c r="Z19" i="1"/>
  <c r="V29" i="1" l="1"/>
  <c r="U29" i="1"/>
  <c r="AB24" i="1"/>
  <c r="AB4" i="1"/>
  <c r="V24" i="1"/>
  <c r="V19" i="1"/>
  <c r="V34" i="1"/>
  <c r="V4" i="1"/>
  <c r="AB19" i="1"/>
  <c r="AH19" i="1"/>
  <c r="AG3" i="1"/>
  <c r="AH4" i="1"/>
  <c r="AF3" i="1"/>
  <c r="AA3" i="1"/>
  <c r="U3" i="1"/>
  <c r="AB3" i="1" l="1"/>
  <c r="V3" i="1"/>
  <c r="AH3" i="1"/>
</calcChain>
</file>

<file path=xl/sharedStrings.xml><?xml version="1.0" encoding="utf-8"?>
<sst xmlns="http://schemas.openxmlformats.org/spreadsheetml/2006/main" count="921" uniqueCount="204">
  <si>
    <t>Test Plan</t>
  </si>
  <si>
    <t>Test C ases</t>
  </si>
  <si>
    <t>Test Scripts</t>
  </si>
  <si>
    <r>
      <t xml:space="preserve"> Data Point </t>
    </r>
    <r>
      <rPr>
        <b/>
        <sz val="8"/>
        <color theme="0"/>
        <rFont val="Aptos Narrow"/>
        <family val="2"/>
        <scheme val="minor"/>
      </rPr>
      <t>Test Cases</t>
    </r>
  </si>
  <si>
    <t xml:space="preserve">Test Plan </t>
  </si>
  <si>
    <r>
      <t xml:space="preserve">Alarm &amp; Control  </t>
    </r>
    <r>
      <rPr>
        <b/>
        <sz val="10"/>
        <color theme="0"/>
        <rFont val="Aptos Narrow"/>
        <family val="2"/>
        <scheme val="minor"/>
      </rPr>
      <t>Test Cases</t>
    </r>
  </si>
  <si>
    <r>
      <t xml:space="preserve">Alarm &amp; Control  </t>
    </r>
    <r>
      <rPr>
        <b/>
        <sz val="10"/>
        <color theme="0"/>
        <rFont val="Aptos Narrow"/>
        <family val="2"/>
        <scheme val="minor"/>
      </rPr>
      <t>Test Steps</t>
    </r>
  </si>
  <si>
    <t>Error Logs Open (#of)</t>
  </si>
  <si>
    <t>Start ID</t>
  </si>
  <si>
    <t>Start</t>
  </si>
  <si>
    <t>Finish ID</t>
  </si>
  <si>
    <t xml:space="preserve">Finish </t>
  </si>
  <si>
    <t>Float</t>
  </si>
  <si>
    <t>Action Plan / Comments</t>
  </si>
  <si>
    <t xml:space="preserve"> Status</t>
  </si>
  <si>
    <t>No of Test Cases</t>
  </si>
  <si>
    <t>Approved</t>
  </si>
  <si>
    <t>Draft</t>
  </si>
  <si>
    <t>Under Review</t>
  </si>
  <si>
    <t>No of Test Scripts</t>
  </si>
  <si>
    <t>#of</t>
  </si>
  <si>
    <t>#Exec</t>
  </si>
  <si>
    <t>%Exec</t>
  </si>
  <si>
    <t>#Pass</t>
  </si>
  <si>
    <t>%Pass</t>
  </si>
  <si>
    <t>Forecast</t>
  </si>
  <si>
    <t>Last E&amp;C</t>
  </si>
  <si>
    <r>
      <t xml:space="preserve">Var 
</t>
    </r>
    <r>
      <rPr>
        <i/>
        <sz val="8"/>
        <color theme="1"/>
        <rFont val="Aptos Narrow"/>
        <family val="2"/>
        <scheme val="minor"/>
      </rPr>
      <t>BL 4-Apr</t>
    </r>
  </si>
  <si>
    <t>Shaft</t>
  </si>
  <si>
    <t>Townhall</t>
  </si>
  <si>
    <t>Station Wide</t>
  </si>
  <si>
    <t>PSD</t>
  </si>
  <si>
    <t>TVCS</t>
  </si>
  <si>
    <t>FDS</t>
  </si>
  <si>
    <t>VT</t>
  </si>
  <si>
    <t>RSG</t>
  </si>
  <si>
    <t>Security, Access &amp; Control</t>
  </si>
  <si>
    <t>CCTV</t>
  </si>
  <si>
    <t>Hydraulics</t>
  </si>
  <si>
    <t>TSC_SAT_CMS_HYD</t>
  </si>
  <si>
    <t>Electrical (BES)</t>
  </si>
  <si>
    <t>TSC_SAT_CMS_LV</t>
  </si>
  <si>
    <t>Lighting (BES)</t>
  </si>
  <si>
    <t>TSC_SAT_CMS_LTH</t>
  </si>
  <si>
    <t>MVAC</t>
  </si>
  <si>
    <t>TSC_SAT_CMS_MVAC</t>
  </si>
  <si>
    <t>EWMS</t>
  </si>
  <si>
    <t>TSC_SAT_CMS_EWMS</t>
  </si>
  <si>
    <t>City Square</t>
  </si>
  <si>
    <t>Caverns</t>
  </si>
  <si>
    <t>Flinders Street</t>
  </si>
  <si>
    <t>Fed Square</t>
  </si>
  <si>
    <t>5.2 Planned</t>
  </si>
  <si>
    <t>5.2 Achieved</t>
  </si>
  <si>
    <t>5.7 Planned</t>
  </si>
  <si>
    <t>5.7 Achieved</t>
  </si>
  <si>
    <t>Security</t>
  </si>
  <si>
    <t>Comments/Notes</t>
  </si>
  <si>
    <t>More information required before this site can be accurately planned to this detail</t>
  </si>
  <si>
    <t>Test Suite</t>
  </si>
  <si>
    <t>TSC_CV_SAT_CMS_VT_ESC</t>
  </si>
  <si>
    <t>TSC_CS_SAT_CMS_VT_ESC</t>
  </si>
  <si>
    <t>TSC_FO _SAT_CMS_VT_ESC</t>
  </si>
  <si>
    <t>TSC_FS_SAT_CMS_VT_ESC</t>
  </si>
  <si>
    <t>TSC_CV_SAT_CMS_VT_LFT</t>
  </si>
  <si>
    <t>TSC_CS_SAT_CMS_VT_LFT</t>
  </si>
  <si>
    <t>TSC_FO_SAT_CMS_VT_LFT</t>
  </si>
  <si>
    <t>TSC_FS_SAT_CMS_VT_LFT</t>
  </si>
  <si>
    <t>Test Case</t>
  </si>
  <si>
    <t>TSC_ESC_0001</t>
  </si>
  <si>
    <t>TSC_ESC_0002</t>
  </si>
  <si>
    <t>TSC_ESC_0003</t>
  </si>
  <si>
    <t>TSC_ESC_0004</t>
  </si>
  <si>
    <t>TSC_ESC_0005</t>
  </si>
  <si>
    <t>TSC_ESC_0006</t>
  </si>
  <si>
    <t>TSC_ESC_0007</t>
  </si>
  <si>
    <t>TSC_ESC_0008</t>
  </si>
  <si>
    <t>TSC_ESC_0009</t>
  </si>
  <si>
    <t>TSC_ESC_0010</t>
  </si>
  <si>
    <t>TSC_ESC_0011</t>
  </si>
  <si>
    <t>TSC_ESC_0012</t>
  </si>
  <si>
    <t>TSC_ESC_0013</t>
  </si>
  <si>
    <t>TSC_ESC_0014</t>
  </si>
  <si>
    <t>TSC_ESC_0015</t>
  </si>
  <si>
    <t>TSC_ESC_0016</t>
  </si>
  <si>
    <t>TSC_ESC_0017</t>
  </si>
  <si>
    <t>TSC_ESC_0018</t>
  </si>
  <si>
    <t>TSC_ESC_0019</t>
  </si>
  <si>
    <t>TSC_ESC_0020</t>
  </si>
  <si>
    <t>TSC_ESC_0021</t>
  </si>
  <si>
    <t>TSC_ESC_0022</t>
  </si>
  <si>
    <t>TSC_ESC_0023</t>
  </si>
  <si>
    <t>TSC_ESC_0024</t>
  </si>
  <si>
    <t>TSC_ESC_0025</t>
  </si>
  <si>
    <t>TSC_ESC_0026</t>
  </si>
  <si>
    <t>TSC_ESC_0027</t>
  </si>
  <si>
    <t>TSC_ESC_0028</t>
  </si>
  <si>
    <t>TSC_ESC_0029</t>
  </si>
  <si>
    <t>TSC_ESC_0030</t>
  </si>
  <si>
    <t>TSC_ESC_0031</t>
  </si>
  <si>
    <t>TSC_ESC_0032</t>
  </si>
  <si>
    <t>TSC_ESC_0033</t>
  </si>
  <si>
    <t>TSC_ESC_0034</t>
  </si>
  <si>
    <t>TSC_ESC_0035</t>
  </si>
  <si>
    <t>TSC_ESC_0036</t>
  </si>
  <si>
    <t>TSC_ESC_0037</t>
  </si>
  <si>
    <t>TSC_ESC_0038</t>
  </si>
  <si>
    <t>TSC_ESC_0039</t>
  </si>
  <si>
    <t>TSC_ESC_0040</t>
  </si>
  <si>
    <t>TSC_ESC_0041</t>
  </si>
  <si>
    <t>TSC_ESC_0042</t>
  </si>
  <si>
    <t>TSC_ESC_0043</t>
  </si>
  <si>
    <t>TSC_ESC_0044</t>
  </si>
  <si>
    <t>TSC_LFT_0001</t>
  </si>
  <si>
    <t>TSC_LFT_0002</t>
  </si>
  <si>
    <t>TSC_LFT_0003</t>
  </si>
  <si>
    <t>TSC_LFT_0004</t>
  </si>
  <si>
    <t>TSC_LFT_0005</t>
  </si>
  <si>
    <t>TSC_LFT_0006</t>
  </si>
  <si>
    <t>TSC_LFT_0007</t>
  </si>
  <si>
    <t>TSC_LFT_0008</t>
  </si>
  <si>
    <t>TSC_LFT_0009</t>
  </si>
  <si>
    <t>TSC_LFT_0010</t>
  </si>
  <si>
    <t>TSC_LFT_0011</t>
  </si>
  <si>
    <t>TSC_LFT_0012</t>
  </si>
  <si>
    <t>TSC_LFT_0013</t>
  </si>
  <si>
    <t>TSC_LFT_0014</t>
  </si>
  <si>
    <t>TSC_LFT_0015</t>
  </si>
  <si>
    <t>TSC_LFT_0016</t>
  </si>
  <si>
    <t>TSC_LFT_0017</t>
  </si>
  <si>
    <t>Test Script</t>
  </si>
  <si>
    <t>VT_ESC</t>
  </si>
  <si>
    <t>VT_ESC_FIRE_MODES</t>
  </si>
  <si>
    <t>VT_LIFT</t>
  </si>
  <si>
    <t>VT_LIFT_FIRE_MODES</t>
  </si>
  <si>
    <t>VT_LIFT_SECURE_INT</t>
  </si>
  <si>
    <t/>
  </si>
  <si>
    <t>Last Test Cast Result</t>
  </si>
  <si>
    <t>Passed</t>
  </si>
  <si>
    <t>Deferred</t>
  </si>
  <si>
    <t>Failed</t>
  </si>
  <si>
    <t>Last Test Case Execution Date</t>
  </si>
  <si>
    <t>Comment</t>
  </si>
  <si>
    <t>PL Alarm To be Tested</t>
  </si>
  <si>
    <t>Issue with step 15. Lift state codes are incorrect and stop the lift from moving to the correct levels</t>
  </si>
  <si>
    <t>LV Testing Summary</t>
  </si>
  <si>
    <t>LV Type</t>
  </si>
  <si>
    <t>Total</t>
  </si>
  <si>
    <t>Tested</t>
  </si>
  <si>
    <t>UPS</t>
  </si>
  <si>
    <t>VT Testing Summary</t>
  </si>
  <si>
    <t>VT Type</t>
  </si>
  <si>
    <t>Escalators</t>
  </si>
  <si>
    <t>Lifts</t>
  </si>
  <si>
    <t>CCTV Testing Summary</t>
  </si>
  <si>
    <t>CCTV P2P</t>
  </si>
  <si>
    <t>MVAC_FCU _TYPE</t>
  </si>
  <si>
    <t>TSC_FCU_1401_02_FG</t>
  </si>
  <si>
    <t>MVAC_FCU</t>
  </si>
  <si>
    <t>TSC_FCU_1401</t>
  </si>
  <si>
    <t>Error Log 8208</t>
  </si>
  <si>
    <t>ACU_SYSTEM</t>
  </si>
  <si>
    <t>SDU_FCU_1501_02_FG</t>
  </si>
  <si>
    <t>ACU</t>
  </si>
  <si>
    <t>SDU_FCU_1501</t>
  </si>
  <si>
    <t>AHU_SYSTEM</t>
  </si>
  <si>
    <t>Not Executed</t>
  </si>
  <si>
    <t>MVAC_MOD</t>
  </si>
  <si>
    <t>TSC_FCU_1401_MCV_01</t>
  </si>
  <si>
    <t>EWMS_ANA</t>
  </si>
  <si>
    <t>TSC_FCU_1401_RTS_01</t>
  </si>
  <si>
    <t>EWMS_DIG</t>
  </si>
  <si>
    <t>TSC_SDP_0106_LSH_01</t>
  </si>
  <si>
    <t>PULSE_TOT</t>
  </si>
  <si>
    <t xml:space="preserve">HYD_DUTY_SELECTION </t>
  </si>
  <si>
    <t>Re-Test with TEP Type Drainage</t>
  </si>
  <si>
    <t>HYD_2_STATE_INP</t>
  </si>
  <si>
    <t>TSC_FCU_1401_MVD_01,
TSC_FCU_1401_MVD_02</t>
  </si>
  <si>
    <t>2_MON_STATE_INP</t>
  </si>
  <si>
    <t>TSC_FCU_1401_SMD_01</t>
  </si>
  <si>
    <t>DRAINAGE_SYS</t>
  </si>
  <si>
    <t>TSC_TEP_0301_02_FG</t>
  </si>
  <si>
    <t>Error Logs 7485 &amp; 7486</t>
  </si>
  <si>
    <t>FIR_WTR_TNK_SYS</t>
  </si>
  <si>
    <t>DOL</t>
  </si>
  <si>
    <t>Test after pending CR (CSD-6186)</t>
  </si>
  <si>
    <t>VSD</t>
  </si>
  <si>
    <t>TSC_SDP_0105_VSD_01</t>
  </si>
  <si>
    <t>Error Log 7830</t>
  </si>
  <si>
    <t>FLG</t>
  </si>
  <si>
    <t>LV_UPS</t>
  </si>
  <si>
    <t>TSC_UPS_0412</t>
  </si>
  <si>
    <t>CTRL_RM_LIGHT</t>
  </si>
  <si>
    <t>STDSTN_LIGHT</t>
  </si>
  <si>
    <t>STDTUN_LIGHT</t>
  </si>
  <si>
    <t>Result ID</t>
  </si>
  <si>
    <t>Template</t>
  </si>
  <si>
    <t>Asset ID</t>
  </si>
  <si>
    <t>Current Status</t>
  </si>
  <si>
    <t>Steps Remaining</t>
  </si>
  <si>
    <t>Additional Comments</t>
  </si>
  <si>
    <t>Waiting</t>
  </si>
  <si>
    <t xml:space="preserve">1. ESC0030 - ESC0034 No label on B1M floor?
2. ESC21-23 Should go to B3M. B3M has not been created in CMS.
3. Escalator visuals no shown properly for ESC0006 - ESC0011. </t>
  </si>
  <si>
    <t>1. Re-order levels. Swap order of B1M -&gt; B1
2. LFT0015 Icon is missing on GM.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</si>
</sst>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6"/>
      <color theme="0"/>
      <name val="Aptos Narrow"/>
      <family val="2"/>
      <scheme val="minor"/>
    </font>
    <font>
      <u/>
      <sz val="9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i/>
      <sz val="8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8"/>
      <name val="Aptos Narrow"/>
      <family val="2"/>
      <scheme val="minor"/>
    </font>
    <font>
      <b/>
      <sz val="8"/>
      <name val="Aptos Narrow"/>
      <family val="2"/>
      <scheme val="minor"/>
    </font>
    <font>
      <b/>
      <sz val="8"/>
      <color rgb="FF00B050"/>
      <name val="Aptos Narrow"/>
      <family val="2"/>
      <scheme val="minor"/>
    </font>
    <font>
      <sz val="6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hair">
        <color theme="2" tint="-9.9948118533890809E-2"/>
      </top>
      <bottom style="hair">
        <color theme="1" tint="0.499984740745262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theme="2" tint="-9.9948118533890809E-2"/>
      </top>
      <bottom style="hair">
        <color theme="2" tint="-9.9948118533890809E-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thin">
        <color indexed="64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/>
      <top style="hair">
        <color theme="2" tint="-9.9948118533890809E-2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theme="2" tint="-9.9948118533890809E-2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hair">
        <color theme="2" tint="-9.9948118533890809E-2"/>
      </top>
      <bottom style="hair">
        <color indexed="64"/>
      </bottom>
      <diagonal/>
    </border>
    <border>
      <left/>
      <right style="hair">
        <color auto="1"/>
      </right>
      <top style="hair">
        <color theme="2" tint="-9.9948118533890809E-2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theme="2"/>
      </top>
      <bottom style="hair">
        <color theme="1" tint="0.499984740745262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theme="2" tint="-9.9948118533890809E-2"/>
      </top>
      <bottom style="hair">
        <color theme="1" tint="0.499984740745262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indexed="64"/>
      </right>
      <top style="hair">
        <color theme="2" tint="-9.9948118533890809E-2"/>
      </top>
      <bottom style="hair">
        <color theme="2" tint="-9.9948118533890809E-2"/>
      </bottom>
      <diagonal/>
    </border>
    <border>
      <left style="thin">
        <color indexed="64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indexed="64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 style="thin">
        <color auto="1"/>
      </right>
      <top style="hair">
        <color theme="1" tint="0.49998474074526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 style="hair">
        <color theme="1" tint="0.499984740745262"/>
      </left>
      <right style="thin">
        <color indexed="64"/>
      </right>
      <top style="hair">
        <color theme="2" tint="-9.9948118533890809E-2"/>
      </top>
      <bottom style="thin">
        <color indexed="64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hair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1" tint="0.499984740745262"/>
      </top>
      <bottom style="dotted">
        <color theme="2"/>
      </bottom>
      <diagonal/>
    </border>
    <border>
      <left style="thin">
        <color indexed="64"/>
      </left>
      <right style="hair">
        <color theme="1" tint="0.499984740745262"/>
      </right>
      <top style="hair">
        <color theme="1" tint="0.499984740745262"/>
      </top>
      <bottom style="thin">
        <color indexed="64"/>
      </bottom>
      <diagonal/>
    </border>
    <border>
      <left/>
      <right/>
      <top style="hair">
        <color theme="1" tint="0.499984740745262"/>
      </top>
      <bottom style="thin">
        <color auto="1"/>
      </bottom>
      <diagonal/>
    </border>
    <border>
      <left style="hair">
        <color theme="1" tint="0.499984740745262"/>
      </left>
      <right style="thin">
        <color indexed="64"/>
      </right>
      <top style="hair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theme="1" tint="0.499984740745262"/>
      </top>
      <bottom style="thin">
        <color rgb="FF000000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/>
      <top style="hair">
        <color auto="1"/>
      </top>
      <bottom style="thin">
        <color rgb="FF000000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thin">
        <color rgb="FF000000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/>
      <right style="thin">
        <color auto="1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4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7" borderId="14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1" fontId="8" fillId="6" borderId="19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8" borderId="25" xfId="0" applyFont="1" applyFill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5" fillId="8" borderId="27" xfId="0" applyFont="1" applyFill="1" applyBorder="1" applyAlignment="1">
      <alignment horizontal="center" vertical="center"/>
    </xf>
    <xf numFmtId="9" fontId="15" fillId="8" borderId="28" xfId="1" applyFont="1" applyFill="1" applyBorder="1" applyAlignment="1">
      <alignment horizontal="center" vertical="center"/>
    </xf>
    <xf numFmtId="9" fontId="15" fillId="8" borderId="29" xfId="1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9" fontId="15" fillId="0" borderId="28" xfId="1" applyFont="1" applyBorder="1" applyAlignment="1">
      <alignment horizontal="center" vertical="center"/>
    </xf>
    <xf numFmtId="9" fontId="15" fillId="0" borderId="29" xfId="1" applyFont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1" fillId="8" borderId="25" xfId="0" applyFont="1" applyFill="1" applyBorder="1" applyAlignment="1">
      <alignment vertical="center"/>
    </xf>
    <xf numFmtId="0" fontId="16" fillId="9" borderId="25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9" borderId="10" xfId="0" applyFont="1" applyFill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27" xfId="0" applyFont="1" applyFill="1" applyBorder="1" applyAlignment="1">
      <alignment horizontal="center" vertical="center"/>
    </xf>
    <xf numFmtId="9" fontId="9" fillId="9" borderId="28" xfId="1" applyFont="1" applyFill="1" applyBorder="1" applyAlignment="1">
      <alignment horizontal="center" vertical="center"/>
    </xf>
    <xf numFmtId="9" fontId="9" fillId="9" borderId="29" xfId="1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9" fontId="9" fillId="0" borderId="28" xfId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9" fontId="9" fillId="0" borderId="29" xfId="1" applyFont="1" applyBorder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18" fillId="9" borderId="25" xfId="0" applyFont="1" applyFill="1" applyBorder="1" applyAlignment="1">
      <alignment vertical="center"/>
    </xf>
    <xf numFmtId="0" fontId="8" fillId="0" borderId="30" xfId="0" applyFont="1" applyBorder="1" applyAlignment="1">
      <alignment horizontal="left" vertical="center"/>
    </xf>
    <xf numFmtId="0" fontId="19" fillId="0" borderId="31" xfId="0" applyFont="1" applyBorder="1" applyAlignment="1">
      <alignment horizontal="center" vertical="center"/>
    </xf>
    <xf numFmtId="0" fontId="20" fillId="0" borderId="32" xfId="0" applyFont="1" applyBorder="1" applyAlignment="1">
      <alignment vertical="center" wrapText="1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9" fontId="9" fillId="0" borderId="37" xfId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left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164" fontId="8" fillId="0" borderId="44" xfId="0" applyNumberFormat="1" applyFont="1" applyBorder="1" applyAlignment="1">
      <alignment horizontal="center" vertical="center"/>
    </xf>
    <xf numFmtId="164" fontId="8" fillId="0" borderId="45" xfId="0" applyNumberFormat="1" applyFont="1" applyBorder="1" applyAlignment="1">
      <alignment horizontal="center" vertical="center"/>
    </xf>
    <xf numFmtId="1" fontId="8" fillId="0" borderId="46" xfId="0" applyNumberFormat="1" applyFont="1" applyBorder="1" applyAlignment="1">
      <alignment horizontal="center" vertical="center"/>
    </xf>
    <xf numFmtId="164" fontId="20" fillId="0" borderId="47" xfId="0" applyNumberFormat="1" applyFont="1" applyBorder="1" applyAlignment="1">
      <alignment horizontal="left" vertical="center"/>
    </xf>
    <xf numFmtId="1" fontId="8" fillId="0" borderId="48" xfId="0" applyNumberFormat="1" applyFont="1" applyBorder="1" applyAlignment="1">
      <alignment horizontal="center" vertical="center"/>
    </xf>
    <xf numFmtId="0" fontId="8" fillId="0" borderId="49" xfId="0" quotePrefix="1" applyFont="1" applyBorder="1" applyAlignment="1">
      <alignment horizontal="center" vertical="center"/>
    </xf>
    <xf numFmtId="0" fontId="8" fillId="0" borderId="49" xfId="0" applyFont="1" applyBorder="1" applyAlignment="1">
      <alignment vertical="center" wrapText="1"/>
    </xf>
    <xf numFmtId="0" fontId="8" fillId="0" borderId="50" xfId="0" applyFont="1" applyBorder="1" applyAlignment="1">
      <alignment horizontal="left" vertical="center"/>
    </xf>
    <xf numFmtId="0" fontId="19" fillId="0" borderId="49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9" fontId="9" fillId="0" borderId="46" xfId="1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left" vertical="center"/>
    </xf>
    <xf numFmtId="0" fontId="8" fillId="0" borderId="49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164" fontId="20" fillId="0" borderId="56" xfId="0" applyNumberFormat="1" applyFont="1" applyBorder="1" applyAlignment="1">
      <alignment horizontal="left" vertical="center"/>
    </xf>
    <xf numFmtId="0" fontId="21" fillId="0" borderId="49" xfId="0" applyFont="1" applyBorder="1" applyAlignment="1">
      <alignment vertical="center" wrapText="1"/>
    </xf>
    <xf numFmtId="0" fontId="22" fillId="0" borderId="32" xfId="0" applyFont="1" applyBorder="1" applyAlignment="1">
      <alignment horizontal="left" vertical="center" wrapText="1"/>
    </xf>
    <xf numFmtId="0" fontId="20" fillId="0" borderId="57" xfId="0" applyFont="1" applyBorder="1" applyAlignment="1">
      <alignment horizontal="left" vertical="center" wrapText="1"/>
    </xf>
    <xf numFmtId="9" fontId="9" fillId="0" borderId="48" xfId="1" applyFont="1" applyBorder="1" applyAlignment="1">
      <alignment horizontal="center" vertical="center"/>
    </xf>
    <xf numFmtId="164" fontId="8" fillId="0" borderId="58" xfId="0" applyNumberFormat="1" applyFont="1" applyBorder="1" applyAlignment="1">
      <alignment horizontal="center" vertical="center"/>
    </xf>
    <xf numFmtId="164" fontId="8" fillId="0" borderId="56" xfId="0" applyNumberFormat="1" applyFont="1" applyBorder="1" applyAlignment="1">
      <alignment horizontal="center" vertical="center"/>
    </xf>
    <xf numFmtId="1" fontId="8" fillId="0" borderId="59" xfId="0" applyNumberFormat="1" applyFont="1" applyBorder="1" applyAlignment="1">
      <alignment horizontal="center" vertical="center"/>
    </xf>
    <xf numFmtId="0" fontId="17" fillId="0" borderId="50" xfId="0" applyFont="1" applyBorder="1" applyAlignment="1">
      <alignment horizontal="left" vertical="center"/>
    </xf>
    <xf numFmtId="0" fontId="22" fillId="0" borderId="57" xfId="0" applyFont="1" applyBorder="1" applyAlignment="1">
      <alignment vertical="center" wrapText="1"/>
    </xf>
    <xf numFmtId="0" fontId="8" fillId="0" borderId="34" xfId="0" quotePrefix="1" applyFont="1" applyBorder="1" applyAlignment="1">
      <alignment horizontal="center" vertical="center"/>
    </xf>
    <xf numFmtId="0" fontId="8" fillId="0" borderId="49" xfId="0" applyFont="1" applyBorder="1" applyAlignment="1">
      <alignment vertical="center"/>
    </xf>
    <xf numFmtId="0" fontId="22" fillId="0" borderId="57" xfId="0" applyFont="1" applyBorder="1" applyAlignment="1">
      <alignment horizontal="left" vertical="center" wrapText="1"/>
    </xf>
    <xf numFmtId="0" fontId="20" fillId="0" borderId="55" xfId="0" quotePrefix="1" applyFont="1" applyBorder="1" applyAlignment="1">
      <alignment horizontal="center" vertical="center"/>
    </xf>
    <xf numFmtId="164" fontId="8" fillId="0" borderId="58" xfId="0" quotePrefix="1" applyNumberFormat="1" applyFont="1" applyBorder="1" applyAlignment="1">
      <alignment horizontal="center" vertical="center"/>
    </xf>
    <xf numFmtId="164" fontId="8" fillId="0" borderId="56" xfId="0" quotePrefix="1" applyNumberFormat="1" applyFont="1" applyBorder="1" applyAlignment="1">
      <alignment horizontal="center" vertical="center"/>
    </xf>
    <xf numFmtId="1" fontId="8" fillId="0" borderId="59" xfId="0" quotePrefix="1" applyNumberFormat="1" applyFont="1" applyBorder="1" applyAlignment="1">
      <alignment horizontal="center" vertical="center"/>
    </xf>
    <xf numFmtId="164" fontId="20" fillId="0" borderId="56" xfId="0" quotePrefix="1" applyNumberFormat="1" applyFont="1" applyBorder="1" applyAlignment="1">
      <alignment horizontal="left" vertical="center"/>
    </xf>
    <xf numFmtId="0" fontId="8" fillId="0" borderId="60" xfId="0" applyFont="1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19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vertical="center" wrapText="1"/>
    </xf>
    <xf numFmtId="0" fontId="8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3" fillId="0" borderId="61" xfId="0" applyFont="1" applyBorder="1" applyAlignment="1">
      <alignment vertical="center"/>
    </xf>
    <xf numFmtId="0" fontId="8" fillId="0" borderId="66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9" fontId="9" fillId="0" borderId="68" xfId="1" applyFont="1" applyBorder="1" applyAlignment="1">
      <alignment horizontal="center" vertical="center"/>
    </xf>
    <xf numFmtId="9" fontId="9" fillId="0" borderId="69" xfId="1" applyFont="1" applyBorder="1" applyAlignment="1">
      <alignment horizontal="center" vertical="center"/>
    </xf>
    <xf numFmtId="0" fontId="8" fillId="0" borderId="70" xfId="0" applyFont="1" applyBorder="1" applyAlignment="1">
      <alignment horizontal="left" vertical="center"/>
    </xf>
    <xf numFmtId="0" fontId="8" fillId="0" borderId="62" xfId="0" applyFont="1" applyBorder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164" fontId="8" fillId="0" borderId="74" xfId="0" applyNumberFormat="1" applyFont="1" applyBorder="1" applyAlignment="1">
      <alignment horizontal="center" vertical="center"/>
    </xf>
    <xf numFmtId="164" fontId="8" fillId="0" borderId="75" xfId="0" applyNumberFormat="1" applyFont="1" applyBorder="1" applyAlignment="1">
      <alignment horizontal="center" vertical="center"/>
    </xf>
    <xf numFmtId="1" fontId="8" fillId="0" borderId="76" xfId="0" applyNumberFormat="1" applyFont="1" applyBorder="1" applyAlignment="1">
      <alignment horizontal="center" vertical="center"/>
    </xf>
    <xf numFmtId="164" fontId="20" fillId="0" borderId="75" xfId="0" applyNumberFormat="1" applyFont="1" applyBorder="1" applyAlignment="1">
      <alignment horizontal="left" vertical="center"/>
    </xf>
    <xf numFmtId="0" fontId="8" fillId="0" borderId="62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17" fillId="9" borderId="25" xfId="0" applyFont="1" applyFill="1" applyBorder="1" applyAlignment="1">
      <alignment vertical="center"/>
    </xf>
    <xf numFmtId="0" fontId="2" fillId="0" borderId="7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9" fillId="9" borderId="7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79" xfId="0" applyFont="1" applyBorder="1" applyAlignment="1">
      <alignment horizontal="center" vertical="center"/>
    </xf>
    <xf numFmtId="9" fontId="9" fillId="0" borderId="80" xfId="1" applyFont="1" applyBorder="1" applyAlignment="1">
      <alignment horizontal="center" vertical="center"/>
    </xf>
    <xf numFmtId="0" fontId="22" fillId="0" borderId="32" xfId="0" applyFont="1" applyBorder="1" applyAlignment="1">
      <alignment vertical="center" wrapText="1"/>
    </xf>
    <xf numFmtId="164" fontId="22" fillId="0" borderId="56" xfId="0" applyNumberFormat="1" applyFont="1" applyBorder="1" applyAlignment="1">
      <alignment horizontal="left" vertical="center"/>
    </xf>
    <xf numFmtId="164" fontId="17" fillId="0" borderId="44" xfId="0" applyNumberFormat="1" applyFont="1" applyBorder="1" applyAlignment="1">
      <alignment horizontal="center" vertical="center"/>
    </xf>
    <xf numFmtId="0" fontId="8" fillId="0" borderId="81" xfId="0" applyFont="1" applyBorder="1" applyAlignment="1">
      <alignment horizontal="left" vertical="center"/>
    </xf>
    <xf numFmtId="0" fontId="19" fillId="0" borderId="82" xfId="0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0" fontId="8" fillId="0" borderId="84" xfId="0" applyFont="1" applyBorder="1" applyAlignment="1">
      <alignment horizontal="center" vertical="center"/>
    </xf>
    <xf numFmtId="9" fontId="9" fillId="0" borderId="85" xfId="1" applyFont="1" applyBorder="1" applyAlignment="1">
      <alignment horizontal="center" vertical="center"/>
    </xf>
    <xf numFmtId="9" fontId="9" fillId="0" borderId="86" xfId="1" applyFont="1" applyBorder="1" applyAlignment="1">
      <alignment horizontal="center" vertical="center"/>
    </xf>
    <xf numFmtId="0" fontId="8" fillId="0" borderId="87" xfId="0" applyFont="1" applyBorder="1" applyAlignment="1">
      <alignment horizontal="left" vertical="center"/>
    </xf>
    <xf numFmtId="0" fontId="8" fillId="0" borderId="82" xfId="0" applyFont="1" applyBorder="1" applyAlignment="1">
      <alignment vertical="center" wrapText="1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8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89" xfId="0" applyBorder="1" applyAlignment="1">
      <alignment vertical="center"/>
    </xf>
    <xf numFmtId="0" fontId="11" fillId="8" borderId="22" xfId="0" applyFont="1" applyFill="1" applyBorder="1" applyAlignment="1">
      <alignment horizontal="left" vertical="center"/>
    </xf>
    <xf numFmtId="0" fontId="0" fillId="2" borderId="6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23" fillId="0" borderId="0" xfId="0" applyFont="1"/>
    <xf numFmtId="14" fontId="0" fillId="0" borderId="6" xfId="0" applyNumberFormat="1" applyBorder="1" applyAlignment="1">
      <alignment horizontal="center" vertical="center"/>
    </xf>
    <xf numFmtId="0" fontId="0" fillId="10" borderId="0" xfId="0" applyFill="1"/>
    <xf numFmtId="0" fontId="0" fillId="11" borderId="90" xfId="0" applyFill="1" applyBorder="1" applyAlignment="1">
      <alignment horizontal="left" vertical="top"/>
    </xf>
    <xf numFmtId="0" fontId="0" fillId="11" borderId="0" xfId="0" applyFill="1" applyAlignment="1">
      <alignment horizontal="left" vertical="top"/>
    </xf>
    <xf numFmtId="0" fontId="0" fillId="11" borderId="0" xfId="0" applyFill="1" applyAlignment="1">
      <alignment vertical="top" wrapText="1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wrapText="1"/>
    </xf>
    <xf numFmtId="0" fontId="0" fillId="11" borderId="91" xfId="0" applyFill="1" applyBorder="1" applyAlignment="1">
      <alignment vertical="top"/>
    </xf>
    <xf numFmtId="0" fontId="0" fillId="10" borderId="90" xfId="0" applyFill="1" applyBorder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horizontal="center" vertical="center"/>
    </xf>
    <xf numFmtId="0" fontId="24" fillId="10" borderId="0" xfId="0" applyFont="1" applyFill="1"/>
    <xf numFmtId="0" fontId="0" fillId="10" borderId="91" xfId="0" applyFill="1" applyBorder="1"/>
    <xf numFmtId="0" fontId="0" fillId="0" borderId="9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91" xfId="0" applyBorder="1"/>
    <xf numFmtId="0" fontId="0" fillId="10" borderId="92" xfId="0" applyFill="1" applyBorder="1" applyAlignment="1">
      <alignment horizontal="left" vertical="top"/>
    </xf>
    <xf numFmtId="0" fontId="0" fillId="10" borderId="93" xfId="0" applyFill="1" applyBorder="1" applyAlignment="1">
      <alignment horizontal="left" vertical="top"/>
    </xf>
    <xf numFmtId="0" fontId="0" fillId="10" borderId="93" xfId="0" applyFill="1" applyBorder="1" applyAlignment="1">
      <alignment vertical="top"/>
    </xf>
    <xf numFmtId="0" fontId="0" fillId="10" borderId="93" xfId="0" applyFill="1" applyBorder="1" applyAlignment="1">
      <alignment horizontal="center" vertical="center"/>
    </xf>
    <xf numFmtId="0" fontId="24" fillId="10" borderId="93" xfId="0" applyFont="1" applyFill="1" applyBorder="1" applyAlignment="1">
      <alignment vertical="top" wrapText="1"/>
    </xf>
    <xf numFmtId="0" fontId="0" fillId="10" borderId="94" xfId="0" applyFill="1" applyBorder="1" applyAlignment="1">
      <alignment vertical="top" wrapText="1"/>
    </xf>
    <xf numFmtId="0" fontId="0" fillId="10" borderId="0" xfId="0" applyFill="1" applyAlignment="1">
      <alignment wrapText="1"/>
    </xf>
    <xf numFmtId="0" fontId="0" fillId="10" borderId="91" xfId="0" applyFill="1" applyBorder="1" applyAlignment="1">
      <alignment wrapText="1"/>
    </xf>
    <xf numFmtId="0" fontId="0" fillId="0" borderId="91" xfId="0" applyBorder="1" applyAlignment="1">
      <alignment wrapText="1"/>
    </xf>
    <xf numFmtId="0" fontId="0" fillId="10" borderId="93" xfId="0" applyFill="1" applyBorder="1"/>
    <xf numFmtId="0" fontId="0" fillId="10" borderId="94" xfId="0" applyFill="1" applyBorder="1"/>
    <xf numFmtId="0" fontId="0" fillId="10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4" fillId="0" borderId="0" xfId="0" applyFont="1"/>
    <xf numFmtId="0" fontId="0" fillId="0" borderId="92" xfId="0" applyBorder="1" applyAlignment="1">
      <alignment horizontal="left" vertical="top"/>
    </xf>
    <xf numFmtId="0" fontId="0" fillId="0" borderId="93" xfId="0" applyBorder="1" applyAlignment="1">
      <alignment horizontal="left" vertical="top"/>
    </xf>
    <xf numFmtId="0" fontId="0" fillId="0" borderId="93" xfId="0" applyBorder="1" applyAlignment="1">
      <alignment vertical="top"/>
    </xf>
    <xf numFmtId="0" fontId="0" fillId="0" borderId="93" xfId="0" applyBorder="1" applyAlignment="1">
      <alignment horizontal="center" vertical="center"/>
    </xf>
    <xf numFmtId="0" fontId="0" fillId="0" borderId="93" xfId="0" applyBorder="1"/>
    <xf numFmtId="0" fontId="24" fillId="0" borderId="93" xfId="0" applyFont="1" applyBorder="1"/>
    <xf numFmtId="0" fontId="0" fillId="0" borderId="94" xfId="0" applyBorder="1"/>
    <xf numFmtId="0" fontId="0" fillId="0" borderId="95" xfId="0" applyBorder="1" applyAlignment="1">
      <alignment horizontal="left" vertical="top"/>
    </xf>
    <xf numFmtId="0" fontId="0" fillId="0" borderId="96" xfId="0" applyBorder="1" applyAlignment="1">
      <alignment horizontal="left" vertical="top"/>
    </xf>
    <xf numFmtId="0" fontId="0" fillId="0" borderId="96" xfId="0" applyBorder="1" applyAlignment="1">
      <alignment vertical="top"/>
    </xf>
    <xf numFmtId="0" fontId="0" fillId="0" borderId="96" xfId="0" applyBorder="1" applyAlignment="1">
      <alignment horizontal="center" vertical="center"/>
    </xf>
    <xf numFmtId="0" fontId="0" fillId="0" borderId="96" xfId="0" applyBorder="1"/>
    <xf numFmtId="0" fontId="0" fillId="0" borderId="97" xfId="0" applyBorder="1"/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/>
    </xf>
    <xf numFmtId="0" fontId="8" fillId="6" borderId="6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9"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alignment horizontal="general" vertical="bottom" textRotation="0" wrapText="1" indent="0" justifyLastLine="0" shrinkToFit="0" readingOrder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johnholland.sharepoint.com/sites/p/v/ria/Rail/RNA%20Integration%20Test%20&amp;%20Commission%20team/OCS%20T&amp;C/General%20Tms/Test%20Plans/Control%20and%20Monitoring%20System%20(CMS)/CMS%20Test%20Procedures/Stage%209/01%20Latest%20Planning%20Info/RNA%20TABLE%20CMS%20Dashboard%20Percentage%20Complete.xlsx" TargetMode="External"/><Relationship Id="rId2" Type="http://schemas.microsoft.com/office/2019/04/relationships/externalLinkLongPath" Target="https://johnholland.sharepoint.com/sites/p/v/ria/Rail/RNA%20Integration%20Test%20&amp;%20Commission%20team/OCS%20T&amp;C/General%20Tms/Test%20Plans/Control%20and%20Monitoring%20System%20(CMS)/CMS%20Test%20Procedures/Stage%209/01%20Latest%20Planning%20Info/RNA%20TABLE%20CMS%20Dashboard%20Percentage%20Complete.xlsx?59B3BAC6" TargetMode="External"/><Relationship Id="rId1" Type="http://schemas.openxmlformats.org/officeDocument/2006/relationships/externalLinkPath" Target="file:///\\59B3BAC6\RNA%20TABLE%20CMS%20Dashboard%20Percentage%20Complete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johnholland.sharepoint.com/sites/p/v/ria/Rail/RNA%20Integration%20Test%20&amp;%20Commission%20team/OCS%20T&amp;C/General%20Tms/Test%20Plans/Control%20and%20Monitoring%20System%20(CMS)/CMS%20Test%20Procedures/Stage%209/CMS-CCTV/05.Townhall/Test%20Results/P2P%20Test%20Results/CMS_CCTV_P2P_Master%20List.xlsx" TargetMode="External"/><Relationship Id="rId2" Type="http://schemas.microsoft.com/office/2019/04/relationships/externalLinkLongPath" Target="https://johnholland.sharepoint.com/sites/p/v/ria/Rail/RNA%20Integration%20Test%20&amp;%20Commission%20team/OCS%20T&amp;C/General%20Tms/Test%20Plans/Control%20and%20Monitoring%20System%20(CMS)/CMS%20Test%20Procedures/Stage%209/CMS-CCTV/05.Townhall/Test%20Results/P2P%20Test%20Results/CMS_CCTV_P2P_Master%20List.xlsx?ED7C1EC9" TargetMode="External"/><Relationship Id="rId1" Type="http://schemas.openxmlformats.org/officeDocument/2006/relationships/externalLinkPath" Target="file:///\\ED7C1EC9\CMS_CCTV_P2P_Master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johnholland.sharepoint.com/sites/p/v/ria/Rail/RNA%20Integration%20Test%20&amp;%20Commission%20team/OCS%20T&amp;C/General%20Tms/Test%20Plans/Control%20and%20Monitoring%20System%20(CMS)/CMS%20Test%20Procedures/Stage%209/CMS-Maps/Town%20Hall/1.%20Device_List/TSC_VT_MAPS_Master.xlsx" TargetMode="External"/><Relationship Id="rId2" Type="http://schemas.microsoft.com/office/2019/04/relationships/externalLinkLongPath" Target="https://johnholland.sharepoint.com/sites/p/v/ria/Rail/RNA%20Integration%20Test%20&amp;%20Commission%20team/OCS%20T&amp;C/General%20Tms/Test%20Plans/Control%20and%20Monitoring%20System%20(CMS)/CMS%20Test%20Procedures/Stage%209/CMS-Maps/Town%20Hall/1.%20Device_List/TSC_VT_MAPS_Master.xlsx?C8793892" TargetMode="External"/><Relationship Id="rId1" Type="http://schemas.openxmlformats.org/officeDocument/2006/relationships/externalLinkPath" Target="file:///\\C8793892\TSC_VT_MAPS_Master.xlsx" TargetMode="External"/></Relationships>
</file>

<file path=xl/externalLinks/_rels/externalLink4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johnholland.sharepoint.com/sites/p/v/ria/Rail/RNA%20Integration%20Test%20&amp;%20Commission%20team/OCS%20T&amp;C/General%20Tms/Test%20Plans/Control%20and%20Monitoring%20System%20(CMS)/CMS%20Test%20Procedures/Stage%209/CMS-Maps/Town%20Hall/1.%20Device_List/TSC_CCTV_MAPS_Master.xlsx" TargetMode="External"/><Relationship Id="rId2" Type="http://schemas.microsoft.com/office/2019/04/relationships/externalLinkLongPath" Target="https://johnholland.sharepoint.com/sites/p/v/ria/Rail/RNA%20Integration%20Test%20&amp;%20Commission%20team/OCS%20T&amp;C/General%20Tms/Test%20Plans/Control%20and%20Monitoring%20System%20(CMS)/CMS%20Test%20Procedures/Stage%209/CMS-Maps/Town%20Hall/1.%20Device_List/TSC_CCTV_MAPS_Master.xlsx?C8793892" TargetMode="External"/><Relationship Id="rId1" Type="http://schemas.openxmlformats.org/officeDocument/2006/relationships/externalLinkPath" Target="file:///\\C8793892\TSC_CCTV_MAPS_Master.xlsx" TargetMode="External"/></Relationships>
</file>

<file path=xl/externalLinks/_rels/externalLink5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johnholland.sharepoint.com/sites/p/v/ria/Rail/RNA%20Integration%20Test%20&amp;%20Commission%20team/OCS%20T&amp;C/General%20Tms/Test%20Plans/Control%20and%20Monitoring%20System%20(CMS)/CMS%20Test%20Procedures/Stage%209/CMS-Maps/Town%20Hall/1.%20Device_List/TSC_UPS_MAPS_Master.xlsx" TargetMode="External"/><Relationship Id="rId2" Type="http://schemas.microsoft.com/office/2019/04/relationships/externalLinkLongPath" Target="https://johnholland.sharepoint.com/sites/p/v/ria/Rail/RNA%20Integration%20Test%20&amp;%20Commission%20team/OCS%20T&amp;C/General%20Tms/Test%20Plans/Control%20and%20Monitoring%20System%20(CMS)/CMS%20Test%20Procedures/Stage%209/CMS-Maps/Town%20Hall/1.%20Device_List/TSC_UPS_MAPS_Master.xlsx?C8793892" TargetMode="External"/><Relationship Id="rId1" Type="http://schemas.openxmlformats.org/officeDocument/2006/relationships/externalLinkPath" Target="file:///\\C8793892\TSC_UPS_MAPS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Dashboard"/>
      <sheetName val="Dashboard #2"/>
      <sheetName val="CYP Data"/>
      <sheetName val="ELM_01_TestPlansCasesAndScripts"/>
      <sheetName val="ELM_02_ALLTestCaseResults"/>
      <sheetName val="ELM_03_TestCase_Status"/>
      <sheetName val="ELM_04_TestScript_Status"/>
      <sheetName val="ELM_05_ErrorLogs"/>
      <sheetName val="Jira_CRs"/>
      <sheetName val="ELM_06_TestStepResults"/>
      <sheetName val="P6"/>
      <sheetName val="CYP_AEN"/>
      <sheetName val="RNA_TestPlans"/>
    </sheetNames>
    <sheetDataSet>
      <sheetData sheetId="0">
        <row r="9">
          <cell r="T9" t="str">
            <v>TUN_SAT_CMS_RSG</v>
          </cell>
        </row>
        <row r="10">
          <cell r="T10" t="str">
            <v>TUN_SAT_CMS_ESS</v>
          </cell>
        </row>
        <row r="11">
          <cell r="T11" t="str">
            <v>TUN_SAT_CMS_CCTV</v>
          </cell>
        </row>
        <row r="12">
          <cell r="T12" t="str">
            <v>TUN_SAT_CMS_NETWORK</v>
          </cell>
        </row>
        <row r="13">
          <cell r="T13" t="str">
            <v>TUN_SAT_CMS_SEC</v>
          </cell>
        </row>
        <row r="14">
          <cell r="T14" t="str">
            <v>TUN_SAT_CMS_SYSTEM</v>
          </cell>
        </row>
        <row r="15">
          <cell r="T15" t="str">
            <v>TUN_SAT_CMS_ALARM</v>
          </cell>
        </row>
        <row r="18">
          <cell r="T18" t="str">
            <v>PAE_SAT_CMS_FDS</v>
          </cell>
        </row>
        <row r="19">
          <cell r="T19" t="str">
            <v>PAE_SAT_CMS_VT</v>
          </cell>
        </row>
        <row r="20">
          <cell r="T20" t="str">
            <v>PAE_SAT_CMS_BMS</v>
          </cell>
        </row>
        <row r="21">
          <cell r="T21" t="str">
            <v>PAE_SAT_CMS_TIAS</v>
          </cell>
        </row>
        <row r="24">
          <cell r="T24" t="str">
            <v>AEN_SAT_CMS_PSD</v>
          </cell>
        </row>
        <row r="25">
          <cell r="T25" t="str">
            <v>AEN_SAT_CMS_TVCS</v>
          </cell>
        </row>
        <row r="26">
          <cell r="T26" t="str">
            <v>AEN_SAT_CMS_FDS</v>
          </cell>
        </row>
        <row r="28">
          <cell r="T28" t="str">
            <v>AEN_SAT_CMS_VT</v>
          </cell>
        </row>
        <row r="29">
          <cell r="T29" t="str">
            <v>AEN_SAT_CMS_RSG</v>
          </cell>
        </row>
        <row r="30">
          <cell r="T30" t="str">
            <v>AEN_SAT_CMS_SEC</v>
          </cell>
        </row>
        <row r="31">
          <cell r="T31" t="str">
            <v>AEN_SAT_CMS_CCTV</v>
          </cell>
        </row>
        <row r="33">
          <cell r="T33" t="str">
            <v>AEN_SAT_CMS_LV</v>
          </cell>
        </row>
        <row r="34">
          <cell r="T34" t="str">
            <v>AEN_SAT_CMS_LTH</v>
          </cell>
        </row>
        <row r="35">
          <cell r="T35" t="str">
            <v>AEN_SAT_CMS_MVAC</v>
          </cell>
        </row>
        <row r="36">
          <cell r="T36" t="str">
            <v>AEN_SAT_CMS_EWMS</v>
          </cell>
        </row>
        <row r="95">
          <cell r="AG95">
            <v>0</v>
          </cell>
          <cell r="AI95" t="str">
            <v>S9.TC.A20520</v>
          </cell>
          <cell r="AJ95">
            <v>45429</v>
          </cell>
          <cell r="AS95" t="str">
            <v>0/19</v>
          </cell>
        </row>
        <row r="96">
          <cell r="AG96">
            <v>0</v>
          </cell>
          <cell r="AI96" t="str">
            <v>S9.TC.A20520</v>
          </cell>
          <cell r="AJ96">
            <v>45429</v>
          </cell>
        </row>
        <row r="97">
          <cell r="AG97">
            <v>0</v>
          </cell>
        </row>
        <row r="98">
          <cell r="AG98">
            <v>0</v>
          </cell>
          <cell r="AI98" t="str">
            <v>S9.TC.A20520</v>
          </cell>
          <cell r="AJ98">
            <v>45429</v>
          </cell>
          <cell r="AK98">
            <v>45429</v>
          </cell>
          <cell r="AL98">
            <v>0</v>
          </cell>
          <cell r="AM98" t="str">
            <v>S9.TC.A26120</v>
          </cell>
          <cell r="AN98">
            <v>45513</v>
          </cell>
          <cell r="AO98">
            <v>45513</v>
          </cell>
          <cell r="AP98">
            <v>0</v>
          </cell>
        </row>
        <row r="99">
          <cell r="AG99">
            <v>0</v>
          </cell>
          <cell r="AI99" t="str">
            <v>S9.TC.A20520</v>
          </cell>
          <cell r="AJ99">
            <v>45429</v>
          </cell>
          <cell r="AK99">
            <v>45429</v>
          </cell>
          <cell r="AL99">
            <v>0</v>
          </cell>
          <cell r="AM99" t="str">
            <v>S9.TC.A26120</v>
          </cell>
          <cell r="AN99">
            <v>45513</v>
          </cell>
          <cell r="AO99">
            <v>45513</v>
          </cell>
          <cell r="AP99">
            <v>0</v>
          </cell>
        </row>
        <row r="100">
          <cell r="AG100">
            <v>0</v>
          </cell>
          <cell r="AI100" t="str">
            <v>S9.TC.A20520</v>
          </cell>
          <cell r="AJ100">
            <v>45429</v>
          </cell>
          <cell r="AK100">
            <v>45429</v>
          </cell>
          <cell r="AL100">
            <v>0</v>
          </cell>
          <cell r="AM100" t="str">
            <v>S9.TC.A26120</v>
          </cell>
          <cell r="AN100">
            <v>45513</v>
          </cell>
          <cell r="AO100">
            <v>45513</v>
          </cell>
          <cell r="AP100">
            <v>0</v>
          </cell>
          <cell r="AS100" t="str">
            <v>0/160</v>
          </cell>
        </row>
        <row r="101">
          <cell r="AG101">
            <v>0</v>
          </cell>
          <cell r="AI101" t="str">
            <v>S9.TC.A20520</v>
          </cell>
          <cell r="AJ101">
            <v>45429</v>
          </cell>
          <cell r="AK101">
            <v>45429</v>
          </cell>
          <cell r="AL101">
            <v>0</v>
          </cell>
          <cell r="AM101" t="str">
            <v>S9.TC.A26120</v>
          </cell>
          <cell r="AN101">
            <v>45513</v>
          </cell>
          <cell r="AO101">
            <v>45513</v>
          </cell>
          <cell r="AP101">
            <v>0</v>
          </cell>
        </row>
        <row r="103">
          <cell r="O103">
            <v>71</v>
          </cell>
          <cell r="P103">
            <v>39</v>
          </cell>
          <cell r="Q103">
            <v>0.54929577464788737</v>
          </cell>
          <cell r="R103">
            <v>38</v>
          </cell>
          <cell r="S103">
            <v>0.97435897435897434</v>
          </cell>
          <cell r="U103">
            <v>227</v>
          </cell>
          <cell r="V103">
            <v>59</v>
          </cell>
          <cell r="W103">
            <v>0.25991189427312777</v>
          </cell>
          <cell r="X103">
            <v>35</v>
          </cell>
          <cell r="Y103">
            <v>0.59322033898305082</v>
          </cell>
          <cell r="AA103">
            <v>636</v>
          </cell>
          <cell r="AB103">
            <v>578</v>
          </cell>
          <cell r="AC103">
            <v>0.9088050314465409</v>
          </cell>
          <cell r="AD103">
            <v>573</v>
          </cell>
          <cell r="AE103">
            <v>0.99134948096885811</v>
          </cell>
          <cell r="AG103">
            <v>5</v>
          </cell>
          <cell r="AS103" t="str">
            <v xml:space="preserve">Worklot(s): WLD/RNA/04583 (Stage 1) - PLANNED, WLD/RNA/04579 (Stage 2)- PLANNED , WLD/RNA/05384 (Stage 3)- PLANNED </v>
          </cell>
        </row>
        <row r="104">
          <cell r="O104">
            <v>47</v>
          </cell>
          <cell r="P104">
            <v>35</v>
          </cell>
          <cell r="Q104">
            <v>0.74468085106382975</v>
          </cell>
          <cell r="R104">
            <v>34</v>
          </cell>
          <cell r="S104">
            <v>0.97142857142857142</v>
          </cell>
          <cell r="U104">
            <v>84</v>
          </cell>
          <cell r="V104">
            <v>33</v>
          </cell>
          <cell r="W104">
            <v>0.39285714285714285</v>
          </cell>
          <cell r="X104">
            <v>26</v>
          </cell>
          <cell r="Y104">
            <v>0.78787878787878785</v>
          </cell>
          <cell r="AA104">
            <v>636</v>
          </cell>
          <cell r="AB104">
            <v>578</v>
          </cell>
          <cell r="AC104">
            <v>0.9088050314465409</v>
          </cell>
          <cell r="AD104">
            <v>573</v>
          </cell>
          <cell r="AE104">
            <v>0.99134948096885811</v>
          </cell>
          <cell r="AG104">
            <v>3</v>
          </cell>
        </row>
        <row r="105">
          <cell r="O105">
            <v>0</v>
          </cell>
          <cell r="P105" t="str">
            <v>-</v>
          </cell>
          <cell r="Q105" t="str">
            <v>-</v>
          </cell>
          <cell r="R105" t="str">
            <v>-</v>
          </cell>
          <cell r="S105" t="str">
            <v>-</v>
          </cell>
          <cell r="T105" t="str">
            <v>TSC_SAT_CMS_PSD</v>
          </cell>
          <cell r="U105">
            <v>11</v>
          </cell>
          <cell r="V105">
            <v>11</v>
          </cell>
          <cell r="W105">
            <v>1</v>
          </cell>
          <cell r="X105">
            <v>11</v>
          </cell>
          <cell r="Y105">
            <v>1</v>
          </cell>
          <cell r="AA105">
            <v>148</v>
          </cell>
          <cell r="AB105">
            <v>148</v>
          </cell>
          <cell r="AC105">
            <v>1</v>
          </cell>
          <cell r="AD105">
            <v>148</v>
          </cell>
          <cell r="AE105">
            <v>1</v>
          </cell>
          <cell r="AG105">
            <v>0</v>
          </cell>
          <cell r="AI105" t="str">
            <v>S9.TC.A26830</v>
          </cell>
          <cell r="AJ105">
            <v>45187</v>
          </cell>
          <cell r="AK105">
            <v>45187</v>
          </cell>
          <cell r="AL105" t="str">
            <v>-</v>
          </cell>
          <cell r="AM105" t="str">
            <v>S9.TC.A18030</v>
          </cell>
          <cell r="AN105">
            <v>45187</v>
          </cell>
          <cell r="AO105">
            <v>45187</v>
          </cell>
          <cell r="AP105" t="str">
            <v>-</v>
          </cell>
          <cell r="AQ105" t="str">
            <v>-</v>
          </cell>
        </row>
        <row r="106">
          <cell r="O106">
            <v>14</v>
          </cell>
          <cell r="P106">
            <v>11</v>
          </cell>
          <cell r="Q106">
            <v>0.7857142857142857</v>
          </cell>
          <cell r="R106">
            <v>11</v>
          </cell>
          <cell r="S106">
            <v>1</v>
          </cell>
          <cell r="T106" t="str">
            <v>TSC_SAT_CMS_TVCS</v>
          </cell>
          <cell r="U106">
            <v>5</v>
          </cell>
          <cell r="V106">
            <v>5</v>
          </cell>
          <cell r="W106">
            <v>1</v>
          </cell>
          <cell r="X106">
            <v>1</v>
          </cell>
          <cell r="Y106">
            <v>0.2</v>
          </cell>
          <cell r="AA106">
            <v>192</v>
          </cell>
          <cell r="AB106">
            <v>147</v>
          </cell>
          <cell r="AC106">
            <v>0.765625</v>
          </cell>
          <cell r="AD106">
            <v>144</v>
          </cell>
          <cell r="AE106">
            <v>0.97959183673469385</v>
          </cell>
          <cell r="AG106">
            <v>1</v>
          </cell>
          <cell r="AI106" t="str">
            <v>S9.TC.A20330</v>
          </cell>
          <cell r="AJ106">
            <v>45461</v>
          </cell>
          <cell r="AK106">
            <v>45461</v>
          </cell>
          <cell r="AL106">
            <v>0</v>
          </cell>
          <cell r="AM106" t="str">
            <v>S9.TC.A20440</v>
          </cell>
          <cell r="AN106">
            <v>45471</v>
          </cell>
          <cell r="AO106">
            <v>45471</v>
          </cell>
          <cell r="AP106">
            <v>0</v>
          </cell>
          <cell r="AS106" t="str">
            <v>Same log for ech station. Log linked to Test Plan so count repeats.
#8262 - (RNA)  - Raised in Blockade 15 [Target Close: TBC] - Assingned to Eng. -Next CMS Release MTCMS25.3.2</v>
          </cell>
        </row>
        <row r="107">
          <cell r="O107">
            <v>6</v>
          </cell>
          <cell r="P107">
            <v>0</v>
          </cell>
          <cell r="Q107">
            <v>0</v>
          </cell>
          <cell r="R107">
            <v>0</v>
          </cell>
          <cell r="S107" t="str">
            <v>-</v>
          </cell>
          <cell r="T107" t="str">
            <v>TSC_SAT_CMS_FDS</v>
          </cell>
          <cell r="U107">
            <v>23</v>
          </cell>
          <cell r="V107">
            <v>0</v>
          </cell>
          <cell r="W107">
            <v>0</v>
          </cell>
          <cell r="X107" t="str">
            <v>-</v>
          </cell>
          <cell r="Y107" t="str">
            <v>-</v>
          </cell>
          <cell r="AA107">
            <v>0</v>
          </cell>
          <cell r="AB107">
            <v>0</v>
          </cell>
          <cell r="AC107" t="str">
            <v>-</v>
          </cell>
          <cell r="AD107">
            <v>0</v>
          </cell>
          <cell r="AE107" t="str">
            <v>-</v>
          </cell>
          <cell r="AG107">
            <v>0</v>
          </cell>
          <cell r="AI107" t="str">
            <v>S9.TC.A20530</v>
          </cell>
          <cell r="AJ107">
            <v>45392</v>
          </cell>
          <cell r="AK107">
            <v>45392</v>
          </cell>
          <cell r="AL107">
            <v>0</v>
          </cell>
          <cell r="AM107" t="str">
            <v>S9.TC.A26820</v>
          </cell>
          <cell r="AN107">
            <v>45400</v>
          </cell>
          <cell r="AO107">
            <v>45400</v>
          </cell>
          <cell r="AP107">
            <v>0</v>
          </cell>
        </row>
        <row r="108">
          <cell r="O108">
            <v>3</v>
          </cell>
          <cell r="P108">
            <v>3</v>
          </cell>
          <cell r="Q108">
            <v>1</v>
          </cell>
          <cell r="R108">
            <v>3</v>
          </cell>
          <cell r="S108">
            <v>1</v>
          </cell>
          <cell r="T108" t="str">
            <v>TSC_SAT_CMS_VT</v>
          </cell>
          <cell r="U108">
            <v>5</v>
          </cell>
          <cell r="V108">
            <v>1</v>
          </cell>
          <cell r="W108">
            <v>0.2</v>
          </cell>
          <cell r="X108">
            <v>0</v>
          </cell>
          <cell r="Y108">
            <v>0</v>
          </cell>
          <cell r="AA108">
            <v>8</v>
          </cell>
          <cell r="AB108">
            <v>8</v>
          </cell>
          <cell r="AC108">
            <v>1</v>
          </cell>
          <cell r="AD108">
            <v>6</v>
          </cell>
          <cell r="AE108">
            <v>0.75</v>
          </cell>
          <cell r="AG108">
            <v>2</v>
          </cell>
          <cell r="AI108" t="str">
            <v>S9.TC.A20520</v>
          </cell>
          <cell r="AJ108">
            <v>45429</v>
          </cell>
          <cell r="AK108">
            <v>45429</v>
          </cell>
          <cell r="AL108">
            <v>0</v>
          </cell>
          <cell r="AM108" t="str">
            <v>S9.TC.A26120</v>
          </cell>
          <cell r="AN108">
            <v>45513</v>
          </cell>
          <cell r="AO108">
            <v>45513</v>
          </cell>
          <cell r="AP108">
            <v>0</v>
          </cell>
          <cell r="AS108" t="str">
            <v xml:space="preserve">#8010   - (CYP) P2P Error Log  [Target Close: 04/04/2025]  -To be checked in P2P retest  - Duplicated
#8348   - (RNA) Missing VT devices and floor "B3M" from TSC Maps [Target Close: 30/04/2025]  </v>
          </cell>
        </row>
        <row r="109">
          <cell r="O109">
            <v>0</v>
          </cell>
          <cell r="P109" t="str">
            <v>-</v>
          </cell>
          <cell r="Q109" t="str">
            <v>-</v>
          </cell>
          <cell r="R109" t="str">
            <v>-</v>
          </cell>
          <cell r="S109" t="str">
            <v>-</v>
          </cell>
          <cell r="T109" t="str">
            <v>TSC_SAT_CMS_RSG</v>
          </cell>
          <cell r="U109">
            <v>1</v>
          </cell>
          <cell r="V109">
            <v>0</v>
          </cell>
          <cell r="W109">
            <v>0</v>
          </cell>
          <cell r="X109" t="str">
            <v>-</v>
          </cell>
          <cell r="Y109" t="str">
            <v>-</v>
          </cell>
          <cell r="AA109">
            <v>0</v>
          </cell>
          <cell r="AB109">
            <v>0</v>
          </cell>
          <cell r="AC109" t="str">
            <v>-</v>
          </cell>
          <cell r="AD109">
            <v>0</v>
          </cell>
          <cell r="AE109" t="str">
            <v>-</v>
          </cell>
          <cell r="AG109">
            <v>0</v>
          </cell>
          <cell r="AI109" t="str">
            <v>TBC</v>
          </cell>
        </row>
        <row r="110">
          <cell r="O110">
            <v>3</v>
          </cell>
          <cell r="P110">
            <v>0</v>
          </cell>
          <cell r="Q110">
            <v>0</v>
          </cell>
          <cell r="R110">
            <v>0</v>
          </cell>
          <cell r="S110" t="str">
            <v>-</v>
          </cell>
          <cell r="T110" t="str">
            <v>TSC_SAT_CMS_SEC</v>
          </cell>
          <cell r="U110">
            <v>3</v>
          </cell>
          <cell r="V110">
            <v>0</v>
          </cell>
          <cell r="W110">
            <v>0</v>
          </cell>
          <cell r="X110" t="str">
            <v>-</v>
          </cell>
          <cell r="Y110" t="str">
            <v>-</v>
          </cell>
          <cell r="AA110">
            <v>0</v>
          </cell>
          <cell r="AB110">
            <v>0</v>
          </cell>
          <cell r="AC110" t="str">
            <v>-</v>
          </cell>
          <cell r="AD110">
            <v>0</v>
          </cell>
          <cell r="AE110" t="str">
            <v>-</v>
          </cell>
          <cell r="AG110">
            <v>0</v>
          </cell>
          <cell r="AI110" t="str">
            <v>S9.TC.A26890</v>
          </cell>
          <cell r="AJ110">
            <v>45441</v>
          </cell>
          <cell r="AK110">
            <v>45441</v>
          </cell>
          <cell r="AL110">
            <v>0</v>
          </cell>
          <cell r="AM110" t="str">
            <v>S9.TC.A26900</v>
          </cell>
          <cell r="AN110">
            <v>45449</v>
          </cell>
          <cell r="AO110">
            <v>45449</v>
          </cell>
          <cell r="AP110">
            <v>0</v>
          </cell>
        </row>
        <row r="111">
          <cell r="O111">
            <v>0</v>
          </cell>
          <cell r="P111" t="str">
            <v>-</v>
          </cell>
          <cell r="Q111" t="str">
            <v>-</v>
          </cell>
          <cell r="R111" t="str">
            <v>-</v>
          </cell>
          <cell r="S111" t="str">
            <v>-</v>
          </cell>
          <cell r="T111" t="str">
            <v>TSC_SAT_CMS_CCTV</v>
          </cell>
          <cell r="U111">
            <v>12</v>
          </cell>
          <cell r="V111">
            <v>2</v>
          </cell>
          <cell r="W111">
            <v>0.16666666666666666</v>
          </cell>
          <cell r="X111">
            <v>1</v>
          </cell>
          <cell r="Y111">
            <v>0.5</v>
          </cell>
          <cell r="AA111">
            <v>23</v>
          </cell>
          <cell r="AB111">
            <v>12</v>
          </cell>
          <cell r="AC111">
            <v>0.52173913043478259</v>
          </cell>
          <cell r="AD111">
            <v>12</v>
          </cell>
          <cell r="AE111">
            <v>1</v>
          </cell>
          <cell r="AG111">
            <v>0</v>
          </cell>
          <cell r="AI111" t="str">
            <v>S9.TC.A26910</v>
          </cell>
          <cell r="AJ111">
            <v>45441</v>
          </cell>
          <cell r="AK111">
            <v>45441</v>
          </cell>
          <cell r="AL111">
            <v>0</v>
          </cell>
          <cell r="AM111" t="str">
            <v>S9.TC.A26920</v>
          </cell>
          <cell r="AN111">
            <v>45449</v>
          </cell>
          <cell r="AO111">
            <v>45449</v>
          </cell>
          <cell r="AP111">
            <v>0</v>
          </cell>
        </row>
        <row r="112">
          <cell r="O112">
            <v>8</v>
          </cell>
          <cell r="P112">
            <v>8</v>
          </cell>
          <cell r="Q112">
            <v>1</v>
          </cell>
          <cell r="R112">
            <v>7</v>
          </cell>
          <cell r="S112">
            <v>0.875</v>
          </cell>
          <cell r="T112" t="str">
            <v>TSC_SAT_CMS_HYD</v>
          </cell>
          <cell r="U112">
            <v>8</v>
          </cell>
          <cell r="V112">
            <v>5</v>
          </cell>
          <cell r="W112">
            <v>0.625</v>
          </cell>
          <cell r="X112">
            <v>5</v>
          </cell>
          <cell r="Y112">
            <v>1</v>
          </cell>
          <cell r="AA112">
            <v>111</v>
          </cell>
          <cell r="AB112">
            <v>111</v>
          </cell>
          <cell r="AC112">
            <v>1</v>
          </cell>
          <cell r="AD112">
            <v>111</v>
          </cell>
          <cell r="AE112">
            <v>1</v>
          </cell>
          <cell r="AG112">
            <v>0</v>
          </cell>
          <cell r="AI112" t="str">
            <v>S9.TC.A23150</v>
          </cell>
          <cell r="AJ112">
            <v>45429</v>
          </cell>
          <cell r="AK112">
            <v>45429</v>
          </cell>
          <cell r="AL112">
            <v>0</v>
          </cell>
          <cell r="AM112" t="str">
            <v>S9.TC.A26150</v>
          </cell>
          <cell r="AN112">
            <v>45481</v>
          </cell>
          <cell r="AO112">
            <v>45481</v>
          </cell>
          <cell r="AP112">
            <v>0</v>
          </cell>
        </row>
        <row r="113"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 t="str">
            <v>TSC_SAT_CMS_LV</v>
          </cell>
          <cell r="U113">
            <v>2</v>
          </cell>
          <cell r="V113">
            <v>1</v>
          </cell>
          <cell r="W113">
            <v>0.5</v>
          </cell>
          <cell r="X113">
            <v>1</v>
          </cell>
          <cell r="Y113">
            <v>1</v>
          </cell>
          <cell r="AA113">
            <v>21</v>
          </cell>
          <cell r="AB113">
            <v>21</v>
          </cell>
          <cell r="AC113">
            <v>1</v>
          </cell>
          <cell r="AD113">
            <v>21</v>
          </cell>
          <cell r="AE113">
            <v>1</v>
          </cell>
          <cell r="AG113">
            <v>0</v>
          </cell>
          <cell r="AI113" t="str">
            <v>S9.TC.A20670</v>
          </cell>
          <cell r="AJ113">
            <v>45429</v>
          </cell>
          <cell r="AK113">
            <v>45429</v>
          </cell>
          <cell r="AL113">
            <v>0</v>
          </cell>
          <cell r="AM113" t="str">
            <v>S9.TC.A26140</v>
          </cell>
          <cell r="AN113">
            <v>45499</v>
          </cell>
          <cell r="AO113">
            <v>45499</v>
          </cell>
          <cell r="AP113">
            <v>0</v>
          </cell>
        </row>
        <row r="114">
          <cell r="O114">
            <v>3</v>
          </cell>
          <cell r="P114">
            <v>3</v>
          </cell>
          <cell r="Q114">
            <v>1</v>
          </cell>
          <cell r="R114">
            <v>3</v>
          </cell>
          <cell r="S114">
            <v>1</v>
          </cell>
          <cell r="T114" t="str">
            <v>TSC_SAT_CMS_LTH</v>
          </cell>
          <cell r="U114">
            <v>3</v>
          </cell>
          <cell r="V114">
            <v>0</v>
          </cell>
          <cell r="W114">
            <v>0</v>
          </cell>
          <cell r="X114" t="str">
            <v>-</v>
          </cell>
          <cell r="Y114" t="str">
            <v>-</v>
          </cell>
          <cell r="AA114">
            <v>0</v>
          </cell>
          <cell r="AB114">
            <v>0</v>
          </cell>
          <cell r="AC114" t="str">
            <v>-</v>
          </cell>
          <cell r="AD114">
            <v>0</v>
          </cell>
          <cell r="AE114" t="str">
            <v>-</v>
          </cell>
          <cell r="AG114">
            <v>0</v>
          </cell>
          <cell r="AI114" t="str">
            <v>S9.TC.A23180</v>
          </cell>
          <cell r="AJ114">
            <v>45429</v>
          </cell>
        </row>
        <row r="115">
          <cell r="O115">
            <v>3</v>
          </cell>
          <cell r="P115">
            <v>3</v>
          </cell>
          <cell r="Q115">
            <v>1</v>
          </cell>
          <cell r="R115">
            <v>3</v>
          </cell>
          <cell r="S115">
            <v>1</v>
          </cell>
          <cell r="T115" t="str">
            <v>TSC_SAT_CMS_EWMS</v>
          </cell>
          <cell r="U115">
            <v>3</v>
          </cell>
          <cell r="V115">
            <v>2</v>
          </cell>
          <cell r="W115">
            <v>0.66666666666666663</v>
          </cell>
          <cell r="X115">
            <v>2</v>
          </cell>
          <cell r="Y115">
            <v>1</v>
          </cell>
          <cell r="AA115">
            <v>35</v>
          </cell>
          <cell r="AB115">
            <v>35</v>
          </cell>
          <cell r="AC115">
            <v>1</v>
          </cell>
          <cell r="AD115">
            <v>35</v>
          </cell>
          <cell r="AE115">
            <v>1</v>
          </cell>
          <cell r="AG115">
            <v>0</v>
          </cell>
          <cell r="AI115" t="str">
            <v>S9.TC.A20200</v>
          </cell>
          <cell r="AJ115">
            <v>45429</v>
          </cell>
          <cell r="AK115">
            <v>45429</v>
          </cell>
          <cell r="AL115">
            <v>0</v>
          </cell>
          <cell r="AM115" t="str">
            <v>S9.TC.A26130</v>
          </cell>
          <cell r="AN115">
            <v>45531</v>
          </cell>
          <cell r="AO115">
            <v>45531</v>
          </cell>
          <cell r="AP115">
            <v>0</v>
          </cell>
        </row>
        <row r="116">
          <cell r="O116">
            <v>6</v>
          </cell>
          <cell r="P116">
            <v>6</v>
          </cell>
          <cell r="Q116">
            <v>1</v>
          </cell>
          <cell r="R116">
            <v>6</v>
          </cell>
          <cell r="S116">
            <v>1</v>
          </cell>
          <cell r="T116" t="str">
            <v>TSC_SAT_CMS_MVAC</v>
          </cell>
          <cell r="U116">
            <v>6</v>
          </cell>
          <cell r="V116">
            <v>5</v>
          </cell>
          <cell r="W116">
            <v>0.83333333333333337</v>
          </cell>
          <cell r="X116">
            <v>4</v>
          </cell>
          <cell r="Y116">
            <v>0.8</v>
          </cell>
          <cell r="AA116">
            <v>93</v>
          </cell>
          <cell r="AB116">
            <v>91</v>
          </cell>
          <cell r="AC116">
            <v>0.978494623655914</v>
          </cell>
          <cell r="AD116">
            <v>91</v>
          </cell>
          <cell r="AE116">
            <v>1</v>
          </cell>
          <cell r="AG116">
            <v>0</v>
          </cell>
          <cell r="AI116" t="str">
            <v>S9.TC.A20580</v>
          </cell>
          <cell r="AJ116">
            <v>45429</v>
          </cell>
          <cell r="AK116">
            <v>45429</v>
          </cell>
          <cell r="AL116">
            <v>0</v>
          </cell>
          <cell r="AM116" t="str">
            <v>S9.TC.A26110</v>
          </cell>
          <cell r="AN116">
            <v>45496</v>
          </cell>
          <cell r="AO116">
            <v>45496</v>
          </cell>
          <cell r="AP116">
            <v>0</v>
          </cell>
        </row>
        <row r="117">
          <cell r="O117">
            <v>0</v>
          </cell>
          <cell r="P117" t="str">
            <v>-</v>
          </cell>
          <cell r="Q117" t="str">
            <v>-</v>
          </cell>
          <cell r="R117" t="str">
            <v>-</v>
          </cell>
          <cell r="S117" t="str">
            <v>-</v>
          </cell>
          <cell r="T117" t="str">
            <v>TSC_SAT_CMS_BMS_SYSTEM</v>
          </cell>
          <cell r="U117">
            <v>0</v>
          </cell>
          <cell r="V117">
            <v>0</v>
          </cell>
          <cell r="W117" t="str">
            <v>-</v>
          </cell>
          <cell r="X117" t="str">
            <v>-</v>
          </cell>
          <cell r="Y117" t="str">
            <v>-</v>
          </cell>
          <cell r="AA117">
            <v>0</v>
          </cell>
          <cell r="AB117">
            <v>0</v>
          </cell>
          <cell r="AC117" t="str">
            <v>-</v>
          </cell>
          <cell r="AD117">
            <v>0</v>
          </cell>
          <cell r="AE117" t="str">
            <v>-</v>
          </cell>
          <cell r="AG117">
            <v>0</v>
          </cell>
        </row>
        <row r="118">
          <cell r="O118">
            <v>0</v>
          </cell>
          <cell r="P118" t="str">
            <v>-</v>
          </cell>
          <cell r="Q118" t="str">
            <v>-</v>
          </cell>
          <cell r="R118" t="str">
            <v>-</v>
          </cell>
          <cell r="S118" t="str">
            <v>-</v>
          </cell>
          <cell r="T118" t="str">
            <v>TSC_SAT_CMS_ALARMS</v>
          </cell>
          <cell r="U118">
            <v>2</v>
          </cell>
          <cell r="V118">
            <v>1</v>
          </cell>
          <cell r="W118">
            <v>0.5</v>
          </cell>
          <cell r="X118">
            <v>1</v>
          </cell>
          <cell r="Y118">
            <v>1</v>
          </cell>
          <cell r="AA118">
            <v>5</v>
          </cell>
          <cell r="AB118">
            <v>5</v>
          </cell>
          <cell r="AC118">
            <v>1</v>
          </cell>
          <cell r="AD118">
            <v>5</v>
          </cell>
          <cell r="AE118">
            <v>1</v>
          </cell>
          <cell r="AG118">
            <v>0</v>
          </cell>
        </row>
        <row r="119">
          <cell r="O119">
            <v>6</v>
          </cell>
          <cell r="P119">
            <v>1</v>
          </cell>
          <cell r="Q119">
            <v>0.16666666666666666</v>
          </cell>
          <cell r="R119">
            <v>1</v>
          </cell>
          <cell r="S119">
            <v>1</v>
          </cell>
          <cell r="U119">
            <v>45</v>
          </cell>
          <cell r="V119">
            <v>4</v>
          </cell>
          <cell r="W119">
            <v>8.8888888888888892E-2</v>
          </cell>
          <cell r="X119">
            <v>1</v>
          </cell>
          <cell r="Y119">
            <v>0.25</v>
          </cell>
          <cell r="AA119">
            <v>0</v>
          </cell>
          <cell r="AB119">
            <v>0</v>
          </cell>
          <cell r="AC119" t="str">
            <v>-</v>
          </cell>
          <cell r="AD119">
            <v>0</v>
          </cell>
          <cell r="AE119" t="str">
            <v>-</v>
          </cell>
          <cell r="AG119">
            <v>0</v>
          </cell>
        </row>
        <row r="120">
          <cell r="O120">
            <v>0</v>
          </cell>
          <cell r="P120" t="str">
            <v>-</v>
          </cell>
          <cell r="Q120" t="str">
            <v>-</v>
          </cell>
          <cell r="R120" t="str">
            <v>-</v>
          </cell>
          <cell r="S120" t="str">
            <v>-</v>
          </cell>
          <cell r="T120" t="str">
            <v>TSC_CS_SAT_CMS_VT</v>
          </cell>
          <cell r="U120">
            <v>44</v>
          </cell>
          <cell r="V120">
            <v>4</v>
          </cell>
          <cell r="W120">
            <v>9.0909090909090912E-2</v>
          </cell>
          <cell r="X120">
            <v>1</v>
          </cell>
          <cell r="Y120">
            <v>0.25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  <cell r="AE120" t="str">
            <v>-</v>
          </cell>
          <cell r="AG120">
            <v>0</v>
          </cell>
          <cell r="AI120" t="str">
            <v>S9.TC.A20520</v>
          </cell>
          <cell r="AJ120">
            <v>45429</v>
          </cell>
          <cell r="AK120">
            <v>45429</v>
          </cell>
          <cell r="AL120">
            <v>0</v>
          </cell>
          <cell r="AM120" t="str">
            <v>S9.TC.A26120</v>
          </cell>
          <cell r="AN120">
            <v>45513</v>
          </cell>
          <cell r="AO120">
            <v>45513</v>
          </cell>
          <cell r="AP120">
            <v>0</v>
          </cell>
        </row>
        <row r="121">
          <cell r="O121">
            <v>2</v>
          </cell>
          <cell r="P121">
            <v>0</v>
          </cell>
          <cell r="Q121">
            <v>0</v>
          </cell>
          <cell r="R121">
            <v>0</v>
          </cell>
          <cell r="S121" t="str">
            <v>-</v>
          </cell>
          <cell r="T121" t="str">
            <v>TSC_CS_SAT_CMS_SEC</v>
          </cell>
          <cell r="U121">
            <v>0</v>
          </cell>
          <cell r="V121">
            <v>0</v>
          </cell>
          <cell r="W121" t="str">
            <v>-</v>
          </cell>
          <cell r="X121" t="str">
            <v>-</v>
          </cell>
          <cell r="Y121" t="str">
            <v>-</v>
          </cell>
          <cell r="AA121">
            <v>0</v>
          </cell>
          <cell r="AB121">
            <v>0</v>
          </cell>
          <cell r="AC121" t="str">
            <v>-</v>
          </cell>
          <cell r="AD121">
            <v>0</v>
          </cell>
          <cell r="AE121" t="str">
            <v>-</v>
          </cell>
          <cell r="AG121">
            <v>0</v>
          </cell>
          <cell r="AI121" t="str">
            <v>S9.TC.A20520</v>
          </cell>
          <cell r="AJ121">
            <v>45429</v>
          </cell>
          <cell r="AK121">
            <v>45429</v>
          </cell>
          <cell r="AL121">
            <v>0</v>
          </cell>
          <cell r="AM121" t="str">
            <v>S9.TC.A26120</v>
          </cell>
          <cell r="AN121">
            <v>45513</v>
          </cell>
          <cell r="AO121">
            <v>45513</v>
          </cell>
          <cell r="AP121">
            <v>0</v>
          </cell>
        </row>
        <row r="122"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 t="str">
            <v>TSC_CS_SAT_CMS_CCTV</v>
          </cell>
          <cell r="U122">
            <v>0</v>
          </cell>
          <cell r="V122">
            <v>0</v>
          </cell>
          <cell r="W122" t="str">
            <v>-</v>
          </cell>
          <cell r="X122" t="str">
            <v>-</v>
          </cell>
          <cell r="Y122" t="str">
            <v>-</v>
          </cell>
          <cell r="AA122">
            <v>0</v>
          </cell>
          <cell r="AB122">
            <v>0</v>
          </cell>
          <cell r="AC122" t="str">
            <v>-</v>
          </cell>
          <cell r="AD122">
            <v>0</v>
          </cell>
          <cell r="AE122" t="str">
            <v>-</v>
          </cell>
          <cell r="AG122">
            <v>0</v>
          </cell>
          <cell r="AI122" t="str">
            <v>S9.TC.A20520</v>
          </cell>
          <cell r="AJ122">
            <v>45429</v>
          </cell>
          <cell r="AK122">
            <v>45429</v>
          </cell>
          <cell r="AL122">
            <v>0</v>
          </cell>
          <cell r="AM122" t="str">
            <v>S9.TC.A26120</v>
          </cell>
          <cell r="AN122">
            <v>45513</v>
          </cell>
          <cell r="AO122">
            <v>45513</v>
          </cell>
          <cell r="AP122">
            <v>0</v>
          </cell>
        </row>
        <row r="123">
          <cell r="O123">
            <v>3</v>
          </cell>
          <cell r="P123">
            <v>0</v>
          </cell>
          <cell r="Q123">
            <v>0</v>
          </cell>
          <cell r="R123">
            <v>0</v>
          </cell>
          <cell r="S123" t="str">
            <v>-</v>
          </cell>
          <cell r="T123" t="str">
            <v>TSC_CS_SAT_CMS_FDS</v>
          </cell>
          <cell r="U123">
            <v>1</v>
          </cell>
          <cell r="V123">
            <v>0</v>
          </cell>
          <cell r="W123">
            <v>0</v>
          </cell>
          <cell r="X123" t="str">
            <v>-</v>
          </cell>
          <cell r="Y123" t="str">
            <v>-</v>
          </cell>
          <cell r="AA123">
            <v>0</v>
          </cell>
          <cell r="AB123">
            <v>0</v>
          </cell>
          <cell r="AC123" t="str">
            <v>-</v>
          </cell>
          <cell r="AD123">
            <v>0</v>
          </cell>
          <cell r="AE123" t="str">
            <v>-</v>
          </cell>
          <cell r="AG123">
            <v>0</v>
          </cell>
          <cell r="AI123" t="str">
            <v>S9.TC.A20520</v>
          </cell>
          <cell r="AJ123">
            <v>45429</v>
          </cell>
          <cell r="AK123">
            <v>45429</v>
          </cell>
          <cell r="AL123">
            <v>0</v>
          </cell>
          <cell r="AM123" t="str">
            <v>S9.TC.A26120</v>
          </cell>
          <cell r="AN123">
            <v>45513</v>
          </cell>
          <cell r="AO123">
            <v>45513</v>
          </cell>
          <cell r="AP123">
            <v>0</v>
          </cell>
        </row>
        <row r="124">
          <cell r="O124">
            <v>6</v>
          </cell>
          <cell r="P124">
            <v>1</v>
          </cell>
          <cell r="Q124">
            <v>0.16666666666666666</v>
          </cell>
          <cell r="R124">
            <v>1</v>
          </cell>
          <cell r="S124">
            <v>1</v>
          </cell>
          <cell r="U124">
            <v>44</v>
          </cell>
          <cell r="V124">
            <v>22</v>
          </cell>
          <cell r="W124">
            <v>0.5</v>
          </cell>
          <cell r="X124">
            <v>8</v>
          </cell>
          <cell r="Y124">
            <v>0.36363636363636365</v>
          </cell>
          <cell r="AA124">
            <v>0</v>
          </cell>
          <cell r="AB124">
            <v>0</v>
          </cell>
          <cell r="AC124" t="str">
            <v>-</v>
          </cell>
          <cell r="AD124">
            <v>0</v>
          </cell>
          <cell r="AE124" t="str">
            <v>-</v>
          </cell>
          <cell r="AG124">
            <v>2</v>
          </cell>
        </row>
        <row r="125">
          <cell r="O125">
            <v>0</v>
          </cell>
          <cell r="P125" t="str">
            <v>-</v>
          </cell>
          <cell r="Q125" t="str">
            <v>-</v>
          </cell>
          <cell r="R125" t="str">
            <v>-</v>
          </cell>
          <cell r="S125" t="str">
            <v>-</v>
          </cell>
          <cell r="T125" t="str">
            <v>TSC_CV_SAT_CMS_VT</v>
          </cell>
          <cell r="U125">
            <v>43</v>
          </cell>
          <cell r="V125">
            <v>22</v>
          </cell>
          <cell r="W125">
            <v>0.51162790697674421</v>
          </cell>
          <cell r="X125">
            <v>8</v>
          </cell>
          <cell r="Y125">
            <v>0.36363636363636365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  <cell r="AE125" t="str">
            <v>-</v>
          </cell>
          <cell r="AG125">
            <v>2</v>
          </cell>
          <cell r="AI125" t="str">
            <v>S9.TC.A20520</v>
          </cell>
          <cell r="AJ125">
            <v>45429</v>
          </cell>
          <cell r="AK125">
            <v>45429</v>
          </cell>
          <cell r="AL125">
            <v>0</v>
          </cell>
          <cell r="AM125" t="str">
            <v>S9.TC.A26120</v>
          </cell>
          <cell r="AN125">
            <v>45513</v>
          </cell>
          <cell r="AO125">
            <v>45513</v>
          </cell>
          <cell r="AP125">
            <v>0</v>
          </cell>
          <cell r="AS125" t="str">
            <v xml:space="preserve">#7941 - CYP to fix. Tracked in CRIM-981.Schindler are implementing a hard-wired change to rectify this issue [Target Close: Mid Feb]
#8282 - (RNA) Error Log  [Target Close:  02/05/2025] </v>
          </cell>
        </row>
        <row r="126">
          <cell r="O126">
            <v>2</v>
          </cell>
          <cell r="P126">
            <v>0</v>
          </cell>
          <cell r="Q126">
            <v>0</v>
          </cell>
          <cell r="R126">
            <v>0</v>
          </cell>
          <cell r="S126" t="str">
            <v>-</v>
          </cell>
          <cell r="T126" t="str">
            <v>TSC_CV_SAT_CMS_SEC</v>
          </cell>
          <cell r="U126">
            <v>0</v>
          </cell>
          <cell r="V126">
            <v>0</v>
          </cell>
          <cell r="W126" t="str">
            <v>-</v>
          </cell>
          <cell r="X126" t="str">
            <v>-</v>
          </cell>
          <cell r="Y126" t="str">
            <v>-</v>
          </cell>
          <cell r="AA126">
            <v>0</v>
          </cell>
          <cell r="AB126">
            <v>0</v>
          </cell>
          <cell r="AC126" t="str">
            <v>-</v>
          </cell>
          <cell r="AD126">
            <v>0</v>
          </cell>
          <cell r="AE126" t="str">
            <v>-</v>
          </cell>
          <cell r="AG126">
            <v>0</v>
          </cell>
          <cell r="AI126" t="str">
            <v>S9.TC.A20520</v>
          </cell>
          <cell r="AJ126">
            <v>45429</v>
          </cell>
          <cell r="AK126">
            <v>45429</v>
          </cell>
          <cell r="AL126">
            <v>0</v>
          </cell>
          <cell r="AM126" t="str">
            <v>S9.TC.A26120</v>
          </cell>
          <cell r="AN126">
            <v>45513</v>
          </cell>
          <cell r="AO126">
            <v>45513</v>
          </cell>
          <cell r="AP126">
            <v>0</v>
          </cell>
        </row>
        <row r="127"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 t="str">
            <v>TSC_CV_SAT_CMS_CCTV</v>
          </cell>
          <cell r="U127">
            <v>0</v>
          </cell>
          <cell r="V127">
            <v>0</v>
          </cell>
          <cell r="W127" t="str">
            <v>-</v>
          </cell>
          <cell r="X127" t="str">
            <v>-</v>
          </cell>
          <cell r="Y127" t="str">
            <v>-</v>
          </cell>
          <cell r="AA127">
            <v>0</v>
          </cell>
          <cell r="AB127">
            <v>0</v>
          </cell>
          <cell r="AC127" t="str">
            <v>-</v>
          </cell>
          <cell r="AD127">
            <v>0</v>
          </cell>
          <cell r="AE127" t="str">
            <v>-</v>
          </cell>
          <cell r="AG127">
            <v>0</v>
          </cell>
          <cell r="AI127" t="str">
            <v>S9.TC.A20520</v>
          </cell>
          <cell r="AJ127">
            <v>45429</v>
          </cell>
          <cell r="AK127">
            <v>45429</v>
          </cell>
          <cell r="AL127">
            <v>0</v>
          </cell>
          <cell r="AM127" t="str">
            <v>S9.TC.A26120</v>
          </cell>
          <cell r="AN127">
            <v>45513</v>
          </cell>
          <cell r="AO127">
            <v>45513</v>
          </cell>
          <cell r="AP127">
            <v>0</v>
          </cell>
        </row>
        <row r="128">
          <cell r="O128">
            <v>3</v>
          </cell>
          <cell r="P128">
            <v>0</v>
          </cell>
          <cell r="Q128">
            <v>0</v>
          </cell>
          <cell r="R128">
            <v>0</v>
          </cell>
          <cell r="S128" t="str">
            <v>-</v>
          </cell>
          <cell r="T128" t="str">
            <v>TSC_CV_SAT_CMS_FDS</v>
          </cell>
          <cell r="U128">
            <v>1</v>
          </cell>
          <cell r="V128">
            <v>0</v>
          </cell>
          <cell r="W128">
            <v>0</v>
          </cell>
          <cell r="X128" t="str">
            <v>-</v>
          </cell>
          <cell r="Y128" t="str">
            <v>-</v>
          </cell>
          <cell r="AA128">
            <v>0</v>
          </cell>
          <cell r="AB128">
            <v>0</v>
          </cell>
          <cell r="AC128" t="str">
            <v>-</v>
          </cell>
          <cell r="AD128">
            <v>0</v>
          </cell>
          <cell r="AE128" t="str">
            <v>-</v>
          </cell>
          <cell r="AG128">
            <v>0</v>
          </cell>
          <cell r="AI128" t="str">
            <v>S9.TC.A20520</v>
          </cell>
          <cell r="AJ128">
            <v>45429</v>
          </cell>
          <cell r="AK128">
            <v>45429</v>
          </cell>
          <cell r="AL128">
            <v>0</v>
          </cell>
          <cell r="AM128" t="str">
            <v>S9.TC.A26120</v>
          </cell>
          <cell r="AN128">
            <v>45513</v>
          </cell>
          <cell r="AO128">
            <v>45513</v>
          </cell>
          <cell r="AP128">
            <v>0</v>
          </cell>
        </row>
        <row r="129">
          <cell r="O129">
            <v>6</v>
          </cell>
          <cell r="P129">
            <v>1</v>
          </cell>
          <cell r="Q129">
            <v>0.16666666666666666</v>
          </cell>
          <cell r="R129">
            <v>1</v>
          </cell>
          <cell r="S129">
            <v>1</v>
          </cell>
          <cell r="U129">
            <v>40</v>
          </cell>
          <cell r="V129">
            <v>0</v>
          </cell>
          <cell r="W129">
            <v>0</v>
          </cell>
          <cell r="X129">
            <v>0</v>
          </cell>
          <cell r="Y129" t="str">
            <v>-</v>
          </cell>
          <cell r="AA129">
            <v>0</v>
          </cell>
          <cell r="AB129">
            <v>0</v>
          </cell>
          <cell r="AC129" t="str">
            <v>-</v>
          </cell>
          <cell r="AD129">
            <v>0</v>
          </cell>
          <cell r="AE129" t="str">
            <v>-</v>
          </cell>
        </row>
        <row r="130">
          <cell r="O130">
            <v>0</v>
          </cell>
          <cell r="P130" t="str">
            <v>-</v>
          </cell>
          <cell r="Q130" t="str">
            <v>-</v>
          </cell>
          <cell r="R130" t="str">
            <v>-</v>
          </cell>
          <cell r="S130" t="str">
            <v>-</v>
          </cell>
          <cell r="T130" t="str">
            <v>TSC_FO_SAT_CMS_VT</v>
          </cell>
          <cell r="U130">
            <v>39</v>
          </cell>
          <cell r="V130">
            <v>0</v>
          </cell>
          <cell r="W130">
            <v>0</v>
          </cell>
          <cell r="X130" t="str">
            <v>-</v>
          </cell>
          <cell r="Y130" t="str">
            <v>-</v>
          </cell>
          <cell r="AA130">
            <v>0</v>
          </cell>
          <cell r="AB130">
            <v>0</v>
          </cell>
          <cell r="AC130" t="str">
            <v>-</v>
          </cell>
          <cell r="AD130">
            <v>0</v>
          </cell>
          <cell r="AE130" t="str">
            <v>-</v>
          </cell>
        </row>
        <row r="131">
          <cell r="O131">
            <v>2</v>
          </cell>
          <cell r="P131">
            <v>0</v>
          </cell>
          <cell r="Q131">
            <v>0</v>
          </cell>
          <cell r="R131">
            <v>0</v>
          </cell>
          <cell r="S131" t="str">
            <v>-</v>
          </cell>
          <cell r="T131" t="str">
            <v>TSC_FO_SAT_CMS_SEC</v>
          </cell>
          <cell r="U131">
            <v>0</v>
          </cell>
          <cell r="V131">
            <v>0</v>
          </cell>
          <cell r="W131" t="str">
            <v>-</v>
          </cell>
          <cell r="X131" t="str">
            <v>-</v>
          </cell>
          <cell r="Y131" t="str">
            <v>-</v>
          </cell>
          <cell r="AA131">
            <v>0</v>
          </cell>
          <cell r="AB131">
            <v>0</v>
          </cell>
          <cell r="AC131" t="str">
            <v>-</v>
          </cell>
          <cell r="AD131">
            <v>0</v>
          </cell>
          <cell r="AE131" t="str">
            <v>-</v>
          </cell>
        </row>
        <row r="132"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 t="str">
            <v>TSC_FO_SAT_CMS_CCTV</v>
          </cell>
          <cell r="U132">
            <v>0</v>
          </cell>
          <cell r="V132">
            <v>0</v>
          </cell>
          <cell r="W132" t="str">
            <v>-</v>
          </cell>
          <cell r="X132" t="str">
            <v>-</v>
          </cell>
          <cell r="Y132" t="str">
            <v>-</v>
          </cell>
          <cell r="AA132">
            <v>0</v>
          </cell>
          <cell r="AB132">
            <v>0</v>
          </cell>
          <cell r="AC132" t="str">
            <v>-</v>
          </cell>
          <cell r="AD132">
            <v>0</v>
          </cell>
          <cell r="AE132" t="str">
            <v>-</v>
          </cell>
        </row>
        <row r="133">
          <cell r="O133">
            <v>3</v>
          </cell>
          <cell r="P133">
            <v>0</v>
          </cell>
          <cell r="Q133">
            <v>0</v>
          </cell>
          <cell r="R133">
            <v>0</v>
          </cell>
          <cell r="S133" t="str">
            <v>-</v>
          </cell>
          <cell r="T133" t="str">
            <v>TSC_FO_SAT_CMS_FDS</v>
          </cell>
          <cell r="U133">
            <v>1</v>
          </cell>
          <cell r="V133">
            <v>0</v>
          </cell>
          <cell r="W133">
            <v>0</v>
          </cell>
          <cell r="X133" t="str">
            <v>-</v>
          </cell>
          <cell r="Y133" t="str">
            <v>-</v>
          </cell>
          <cell r="AA133">
            <v>0</v>
          </cell>
          <cell r="AB133">
            <v>0</v>
          </cell>
          <cell r="AC133" t="str">
            <v>-</v>
          </cell>
          <cell r="AD133">
            <v>0</v>
          </cell>
          <cell r="AE133" t="str">
            <v>-</v>
          </cell>
        </row>
        <row r="134">
          <cell r="O134">
            <v>6</v>
          </cell>
          <cell r="P134">
            <v>1</v>
          </cell>
          <cell r="Q134">
            <v>0.16666666666666666</v>
          </cell>
          <cell r="R134">
            <v>1</v>
          </cell>
          <cell r="S134">
            <v>1</v>
          </cell>
          <cell r="U134">
            <v>14</v>
          </cell>
          <cell r="V134">
            <v>0</v>
          </cell>
          <cell r="W134">
            <v>0</v>
          </cell>
          <cell r="X134">
            <v>0</v>
          </cell>
          <cell r="Y134" t="str">
            <v>-</v>
          </cell>
          <cell r="AA134">
            <v>0</v>
          </cell>
          <cell r="AB134">
            <v>0</v>
          </cell>
          <cell r="AC134" t="str">
            <v>-</v>
          </cell>
          <cell r="AD134">
            <v>0</v>
          </cell>
          <cell r="AE134" t="str">
            <v>-</v>
          </cell>
        </row>
        <row r="135">
          <cell r="O135">
            <v>0</v>
          </cell>
          <cell r="P135" t="str">
            <v>-</v>
          </cell>
          <cell r="Q135" t="str">
            <v>-</v>
          </cell>
          <cell r="R135" t="str">
            <v>-</v>
          </cell>
          <cell r="S135" t="str">
            <v>-</v>
          </cell>
          <cell r="T135" t="str">
            <v>TSC_FS_SAT_CMS_VT</v>
          </cell>
          <cell r="U135">
            <v>13</v>
          </cell>
          <cell r="V135">
            <v>0</v>
          </cell>
          <cell r="W135">
            <v>0</v>
          </cell>
          <cell r="X135" t="str">
            <v>-</v>
          </cell>
          <cell r="Y135" t="str">
            <v>-</v>
          </cell>
          <cell r="AA135">
            <v>0</v>
          </cell>
          <cell r="AB135">
            <v>0</v>
          </cell>
          <cell r="AC135" t="str">
            <v>-</v>
          </cell>
          <cell r="AD135">
            <v>0</v>
          </cell>
          <cell r="AE135" t="str">
            <v>-</v>
          </cell>
        </row>
        <row r="136">
          <cell r="O136">
            <v>2</v>
          </cell>
          <cell r="P136">
            <v>0</v>
          </cell>
          <cell r="Q136">
            <v>0</v>
          </cell>
          <cell r="R136">
            <v>0</v>
          </cell>
          <cell r="S136" t="str">
            <v>-</v>
          </cell>
          <cell r="T136" t="str">
            <v>TSC_FS_SAT_CMS_SEC</v>
          </cell>
          <cell r="U136">
            <v>0</v>
          </cell>
          <cell r="V136">
            <v>0</v>
          </cell>
          <cell r="W136" t="str">
            <v>-</v>
          </cell>
          <cell r="X136" t="str">
            <v>-</v>
          </cell>
          <cell r="Y136" t="str">
            <v>-</v>
          </cell>
          <cell r="AA136">
            <v>0</v>
          </cell>
          <cell r="AB136">
            <v>0</v>
          </cell>
          <cell r="AC136" t="str">
            <v>-</v>
          </cell>
          <cell r="AD136">
            <v>0</v>
          </cell>
          <cell r="AE136" t="str">
            <v>-</v>
          </cell>
        </row>
      </sheetData>
      <sheetData sheetId="1"/>
      <sheetData sheetId="2"/>
      <sheetData sheetId="3"/>
      <sheetData sheetId="4"/>
      <sheetData sheetId="5">
        <row r="1">
          <cell r="F1">
            <v>45751</v>
          </cell>
        </row>
        <row r="2">
          <cell r="C2" t="str">
            <v>Test Plan</v>
          </cell>
          <cell r="F2" t="str">
            <v>State (Test Case)</v>
          </cell>
        </row>
        <row r="3">
          <cell r="C3" t="str">
            <v>AEN_SAT_CMS_FDS</v>
          </cell>
          <cell r="F3" t="str">
            <v>Approved</v>
          </cell>
        </row>
        <row r="4">
          <cell r="C4" t="str">
            <v>AEN_SAT_CMS_FDS</v>
          </cell>
          <cell r="F4" t="str">
            <v>Approved</v>
          </cell>
        </row>
        <row r="5">
          <cell r="C5" t="str">
            <v>AEN_SAT_CMS_FDS</v>
          </cell>
          <cell r="F5" t="str">
            <v>Approved</v>
          </cell>
        </row>
        <row r="6">
          <cell r="C6" t="str">
            <v>AEN_SAT_CMS_LV</v>
          </cell>
          <cell r="F6" t="str">
            <v>Approved</v>
          </cell>
        </row>
        <row r="7">
          <cell r="C7" t="str">
            <v>AEN_SAT_CMS_SuperLab</v>
          </cell>
          <cell r="F7" t="str">
            <v>Approved</v>
          </cell>
        </row>
        <row r="8">
          <cell r="C8" t="str">
            <v>AEN_SAT_CMS_LV</v>
          </cell>
          <cell r="F8" t="str">
            <v>Approved</v>
          </cell>
        </row>
        <row r="9">
          <cell r="C9" t="str">
            <v>AEN_SAT_CMS_LV</v>
          </cell>
          <cell r="F9" t="str">
            <v>Approved</v>
          </cell>
        </row>
        <row r="10">
          <cell r="C10" t="str">
            <v>AEN_SAT_CMS_LV</v>
          </cell>
          <cell r="F10" t="str">
            <v>Approved</v>
          </cell>
        </row>
        <row r="11">
          <cell r="C11" t="str">
            <v>AEN_SAT_CMS_SuperLab</v>
          </cell>
          <cell r="F11" t="str">
            <v>Approved</v>
          </cell>
        </row>
        <row r="12">
          <cell r="C12" t="str">
            <v>AEN_SAT_CMS_LV</v>
          </cell>
          <cell r="F12" t="str">
            <v>Approved</v>
          </cell>
        </row>
        <row r="13">
          <cell r="C13" t="str">
            <v>AEN_SAT_CMS_FDS</v>
          </cell>
          <cell r="F13" t="str">
            <v>Approved</v>
          </cell>
        </row>
        <row r="14">
          <cell r="C14" t="str">
            <v>AEN_SAT_CMS_TVCS</v>
          </cell>
          <cell r="F14" t="str">
            <v>Approved</v>
          </cell>
        </row>
        <row r="15">
          <cell r="C15" t="str">
            <v>PAE_FAT_CMS_TIAS</v>
          </cell>
          <cell r="F15" t="str">
            <v>Approved</v>
          </cell>
        </row>
        <row r="16">
          <cell r="C16" t="str">
            <v>AEN_SAT_CMS_FDS</v>
          </cell>
          <cell r="F16" t="str">
            <v>Approved</v>
          </cell>
        </row>
        <row r="17">
          <cell r="C17" t="str">
            <v>AEN_SAT_CMS_FDS</v>
          </cell>
          <cell r="F17" t="str">
            <v>Approved</v>
          </cell>
        </row>
        <row r="18">
          <cell r="C18" t="str">
            <v>AEN_SAT_CMS_FDS</v>
          </cell>
          <cell r="F18" t="str">
            <v>Approved</v>
          </cell>
        </row>
        <row r="19">
          <cell r="C19" t="str">
            <v>PAE_FAT_CMS_TIAS</v>
          </cell>
          <cell r="F19" t="str">
            <v>Approved</v>
          </cell>
        </row>
        <row r="20">
          <cell r="C20" t="str">
            <v>PAE_FAT_CMS_TIAS</v>
          </cell>
          <cell r="F20" t="str">
            <v>Approved</v>
          </cell>
        </row>
        <row r="21">
          <cell r="C21" t="str">
            <v>TUN_SAT_CMS_RSG</v>
          </cell>
          <cell r="F21" t="str">
            <v>Approved</v>
          </cell>
        </row>
        <row r="22">
          <cell r="C22" t="str">
            <v>AEN_SAT_CMS_FDS</v>
          </cell>
          <cell r="F22" t="str">
            <v>Approved</v>
          </cell>
        </row>
        <row r="23">
          <cell r="C23" t="str">
            <v>AEN_SAT_CMS_SEC</v>
          </cell>
          <cell r="F23" t="str">
            <v>Approved</v>
          </cell>
        </row>
        <row r="24">
          <cell r="C24" t="str">
            <v>AEN_SAT_CMS_BMS_SYSTEM</v>
          </cell>
          <cell r="F24" t="str">
            <v>Approved</v>
          </cell>
        </row>
        <row r="25">
          <cell r="C25" t="str">
            <v>AEN_SAT_CMS_FDS</v>
          </cell>
          <cell r="F25" t="str">
            <v>Approved</v>
          </cell>
        </row>
        <row r="26">
          <cell r="C26" t="str">
            <v>AEN_SAT_CMS_FDS</v>
          </cell>
          <cell r="F26" t="str">
            <v>Approved</v>
          </cell>
        </row>
        <row r="27">
          <cell r="C27" t="str">
            <v>AEN_SAT_CMS_FDS</v>
          </cell>
          <cell r="F27" t="str">
            <v>Approved</v>
          </cell>
        </row>
        <row r="28">
          <cell r="C28" t="str">
            <v>AEN_SAT_CMS_FDS</v>
          </cell>
          <cell r="F28" t="str">
            <v>Approved</v>
          </cell>
        </row>
        <row r="29">
          <cell r="C29" t="str">
            <v>AEN_SAT_CMS_FDS</v>
          </cell>
          <cell r="F29" t="str">
            <v>Approved</v>
          </cell>
        </row>
        <row r="30">
          <cell r="C30" t="str">
            <v>AEN_SAT_CMS_FDS</v>
          </cell>
          <cell r="F30" t="str">
            <v>Approved</v>
          </cell>
        </row>
        <row r="31">
          <cell r="C31" t="str">
            <v>AEN_SAT_CMS_SEC</v>
          </cell>
          <cell r="F31" t="str">
            <v>Approved</v>
          </cell>
        </row>
        <row r="32">
          <cell r="C32" t="str">
            <v>AEN_SAT_CMS_SEC</v>
          </cell>
          <cell r="F32" t="str">
            <v>Approved</v>
          </cell>
        </row>
        <row r="33">
          <cell r="C33" t="str">
            <v>AEN_SAT_CMS_LV</v>
          </cell>
          <cell r="F33" t="str">
            <v>Approved</v>
          </cell>
        </row>
        <row r="34">
          <cell r="C34" t="str">
            <v>AEN_SAT_CMS_SuperLab</v>
          </cell>
          <cell r="F34" t="str">
            <v>Approved</v>
          </cell>
        </row>
        <row r="35">
          <cell r="C35" t="str">
            <v>AEN_SAT_CMS_SuperLab</v>
          </cell>
          <cell r="F35" t="str">
            <v>Approved</v>
          </cell>
        </row>
        <row r="36">
          <cell r="C36" t="str">
            <v>AEN_SAT_CMS_EWMS</v>
          </cell>
          <cell r="F36" t="str">
            <v>Approved</v>
          </cell>
        </row>
        <row r="37">
          <cell r="C37" t="str">
            <v>AEN_SAT_CMS_SuperLab</v>
          </cell>
          <cell r="F37" t="str">
            <v>Approved</v>
          </cell>
        </row>
        <row r="38">
          <cell r="C38" t="str">
            <v>AEN_SAT_CMS_CCTV</v>
          </cell>
          <cell r="F38" t="str">
            <v>Approved</v>
          </cell>
        </row>
        <row r="39">
          <cell r="C39" t="str">
            <v>AEN_SAT_CMS_LAYOUT</v>
          </cell>
          <cell r="F39" t="str">
            <v>Approved</v>
          </cell>
        </row>
        <row r="40">
          <cell r="C40" t="str">
            <v>AEN_SAT_CMS_CCTV</v>
          </cell>
          <cell r="F40" t="str">
            <v>Approved</v>
          </cell>
        </row>
        <row r="41">
          <cell r="C41" t="str">
            <v>AEN_SAT_CMS_CCTV</v>
          </cell>
          <cell r="F41" t="str">
            <v>Approved</v>
          </cell>
        </row>
        <row r="42">
          <cell r="C42" t="str">
            <v>AEN_SAT_CMS_CCTV</v>
          </cell>
          <cell r="F42" t="str">
            <v>Approved</v>
          </cell>
        </row>
        <row r="43">
          <cell r="C43" t="str">
            <v>AEN_SAT_CMS_CCTV</v>
          </cell>
          <cell r="F43" t="str">
            <v>Approved</v>
          </cell>
        </row>
        <row r="44">
          <cell r="C44" t="str">
            <v>AEN_SAT_CMS_FDS</v>
          </cell>
          <cell r="F44" t="str">
            <v>Approved</v>
          </cell>
        </row>
        <row r="45">
          <cell r="C45" t="str">
            <v>AEN_SAT_CMS_FDS</v>
          </cell>
          <cell r="F45" t="str">
            <v>Approved</v>
          </cell>
        </row>
        <row r="46">
          <cell r="C46" t="str">
            <v>PKV_SAT_CMS_PSD</v>
          </cell>
          <cell r="F46" t="str">
            <v>Approved</v>
          </cell>
        </row>
        <row r="47">
          <cell r="C47" t="str">
            <v>PKV_SAT_CMS_PSD</v>
          </cell>
          <cell r="F47" t="str">
            <v>Approved</v>
          </cell>
        </row>
        <row r="48">
          <cell r="C48" t="str">
            <v>PKV_SAT_CMS_PSD</v>
          </cell>
          <cell r="F48" t="str">
            <v>Approved</v>
          </cell>
        </row>
        <row r="49">
          <cell r="C49" t="str">
            <v>PKV_SAT_CMS_PSD</v>
          </cell>
          <cell r="F49" t="str">
            <v>Approved</v>
          </cell>
        </row>
        <row r="50">
          <cell r="C50" t="str">
            <v>PKV_SAT_CMS_PSD</v>
          </cell>
          <cell r="F50" t="str">
            <v>Approved</v>
          </cell>
        </row>
        <row r="51">
          <cell r="C51" t="str">
            <v>PKV_SAT_CMS_PSD</v>
          </cell>
          <cell r="F51" t="str">
            <v>Approved</v>
          </cell>
        </row>
        <row r="52">
          <cell r="C52" t="str">
            <v>PKV_SAT_CMS_PSD</v>
          </cell>
          <cell r="F52" t="str">
            <v>Approved</v>
          </cell>
        </row>
        <row r="53">
          <cell r="C53" t="str">
            <v>PKV_SAT_CMS_PSD</v>
          </cell>
          <cell r="F53" t="str">
            <v>Approved</v>
          </cell>
        </row>
        <row r="54">
          <cell r="C54" t="str">
            <v>PKV_SAT_CMS_PSD</v>
          </cell>
          <cell r="F54" t="str">
            <v>Approved</v>
          </cell>
        </row>
        <row r="55">
          <cell r="C55" t="str">
            <v>PKV_SAT_CMS_PSD</v>
          </cell>
          <cell r="F55" t="str">
            <v>Approved</v>
          </cell>
        </row>
        <row r="56">
          <cell r="C56" t="str">
            <v>PKV_SAT_CMS_PSD</v>
          </cell>
          <cell r="F56" t="str">
            <v>Approved</v>
          </cell>
        </row>
        <row r="57">
          <cell r="C57" t="str">
            <v>AEN_SAT_CMS_MVAC</v>
          </cell>
          <cell r="F57" t="str">
            <v>Approved</v>
          </cell>
        </row>
        <row r="58">
          <cell r="C58" t="str">
            <v>AEN_SAT_CMS_MVAC</v>
          </cell>
          <cell r="F58" t="str">
            <v>Approved</v>
          </cell>
        </row>
        <row r="59">
          <cell r="C59" t="str">
            <v>AEN_SAT_CMS_MVAC</v>
          </cell>
          <cell r="F59" t="str">
            <v>Approved</v>
          </cell>
        </row>
        <row r="60">
          <cell r="C60" t="str">
            <v>AEN_SAT_CMS_MVAC</v>
          </cell>
          <cell r="F60" t="str">
            <v>Approved</v>
          </cell>
        </row>
        <row r="61">
          <cell r="C61" t="str">
            <v>AEN_SAT_CMS_MVAC</v>
          </cell>
          <cell r="F61" t="str">
            <v>Approved</v>
          </cell>
        </row>
        <row r="62">
          <cell r="C62" t="str">
            <v>AEN_SAT_CMS_MVAC</v>
          </cell>
          <cell r="F62" t="str">
            <v>Approved</v>
          </cell>
        </row>
        <row r="63">
          <cell r="C63" t="str">
            <v>AEN_SAT_CMS_MVAC</v>
          </cell>
          <cell r="F63" t="str">
            <v>Approved</v>
          </cell>
        </row>
        <row r="64">
          <cell r="C64" t="str">
            <v>AEN_SAT_CMS_MVAC</v>
          </cell>
          <cell r="F64" t="str">
            <v>Approved</v>
          </cell>
        </row>
        <row r="65">
          <cell r="C65" t="str">
            <v>AEN_SAT_CMS_MVAC</v>
          </cell>
          <cell r="F65" t="str">
            <v>Approved</v>
          </cell>
        </row>
        <row r="66">
          <cell r="C66" t="str">
            <v>AEN_SAT_CMS_MVAC</v>
          </cell>
          <cell r="F66" t="str">
            <v>Approved</v>
          </cell>
        </row>
        <row r="67">
          <cell r="C67" t="str">
            <v>AEN_SAT_CMS_MVAC</v>
          </cell>
          <cell r="F67" t="str">
            <v>Approved</v>
          </cell>
        </row>
        <row r="68">
          <cell r="C68" t="str">
            <v>AEN_SAT_CMS_MVAC</v>
          </cell>
          <cell r="F68" t="str">
            <v>Approved</v>
          </cell>
        </row>
        <row r="69">
          <cell r="C69" t="str">
            <v>AEN_SAT_CMS_MVAC</v>
          </cell>
          <cell r="F69" t="str">
            <v>Approved</v>
          </cell>
        </row>
        <row r="70">
          <cell r="C70" t="str">
            <v>AEN_SAT_CMS_VT</v>
          </cell>
          <cell r="F70" t="str">
            <v>Approved</v>
          </cell>
        </row>
        <row r="71">
          <cell r="C71" t="str">
            <v>AEN_SAT_CMS_VT</v>
          </cell>
          <cell r="F71" t="str">
            <v>Approved</v>
          </cell>
        </row>
        <row r="72">
          <cell r="C72" t="str">
            <v>AEN_SAT_CMS_FDS</v>
          </cell>
          <cell r="F72" t="str">
            <v>Approved</v>
          </cell>
        </row>
        <row r="73">
          <cell r="C73" t="str">
            <v>AEN_SAT_CMS_SuperLab</v>
          </cell>
          <cell r="F73" t="str">
            <v>Approved</v>
          </cell>
        </row>
        <row r="74">
          <cell r="C74" t="str">
            <v>AEN_SAT_CMS_SuperLab</v>
          </cell>
          <cell r="F74" t="str">
            <v>Approved</v>
          </cell>
        </row>
        <row r="75">
          <cell r="C75" t="str">
            <v>AEN_SAT_CMS_EWMS</v>
          </cell>
          <cell r="F75" t="str">
            <v>Approved</v>
          </cell>
        </row>
        <row r="76">
          <cell r="C76" t="str">
            <v>AEN_SAT_CMS_SuperLab</v>
          </cell>
          <cell r="F76" t="str">
            <v>Approved</v>
          </cell>
        </row>
        <row r="77">
          <cell r="C77" t="str">
            <v>AEN_SAT_CMS_SuperLab</v>
          </cell>
          <cell r="F77" t="str">
            <v>Approved</v>
          </cell>
        </row>
        <row r="78">
          <cell r="C78" t="str">
            <v>AEN_SAT_CMS_EWMS</v>
          </cell>
          <cell r="F78" t="str">
            <v>Approved</v>
          </cell>
        </row>
        <row r="79">
          <cell r="C79" t="str">
            <v>AEN_SAT_CMS_SuperLab</v>
          </cell>
          <cell r="F79" t="str">
            <v>Approved</v>
          </cell>
        </row>
        <row r="80">
          <cell r="C80" t="str">
            <v>AEN_SAT_CMS_EWMS</v>
          </cell>
          <cell r="F80" t="str">
            <v>Approved</v>
          </cell>
        </row>
        <row r="81">
          <cell r="C81" t="str">
            <v>AEN_SAT_CMS_SuperLab</v>
          </cell>
          <cell r="F81" t="str">
            <v>Approved</v>
          </cell>
        </row>
        <row r="82">
          <cell r="C82" t="str">
            <v>AEN_SAT_CMS_SuperLab</v>
          </cell>
          <cell r="F82" t="str">
            <v>Approved</v>
          </cell>
        </row>
        <row r="83">
          <cell r="C83" t="str">
            <v>AEN_SAT_CMS_FDS</v>
          </cell>
          <cell r="F83" t="str">
            <v>Approved</v>
          </cell>
        </row>
        <row r="84">
          <cell r="C84" t="str">
            <v>AEN_SAT_CMS_FDS</v>
          </cell>
          <cell r="F84" t="str">
            <v>Approved</v>
          </cell>
        </row>
        <row r="85">
          <cell r="C85" t="str">
            <v>TSC_SAT_CMS_PSD</v>
          </cell>
          <cell r="F85" t="str">
            <v>Approved</v>
          </cell>
        </row>
        <row r="86">
          <cell r="C86" t="str">
            <v>TSC_SAT_CMS_PSD</v>
          </cell>
          <cell r="F86" t="str">
            <v>Approved</v>
          </cell>
        </row>
        <row r="87">
          <cell r="C87" t="str">
            <v>TSC_SAT_CMS_PSD</v>
          </cell>
          <cell r="F87" t="str">
            <v>Approved</v>
          </cell>
        </row>
        <row r="88">
          <cell r="C88" t="str">
            <v>TSC_SAT_CMS_PSD</v>
          </cell>
          <cell r="F88" t="str">
            <v>Approved</v>
          </cell>
        </row>
        <row r="89">
          <cell r="C89" t="str">
            <v>TSC_SAT_CMS_PSD</v>
          </cell>
          <cell r="F89" t="str">
            <v>Approved</v>
          </cell>
        </row>
        <row r="90">
          <cell r="C90" t="str">
            <v>TSC_SAT_CMS_PSD</v>
          </cell>
          <cell r="F90" t="str">
            <v>Approved</v>
          </cell>
        </row>
        <row r="91">
          <cell r="C91" t="str">
            <v>TSC_SAT_CMS_PSD</v>
          </cell>
          <cell r="F91" t="str">
            <v>Approved</v>
          </cell>
        </row>
        <row r="92">
          <cell r="C92" t="str">
            <v>TSC_SAT_CMS_PSD</v>
          </cell>
          <cell r="F92" t="str">
            <v>Approved</v>
          </cell>
        </row>
        <row r="93">
          <cell r="C93" t="str">
            <v>TSC_SAT_CMS_PSD</v>
          </cell>
          <cell r="F93" t="str">
            <v>Approved</v>
          </cell>
        </row>
        <row r="94">
          <cell r="C94" t="str">
            <v>TSC_SAT_CMS_PSD</v>
          </cell>
          <cell r="F94" t="str">
            <v>Approved</v>
          </cell>
        </row>
        <row r="95">
          <cell r="C95" t="str">
            <v>TSC_SAT_CMS_PSD</v>
          </cell>
          <cell r="F95" t="str">
            <v>Approved</v>
          </cell>
        </row>
        <row r="96">
          <cell r="C96" t="str">
            <v>AEN_SAT_CMS_FDS</v>
          </cell>
          <cell r="F96" t="str">
            <v>Approved</v>
          </cell>
        </row>
        <row r="97">
          <cell r="C97" t="str">
            <v>AEN_SAT_CMS_FDS</v>
          </cell>
          <cell r="F97" t="str">
            <v>Approved</v>
          </cell>
        </row>
        <row r="98">
          <cell r="C98" t="str">
            <v>TNC_SAT_CMS_PSD</v>
          </cell>
          <cell r="F98" t="str">
            <v>Approved</v>
          </cell>
        </row>
        <row r="99">
          <cell r="C99" t="str">
            <v>TNC_SAT_CMS_PSD</v>
          </cell>
          <cell r="F99" t="str">
            <v>Approved</v>
          </cell>
        </row>
        <row r="100">
          <cell r="C100" t="str">
            <v>TNC_SAT_CMS_PSD</v>
          </cell>
          <cell r="F100" t="str">
            <v>Approved</v>
          </cell>
        </row>
        <row r="101">
          <cell r="C101" t="str">
            <v>TNC_SAT_CMS_PSD</v>
          </cell>
          <cell r="F101" t="str">
            <v>Approved</v>
          </cell>
        </row>
        <row r="102">
          <cell r="C102" t="str">
            <v>TNC_SAT_CMS_PSD</v>
          </cell>
          <cell r="F102" t="str">
            <v>Approved</v>
          </cell>
        </row>
        <row r="103">
          <cell r="C103" t="str">
            <v>TNC_SAT_CMS_PSD</v>
          </cell>
          <cell r="F103" t="str">
            <v>Approved</v>
          </cell>
        </row>
        <row r="104">
          <cell r="C104" t="str">
            <v>TNC_SAT_CMS_PSD</v>
          </cell>
          <cell r="F104" t="str">
            <v>Approved</v>
          </cell>
        </row>
        <row r="105">
          <cell r="C105" t="str">
            <v>TNC_SAT_CMS_PSD</v>
          </cell>
          <cell r="F105" t="str">
            <v>Approved</v>
          </cell>
        </row>
        <row r="106">
          <cell r="C106" t="str">
            <v>TNC_SAT_CMS_PSD</v>
          </cell>
          <cell r="F106" t="str">
            <v>Approved</v>
          </cell>
        </row>
        <row r="107">
          <cell r="C107" t="str">
            <v>TNC_SAT_CMS_PSD</v>
          </cell>
          <cell r="F107" t="str">
            <v>Approved</v>
          </cell>
        </row>
        <row r="108">
          <cell r="C108" t="str">
            <v>TNC_SAT_CMS_PSD</v>
          </cell>
          <cell r="F108" t="str">
            <v>Approved</v>
          </cell>
        </row>
        <row r="109">
          <cell r="C109" t="str">
            <v>NCC_SAT_CMS</v>
          </cell>
          <cell r="F109" t="str">
            <v>Approved</v>
          </cell>
        </row>
        <row r="110">
          <cell r="C110" t="str">
            <v>AEN_SAT_CMS_FDS</v>
          </cell>
          <cell r="F110" t="str">
            <v>Approved</v>
          </cell>
        </row>
        <row r="111">
          <cell r="C111" t="str">
            <v>DMA_SAT_CMS_PSD</v>
          </cell>
          <cell r="F111" t="str">
            <v>Approved</v>
          </cell>
        </row>
        <row r="112">
          <cell r="C112" t="str">
            <v>DMA_SAT_CMS_PSD</v>
          </cell>
          <cell r="F112" t="str">
            <v>Approved</v>
          </cell>
        </row>
        <row r="113">
          <cell r="C113" t="str">
            <v>DMA_SAT_CMS_PSD</v>
          </cell>
          <cell r="F113" t="str">
            <v>Approved</v>
          </cell>
        </row>
        <row r="114">
          <cell r="C114" t="str">
            <v>DMA_SAT_CMS_PSD</v>
          </cell>
          <cell r="F114" t="str">
            <v>Approved</v>
          </cell>
        </row>
        <row r="115">
          <cell r="C115" t="str">
            <v>DMA_SAT_CMS_PSD</v>
          </cell>
          <cell r="F115" t="str">
            <v>Approved</v>
          </cell>
        </row>
        <row r="116">
          <cell r="C116" t="str">
            <v>DMA_SAT_CMS_PSD</v>
          </cell>
          <cell r="F116" t="str">
            <v>Approved</v>
          </cell>
        </row>
        <row r="117">
          <cell r="C117" t="str">
            <v>DMA_SAT_CMS_PSD</v>
          </cell>
          <cell r="F117" t="str">
            <v>Approved</v>
          </cell>
        </row>
        <row r="118">
          <cell r="C118" t="str">
            <v>DMA_SAT_CMS_PSD</v>
          </cell>
          <cell r="F118" t="str">
            <v>Approved</v>
          </cell>
        </row>
        <row r="119">
          <cell r="C119" t="str">
            <v>DMA_SAT_CMS_PSD</v>
          </cell>
          <cell r="F119" t="str">
            <v>Approved</v>
          </cell>
        </row>
        <row r="120">
          <cell r="C120" t="str">
            <v>DMA_SAT_CMS_PSD</v>
          </cell>
          <cell r="F120" t="str">
            <v>Approved</v>
          </cell>
        </row>
        <row r="121">
          <cell r="C121" t="str">
            <v>DMA_SAT_CMS_PSD</v>
          </cell>
          <cell r="F121" t="str">
            <v>Approved</v>
          </cell>
        </row>
        <row r="122">
          <cell r="C122" t="str">
            <v>PKV_SAT_CMS_LV</v>
          </cell>
          <cell r="F122" t="str">
            <v>Approved</v>
          </cell>
        </row>
        <row r="123">
          <cell r="C123" t="str">
            <v>PKV_SAT_CMS_LV</v>
          </cell>
          <cell r="F123" t="str">
            <v>Approved</v>
          </cell>
        </row>
        <row r="124">
          <cell r="C124" t="str">
            <v>PKV_SAT_CMS_LV</v>
          </cell>
          <cell r="F124" t="str">
            <v>Approved</v>
          </cell>
        </row>
        <row r="125">
          <cell r="C125" t="str">
            <v>AEN_SAT_CMS_FDS</v>
          </cell>
          <cell r="F125" t="str">
            <v>Approved</v>
          </cell>
        </row>
        <row r="126">
          <cell r="C126" t="str">
            <v>PAE_SAT_CMS_FDS</v>
          </cell>
          <cell r="F126" t="str">
            <v>Approved</v>
          </cell>
        </row>
        <row r="127">
          <cell r="C127" t="str">
            <v>PAE_SAT_CMS_FDS</v>
          </cell>
          <cell r="F127" t="str">
            <v>Approved</v>
          </cell>
        </row>
        <row r="128">
          <cell r="C128" t="str">
            <v>PAE_SAT_CMS_FDS</v>
          </cell>
          <cell r="F128" t="str">
            <v>Approved</v>
          </cell>
        </row>
        <row r="129">
          <cell r="C129" t="str">
            <v>PAE_SAT_CMS_FDS</v>
          </cell>
          <cell r="F129" t="str">
            <v>Approved</v>
          </cell>
        </row>
        <row r="130">
          <cell r="C130" t="str">
            <v>PAE_SAT_CMS_FDS</v>
          </cell>
          <cell r="F130" t="str">
            <v>Approved</v>
          </cell>
        </row>
        <row r="131">
          <cell r="C131" t="str">
            <v>PAE_SAT_CMS_FDS</v>
          </cell>
          <cell r="F131" t="str">
            <v>Approved</v>
          </cell>
        </row>
        <row r="132">
          <cell r="C132" t="str">
            <v>TUN_SAT_CMS_SYSTEM</v>
          </cell>
          <cell r="F132" t="str">
            <v>Approved</v>
          </cell>
        </row>
        <row r="133">
          <cell r="C133" t="str">
            <v>AEN_SAT_CMS_FDS</v>
          </cell>
          <cell r="F133" t="str">
            <v>Approved</v>
          </cell>
        </row>
        <row r="134">
          <cell r="C134" t="str">
            <v>DMA_SAT_CMS_FDS</v>
          </cell>
          <cell r="F134" t="str">
            <v>Approved</v>
          </cell>
        </row>
        <row r="135">
          <cell r="C135" t="str">
            <v>DMA_SAT_CMS_FDS</v>
          </cell>
          <cell r="F135" t="str">
            <v>Approved</v>
          </cell>
        </row>
        <row r="136">
          <cell r="C136" t="str">
            <v>DMA_SAT_CMS_FDS</v>
          </cell>
          <cell r="F136" t="str">
            <v>Approved</v>
          </cell>
        </row>
        <row r="137">
          <cell r="C137" t="str">
            <v>DMA_SAT_CMS_FDS</v>
          </cell>
          <cell r="F137" t="str">
            <v>Approved</v>
          </cell>
        </row>
        <row r="138">
          <cell r="C138" t="str">
            <v>DMA_SAT_CMS_FDS</v>
          </cell>
          <cell r="F138" t="str">
            <v>Approved</v>
          </cell>
        </row>
        <row r="139">
          <cell r="C139" t="str">
            <v>DMA_SAT_CMS_FDS</v>
          </cell>
          <cell r="F139" t="str">
            <v>Approved</v>
          </cell>
        </row>
        <row r="140">
          <cell r="C140" t="str">
            <v>DMA_SAT_CMS_FDS</v>
          </cell>
          <cell r="F140" t="str">
            <v>Approved</v>
          </cell>
        </row>
        <row r="141">
          <cell r="C141" t="str">
            <v>DMA_SAT_CMS_FDS</v>
          </cell>
          <cell r="F141" t="str">
            <v>Approved</v>
          </cell>
        </row>
        <row r="142">
          <cell r="C142" t="str">
            <v>DMA_SAT_CMS_FDS</v>
          </cell>
          <cell r="F142" t="str">
            <v>Approved</v>
          </cell>
        </row>
        <row r="143">
          <cell r="C143" t="str">
            <v>DMA_SAT_CMS_FDS</v>
          </cell>
          <cell r="F143" t="str">
            <v>Approved</v>
          </cell>
        </row>
        <row r="144">
          <cell r="C144" t="str">
            <v>AEN_SAT_CMS_CCTV</v>
          </cell>
          <cell r="F144" t="str">
            <v>Approved</v>
          </cell>
        </row>
        <row r="145">
          <cell r="C145" t="str">
            <v>DMA_SAT_CMS_FDS</v>
          </cell>
          <cell r="F145" t="str">
            <v>Approved</v>
          </cell>
        </row>
        <row r="146">
          <cell r="C146" t="str">
            <v>DMA_SAT_CMS_FDS</v>
          </cell>
          <cell r="F146" t="str">
            <v>Approved</v>
          </cell>
        </row>
        <row r="147">
          <cell r="C147" t="str">
            <v>DMA_SAT_CMS_FDS</v>
          </cell>
          <cell r="F147" t="str">
            <v>Approved</v>
          </cell>
        </row>
        <row r="148">
          <cell r="C148" t="str">
            <v>DMA_SAT_CMS_FDS</v>
          </cell>
          <cell r="F148" t="str">
            <v>Approved</v>
          </cell>
        </row>
        <row r="149">
          <cell r="C149" t="str">
            <v>DMA_SAT_CMS_FDS</v>
          </cell>
          <cell r="F149" t="str">
            <v>Approved</v>
          </cell>
        </row>
        <row r="150">
          <cell r="C150" t="str">
            <v>DMA_SAT_CMS_FDS</v>
          </cell>
          <cell r="F150" t="str">
            <v>Approved</v>
          </cell>
        </row>
        <row r="151">
          <cell r="C151" t="str">
            <v>DMA_SAT_CMS_FDS</v>
          </cell>
          <cell r="F151" t="str">
            <v>Approved</v>
          </cell>
        </row>
        <row r="152">
          <cell r="C152" t="str">
            <v>DMA_SAT_CMS_FDS</v>
          </cell>
          <cell r="F152" t="str">
            <v>Approved</v>
          </cell>
        </row>
        <row r="153">
          <cell r="C153" t="str">
            <v>DMA_SAT_CMS_FDS</v>
          </cell>
          <cell r="F153" t="str">
            <v>Approved</v>
          </cell>
        </row>
        <row r="154">
          <cell r="C154" t="str">
            <v>DMA_SAT_CMS_FDS</v>
          </cell>
          <cell r="F154" t="str">
            <v>Approved</v>
          </cell>
        </row>
        <row r="155">
          <cell r="C155" t="str">
            <v>DMA_SAT_CMS_FDS</v>
          </cell>
          <cell r="F155" t="str">
            <v>Obsoleted</v>
          </cell>
        </row>
        <row r="156">
          <cell r="C156" t="str">
            <v>DMA_SAT_CMS_FDS</v>
          </cell>
          <cell r="F156" t="str">
            <v>Obsoleted</v>
          </cell>
        </row>
        <row r="157">
          <cell r="C157" t="str">
            <v>DMA_SAT_CMS_FDS</v>
          </cell>
          <cell r="F157" t="str">
            <v>Approved</v>
          </cell>
        </row>
        <row r="158">
          <cell r="C158" t="str">
            <v>DMA_SAT_CMS_FDS</v>
          </cell>
          <cell r="F158" t="str">
            <v>Approved</v>
          </cell>
        </row>
        <row r="159">
          <cell r="C159" t="str">
            <v>DMA_SAT_CMS_FDS</v>
          </cell>
          <cell r="F159" t="str">
            <v>Approved</v>
          </cell>
        </row>
        <row r="160">
          <cell r="C160" t="str">
            <v>DMA_SAT_CMS_FDS</v>
          </cell>
          <cell r="F160" t="str">
            <v>Approved</v>
          </cell>
        </row>
        <row r="161">
          <cell r="C161" t="str">
            <v>DMA_SAT_CMS_FDS</v>
          </cell>
          <cell r="F161" t="str">
            <v>Approved</v>
          </cell>
        </row>
        <row r="162">
          <cell r="C162" t="str">
            <v>PDM_SAT_CMS_FDS</v>
          </cell>
          <cell r="F162" t="str">
            <v>Approved</v>
          </cell>
        </row>
        <row r="163">
          <cell r="C163" t="str">
            <v>PDM_SAT_CMS_FDS</v>
          </cell>
          <cell r="F163" t="str">
            <v>Approved</v>
          </cell>
        </row>
        <row r="164">
          <cell r="C164" t="str">
            <v>PDM_SAT_CMS_FDS</v>
          </cell>
          <cell r="F164" t="str">
            <v>Approved</v>
          </cell>
        </row>
        <row r="165">
          <cell r="C165" t="str">
            <v>PDM_SAT_CMS_FDS</v>
          </cell>
          <cell r="F165" t="str">
            <v>Approved</v>
          </cell>
        </row>
        <row r="166">
          <cell r="C166" t="str">
            <v>PDM_SAT_CMS_FDS</v>
          </cell>
          <cell r="F166" t="str">
            <v>Approved</v>
          </cell>
        </row>
        <row r="167">
          <cell r="C167" t="str">
            <v>PDM_SAT_CMS_FDS</v>
          </cell>
          <cell r="F167" t="str">
            <v>Approved</v>
          </cell>
        </row>
        <row r="168">
          <cell r="C168" t="str">
            <v>PDM_SAT_CMS_FDS</v>
          </cell>
          <cell r="F168" t="str">
            <v>Approved</v>
          </cell>
        </row>
        <row r="169">
          <cell r="C169" t="str">
            <v>PDM_SAT_CMS_FDS</v>
          </cell>
          <cell r="F169" t="str">
            <v>Approved</v>
          </cell>
        </row>
        <row r="170">
          <cell r="C170" t="str">
            <v>PDM_SAT_CMS_FDS</v>
          </cell>
          <cell r="F170" t="str">
            <v>Approved</v>
          </cell>
        </row>
        <row r="171">
          <cell r="C171" t="str">
            <v>PDM_SAT_CMS_FDS</v>
          </cell>
          <cell r="F171" t="str">
            <v>Approved</v>
          </cell>
        </row>
        <row r="172">
          <cell r="C172" t="str">
            <v>PDM_SAT_CMS_FDS</v>
          </cell>
          <cell r="F172" t="str">
            <v>Approved</v>
          </cell>
        </row>
        <row r="173">
          <cell r="C173" t="str">
            <v>PDM_SAT_CMS_FDS</v>
          </cell>
          <cell r="F173" t="str">
            <v>Approved</v>
          </cell>
        </row>
        <row r="174">
          <cell r="C174" t="str">
            <v>PDM_SAT_CMS_FDS</v>
          </cell>
          <cell r="F174" t="str">
            <v>Approved</v>
          </cell>
        </row>
        <row r="175">
          <cell r="C175" t="str">
            <v>AEN_SAT_CMS_EWMS</v>
          </cell>
          <cell r="F175" t="str">
            <v>Approved</v>
          </cell>
        </row>
        <row r="176">
          <cell r="C176" t="str">
            <v>TUN_SAT_CMS_RSG</v>
          </cell>
          <cell r="F176" t="str">
            <v>Approved</v>
          </cell>
        </row>
        <row r="177">
          <cell r="C177" t="str">
            <v>TUN_SAT_CMS_RSG</v>
          </cell>
          <cell r="F177" t="str">
            <v>Approved</v>
          </cell>
        </row>
        <row r="178">
          <cell r="C178" t="str">
            <v>TUN_SAT_CMS_RSG</v>
          </cell>
          <cell r="F178" t="str">
            <v>Approved</v>
          </cell>
        </row>
        <row r="179">
          <cell r="C179" t="str">
            <v>AEN_SAT_CMS_CCTV</v>
          </cell>
          <cell r="F179" t="str">
            <v>Approved</v>
          </cell>
        </row>
        <row r="180">
          <cell r="C180" t="str">
            <v>AEN_SAT_CMS_CCTV</v>
          </cell>
          <cell r="F180" t="str">
            <v>Approved</v>
          </cell>
        </row>
        <row r="181">
          <cell r="C181" t="str">
            <v>AEN_SAT_CMS_CCTV</v>
          </cell>
          <cell r="F181" t="str">
            <v>Approved</v>
          </cell>
        </row>
        <row r="182">
          <cell r="C182" t="str">
            <v>AEN_SAT_CMS_CCTV</v>
          </cell>
          <cell r="F182" t="str">
            <v>Approved</v>
          </cell>
        </row>
        <row r="183">
          <cell r="C183" t="str">
            <v>AEN_SAT_CMS_CCTV</v>
          </cell>
          <cell r="F183" t="str">
            <v>Approved</v>
          </cell>
        </row>
        <row r="184">
          <cell r="C184" t="str">
            <v>TUN_SAT_CMS_ESS</v>
          </cell>
          <cell r="F184" t="str">
            <v>Approved</v>
          </cell>
        </row>
        <row r="185">
          <cell r="C185" t="str">
            <v>TUN_SAT_CMS_SYSTEM</v>
          </cell>
          <cell r="F185" t="str">
            <v>Approved</v>
          </cell>
        </row>
        <row r="186">
          <cell r="C186" t="str">
            <v>NCC_SAT_CMS</v>
          </cell>
          <cell r="F186" t="str">
            <v>Approved</v>
          </cell>
        </row>
        <row r="187">
          <cell r="C187" t="str">
            <v>PKV_SAT_CMS_FDS</v>
          </cell>
          <cell r="F187" t="str">
            <v>Approved</v>
          </cell>
        </row>
        <row r="188">
          <cell r="C188" t="str">
            <v>PKV_SAT_CMS_FDS</v>
          </cell>
          <cell r="F188" t="str">
            <v>Approved</v>
          </cell>
        </row>
        <row r="189">
          <cell r="C189" t="str">
            <v>PKV_SAT_CMS_FDS</v>
          </cell>
          <cell r="F189" t="str">
            <v>Approved</v>
          </cell>
        </row>
        <row r="190">
          <cell r="C190" t="str">
            <v>PKV_SAT_CMS_FDS</v>
          </cell>
          <cell r="F190" t="str">
            <v>Approved</v>
          </cell>
        </row>
        <row r="191">
          <cell r="C191" t="str">
            <v>PKV_SAT_CMS_FDS</v>
          </cell>
          <cell r="F191" t="str">
            <v>Approved</v>
          </cell>
        </row>
        <row r="192">
          <cell r="C192" t="str">
            <v>PKV_SAT_CMS_FDS</v>
          </cell>
          <cell r="F192" t="str">
            <v>Approved</v>
          </cell>
        </row>
        <row r="193">
          <cell r="C193" t="str">
            <v>PKV_SAT_CMS_FDS</v>
          </cell>
          <cell r="F193" t="str">
            <v>Approved</v>
          </cell>
        </row>
        <row r="194">
          <cell r="C194" t="str">
            <v>PKV_SAT_CMS_FDS</v>
          </cell>
          <cell r="F194" t="str">
            <v>Approved</v>
          </cell>
        </row>
        <row r="195">
          <cell r="C195" t="str">
            <v>PKV_SAT_CMS_FDS</v>
          </cell>
          <cell r="F195" t="str">
            <v>Approved</v>
          </cell>
        </row>
        <row r="196">
          <cell r="C196" t="str">
            <v>PKV_SAT_CMS_FDS</v>
          </cell>
          <cell r="F196" t="str">
            <v>Approved</v>
          </cell>
        </row>
        <row r="197">
          <cell r="C197" t="str">
            <v>PKV_SAT_CMS_FDS</v>
          </cell>
          <cell r="F197" t="str">
            <v>Approved</v>
          </cell>
        </row>
        <row r="198">
          <cell r="C198" t="str">
            <v>PKV_SAT_CMS_FDS</v>
          </cell>
          <cell r="F198" t="str">
            <v>Approved</v>
          </cell>
        </row>
        <row r="199">
          <cell r="C199" t="str">
            <v>PKV_SAT_CMS_FDS</v>
          </cell>
          <cell r="F199" t="str">
            <v>Approved</v>
          </cell>
        </row>
        <row r="200">
          <cell r="C200" t="str">
            <v>PKV_SAT_CMS_FDS</v>
          </cell>
          <cell r="F200" t="str">
            <v>Approved</v>
          </cell>
        </row>
        <row r="201">
          <cell r="C201" t="str">
            <v>PKV_SAT_CMS_FDS</v>
          </cell>
          <cell r="F201" t="str">
            <v>Approved</v>
          </cell>
        </row>
        <row r="202">
          <cell r="C202" t="str">
            <v>PKV_SAT_CMS_FDS</v>
          </cell>
          <cell r="F202" t="str">
            <v>Approved</v>
          </cell>
        </row>
        <row r="203">
          <cell r="C203" t="str">
            <v>PKV_SAT_CMS_FDS</v>
          </cell>
          <cell r="F203" t="str">
            <v>Approved</v>
          </cell>
        </row>
        <row r="204">
          <cell r="C204" t="str">
            <v>PKV_SAT_CMS_FDS</v>
          </cell>
          <cell r="F204" t="str">
            <v>Approved</v>
          </cell>
        </row>
        <row r="205">
          <cell r="C205" t="str">
            <v>PKV_SAT_CMS_FDS</v>
          </cell>
          <cell r="F205" t="str">
            <v>Approved</v>
          </cell>
        </row>
        <row r="206">
          <cell r="C206" t="str">
            <v>PKV_SAT_CMS_FDS</v>
          </cell>
          <cell r="F206" t="str">
            <v>Approved</v>
          </cell>
        </row>
        <row r="207">
          <cell r="C207" t="str">
            <v>PKV_SAT_CMS_FDS</v>
          </cell>
          <cell r="F207" t="str">
            <v>Approved</v>
          </cell>
        </row>
        <row r="208">
          <cell r="C208" t="str">
            <v>PKV_SAT_CMS_FDS</v>
          </cell>
          <cell r="F208" t="str">
            <v>Approved</v>
          </cell>
        </row>
        <row r="209">
          <cell r="C209" t="str">
            <v>PKV_SAT_CMS_FDS</v>
          </cell>
          <cell r="F209" t="str">
            <v>Approved</v>
          </cell>
        </row>
        <row r="210">
          <cell r="C210" t="str">
            <v>PKV_SAT_CMS_FDS</v>
          </cell>
          <cell r="F210" t="str">
            <v>Approved</v>
          </cell>
        </row>
        <row r="211">
          <cell r="C211" t="str">
            <v>PKV_SAT_CMS_FDS</v>
          </cell>
          <cell r="F211" t="str">
            <v>Approved</v>
          </cell>
        </row>
        <row r="212">
          <cell r="C212" t="str">
            <v>TSC_SAT_CMS_FDS</v>
          </cell>
          <cell r="F212" t="str">
            <v>Approved</v>
          </cell>
        </row>
        <row r="213">
          <cell r="C213" t="str">
            <v>TSC_SAT_CMS_FDS</v>
          </cell>
          <cell r="F213" t="str">
            <v>Approved</v>
          </cell>
        </row>
        <row r="214">
          <cell r="C214" t="str">
            <v>TSC_SAT_CMS_FDS</v>
          </cell>
          <cell r="F214" t="str">
            <v>Approved</v>
          </cell>
        </row>
        <row r="215">
          <cell r="C215" t="str">
            <v>TSC_SAT_CMS_FDS</v>
          </cell>
          <cell r="F215" t="str">
            <v>Approved</v>
          </cell>
        </row>
        <row r="216">
          <cell r="C216" t="str">
            <v>TSC_SAT_CMS_FDS</v>
          </cell>
          <cell r="F216" t="str">
            <v>Approved</v>
          </cell>
        </row>
        <row r="217">
          <cell r="C217" t="str">
            <v>TSC_SAT_CMS_FDS</v>
          </cell>
          <cell r="F217" t="str">
            <v>Approved</v>
          </cell>
        </row>
        <row r="218">
          <cell r="C218" t="str">
            <v>TSC_SAT_CMS_FDS</v>
          </cell>
          <cell r="F218" t="str">
            <v>Approved</v>
          </cell>
        </row>
        <row r="219">
          <cell r="C219" t="str">
            <v>TSC_SAT_CMS_FDS</v>
          </cell>
          <cell r="F219" t="str">
            <v>Approved</v>
          </cell>
        </row>
        <row r="220">
          <cell r="C220" t="str">
            <v>TSC_SAT_CMS_FDS</v>
          </cell>
          <cell r="F220" t="str">
            <v>Approved</v>
          </cell>
        </row>
        <row r="221">
          <cell r="C221" t="str">
            <v>TSC_SAT_CMS_FDS</v>
          </cell>
          <cell r="F221" t="str">
            <v>Approved</v>
          </cell>
        </row>
        <row r="222">
          <cell r="C222" t="str">
            <v>TSC_SAT_CMS_FDS</v>
          </cell>
          <cell r="F222" t="str">
            <v>Approved</v>
          </cell>
        </row>
        <row r="223">
          <cell r="C223" t="str">
            <v>TSC_SAT_CMS_FDS</v>
          </cell>
          <cell r="F223" t="str">
            <v>Approved</v>
          </cell>
        </row>
        <row r="224">
          <cell r="C224" t="str">
            <v>TSC_SAT_CMS_FDS</v>
          </cell>
          <cell r="F224" t="str">
            <v>Approved</v>
          </cell>
        </row>
        <row r="225">
          <cell r="C225" t="str">
            <v>TSC_SAT_CMS_FDS</v>
          </cell>
          <cell r="F225" t="str">
            <v>Approved</v>
          </cell>
        </row>
        <row r="226">
          <cell r="C226" t="str">
            <v>TSC_CS_SAT_CMS_FDS</v>
          </cell>
          <cell r="F226" t="str">
            <v>Approved</v>
          </cell>
        </row>
        <row r="227">
          <cell r="C227" t="str">
            <v>TSC_CV_SAT_CMS_FDS</v>
          </cell>
          <cell r="F227" t="str">
            <v>Approved</v>
          </cell>
        </row>
        <row r="228">
          <cell r="C228" t="str">
            <v>TSC_FO_SAT_CMS_FDS</v>
          </cell>
          <cell r="F228" t="str">
            <v>Approved</v>
          </cell>
        </row>
        <row r="229">
          <cell r="C229" t="str">
            <v>TSC_FS_SAT_CMS_FDS</v>
          </cell>
          <cell r="F229" t="str">
            <v>Approved</v>
          </cell>
        </row>
        <row r="230">
          <cell r="C230" t="str">
            <v>TSC_SAT_CMS_FDS</v>
          </cell>
          <cell r="F230" t="str">
            <v>Approved</v>
          </cell>
        </row>
        <row r="231">
          <cell r="C231" t="str">
            <v>TSC_SAT_CMS_FDS</v>
          </cell>
          <cell r="F231" t="str">
            <v>Approved</v>
          </cell>
        </row>
        <row r="232">
          <cell r="C232" t="str">
            <v>TSC_CS_SAT_CMS_FDS</v>
          </cell>
          <cell r="F232" t="str">
            <v>Approved</v>
          </cell>
        </row>
        <row r="233">
          <cell r="C233" t="str">
            <v>TSC_CV_SAT_CMS_FDS</v>
          </cell>
          <cell r="F233" t="str">
            <v>Approved</v>
          </cell>
        </row>
        <row r="234">
          <cell r="C234" t="str">
            <v>TSC_FO_SAT_CMS_FDS</v>
          </cell>
          <cell r="F234" t="str">
            <v>Approved</v>
          </cell>
        </row>
        <row r="235">
          <cell r="C235" t="str">
            <v>TSC_FS_SAT_CMS_FDS</v>
          </cell>
          <cell r="F235" t="str">
            <v>Approved</v>
          </cell>
        </row>
        <row r="236">
          <cell r="C236" t="str">
            <v>TSC_SAT_CMS_FDS</v>
          </cell>
          <cell r="F236" t="str">
            <v>Approved</v>
          </cell>
        </row>
        <row r="237">
          <cell r="C237" t="str">
            <v>TSC_SAT_CMS_FDS</v>
          </cell>
          <cell r="F237" t="str">
            <v>Approved</v>
          </cell>
        </row>
        <row r="238">
          <cell r="C238" t="str">
            <v>TSC_CS_SAT_CMS_FDS</v>
          </cell>
          <cell r="F238" t="str">
            <v>Approved</v>
          </cell>
        </row>
        <row r="239">
          <cell r="C239" t="str">
            <v>TSC_CV_SAT_CMS_FDS</v>
          </cell>
          <cell r="F239" t="str">
            <v>Approved</v>
          </cell>
        </row>
        <row r="240">
          <cell r="C240" t="str">
            <v>TSC_FO_SAT_CMS_FDS</v>
          </cell>
          <cell r="F240" t="str">
            <v>Approved</v>
          </cell>
        </row>
        <row r="241">
          <cell r="C241" t="str">
            <v>TSC_FS_SAT_CMS_FDS</v>
          </cell>
          <cell r="F241" t="str">
            <v>Approved</v>
          </cell>
        </row>
        <row r="242">
          <cell r="C242" t="str">
            <v>TSC_SAT_CMS_FDS</v>
          </cell>
          <cell r="F242" t="str">
            <v>Approved</v>
          </cell>
        </row>
        <row r="243">
          <cell r="C243" t="str">
            <v>TSC_SAT_CMS_FDS</v>
          </cell>
          <cell r="F243" t="str">
            <v>Approved</v>
          </cell>
        </row>
        <row r="244">
          <cell r="C244" t="str">
            <v>TSC_SAT_CMS_FDS</v>
          </cell>
          <cell r="F244" t="str">
            <v>Approved</v>
          </cell>
        </row>
        <row r="245">
          <cell r="C245" t="str">
            <v>TSC_SAT_CMS_FDS</v>
          </cell>
          <cell r="F245" t="str">
            <v>Approved</v>
          </cell>
        </row>
        <row r="246">
          <cell r="C246" t="str">
            <v>TSC_SAT_CMS_FDS</v>
          </cell>
          <cell r="F246" t="str">
            <v>Approved</v>
          </cell>
        </row>
        <row r="247">
          <cell r="C247" t="str">
            <v>TSC_SAT_CMS_FDS</v>
          </cell>
          <cell r="F247" t="str">
            <v>Approved</v>
          </cell>
        </row>
        <row r="248">
          <cell r="C248" t="str">
            <v>TSC_SAT_CMS_FDS</v>
          </cell>
          <cell r="F248" t="str">
            <v>Approved</v>
          </cell>
        </row>
        <row r="249">
          <cell r="C249" t="str">
            <v>TNC_SAT_CMS_FDS</v>
          </cell>
          <cell r="F249" t="str">
            <v>Approved</v>
          </cell>
        </row>
        <row r="250">
          <cell r="C250" t="str">
            <v>TNC_SAT_CMS_FDS</v>
          </cell>
          <cell r="F250" t="str">
            <v>Approved</v>
          </cell>
        </row>
        <row r="251">
          <cell r="C251" t="str">
            <v>TNC_SAT_CMS_FDS</v>
          </cell>
          <cell r="F251" t="str">
            <v>Approved</v>
          </cell>
        </row>
        <row r="252">
          <cell r="C252" t="str">
            <v>TNC_SAT_CMS_FDS</v>
          </cell>
          <cell r="F252" t="str">
            <v>Approved</v>
          </cell>
        </row>
        <row r="253">
          <cell r="C253" t="str">
            <v>TNC_SAT_CMS_FDS</v>
          </cell>
          <cell r="F253" t="str">
            <v>Approved</v>
          </cell>
        </row>
        <row r="254">
          <cell r="C254" t="str">
            <v>TNC_SAT_CMS_FDS</v>
          </cell>
          <cell r="F254" t="str">
            <v>Approved</v>
          </cell>
        </row>
        <row r="255">
          <cell r="C255" t="str">
            <v>TNC_SAT_CMS_FDS</v>
          </cell>
          <cell r="F255" t="str">
            <v>Approved</v>
          </cell>
        </row>
        <row r="256">
          <cell r="C256" t="str">
            <v>TNC_SAT_CMS_FDS</v>
          </cell>
          <cell r="F256" t="str">
            <v>Approved</v>
          </cell>
        </row>
        <row r="257">
          <cell r="C257" t="str">
            <v>TNC_SAT_CMS_FDS</v>
          </cell>
          <cell r="F257" t="str">
            <v>Approved</v>
          </cell>
        </row>
        <row r="258">
          <cell r="C258" t="str">
            <v>TNC_SAT_CMS_FDS</v>
          </cell>
          <cell r="F258" t="str">
            <v>Approved</v>
          </cell>
        </row>
        <row r="259">
          <cell r="C259" t="str">
            <v>TNC_SAT_CMS_FDS</v>
          </cell>
          <cell r="F259" t="str">
            <v>Approved</v>
          </cell>
        </row>
        <row r="260">
          <cell r="C260" t="str">
            <v>TNC_SAT_CMS_FDS</v>
          </cell>
          <cell r="F260" t="str">
            <v>Approved</v>
          </cell>
        </row>
        <row r="261">
          <cell r="C261" t="str">
            <v>TNC_SAT_CMS_FDS</v>
          </cell>
          <cell r="F261" t="str">
            <v>Approved</v>
          </cell>
        </row>
        <row r="262">
          <cell r="C262" t="str">
            <v>TNC_SAT_CMS_FDS</v>
          </cell>
          <cell r="F262" t="str">
            <v>Approved</v>
          </cell>
        </row>
        <row r="263">
          <cell r="C263" t="str">
            <v>TNC_AB_SAT_CMS_FDS</v>
          </cell>
          <cell r="F263" t="str">
            <v>Approved</v>
          </cell>
        </row>
        <row r="264">
          <cell r="C264" t="str">
            <v>TNC_CV_SAT_CMS_FDS</v>
          </cell>
          <cell r="F264" t="str">
            <v>Approved</v>
          </cell>
        </row>
        <row r="265">
          <cell r="C265" t="str">
            <v>TNC_FE_SAT_CMS_FDS</v>
          </cell>
          <cell r="F265" t="str">
            <v>Approved</v>
          </cell>
        </row>
        <row r="266">
          <cell r="C266" t="str">
            <v>TNC_FW_SAT_CMS_FDS</v>
          </cell>
          <cell r="F266" t="str">
            <v>Approved</v>
          </cell>
        </row>
        <row r="267">
          <cell r="C267" t="str">
            <v>TNC_LLT_SAT_CMS_FDS</v>
          </cell>
          <cell r="F267" t="str">
            <v>Approved</v>
          </cell>
        </row>
        <row r="268">
          <cell r="C268" t="str">
            <v>TNC_LT_SAT_CMS_FDS</v>
          </cell>
          <cell r="F268" t="str">
            <v>Approved</v>
          </cell>
        </row>
        <row r="269">
          <cell r="C269" t="str">
            <v>TNC_SAT_CMS_FDS</v>
          </cell>
          <cell r="F269" t="str">
            <v>Approved</v>
          </cell>
        </row>
        <row r="270">
          <cell r="C270" t="str">
            <v>TNC_SAT_CMS_FDS</v>
          </cell>
          <cell r="F270" t="str">
            <v>Approved</v>
          </cell>
        </row>
        <row r="271">
          <cell r="C271" t="str">
            <v>TNC_AB_SAT_CMS_FDS</v>
          </cell>
          <cell r="F271" t="str">
            <v>Approved</v>
          </cell>
        </row>
        <row r="272">
          <cell r="C272" t="str">
            <v>TNC_CV_SAT_CMS_FDS</v>
          </cell>
          <cell r="F272" t="str">
            <v>Approved</v>
          </cell>
        </row>
        <row r="273">
          <cell r="C273" t="str">
            <v>TNC_FE_SAT_CMS_FDS</v>
          </cell>
          <cell r="F273" t="str">
            <v>Approved</v>
          </cell>
        </row>
        <row r="274">
          <cell r="C274" t="str">
            <v>TNC_FW_SAT_CMS_FDS</v>
          </cell>
          <cell r="F274" t="str">
            <v>Approved</v>
          </cell>
        </row>
        <row r="275">
          <cell r="C275" t="str">
            <v>TNC_LLT_SAT_CMS_FDS</v>
          </cell>
          <cell r="F275" t="str">
            <v>Approved</v>
          </cell>
        </row>
        <row r="276">
          <cell r="C276" t="str">
            <v>TNC_LT_SAT_CMS_FDS</v>
          </cell>
          <cell r="F276" t="str">
            <v>Approved</v>
          </cell>
        </row>
        <row r="277">
          <cell r="C277" t="str">
            <v>TNC_SAT_CMS_FDS</v>
          </cell>
          <cell r="F277" t="str">
            <v>Approved</v>
          </cell>
        </row>
        <row r="278">
          <cell r="C278" t="str">
            <v>TNC_SAT_CMS_FDS</v>
          </cell>
          <cell r="F278" t="str">
            <v>Approved</v>
          </cell>
        </row>
        <row r="279">
          <cell r="C279" t="str">
            <v>TNC_AB_SAT_CMS_FDS</v>
          </cell>
          <cell r="F279" t="str">
            <v>Approved</v>
          </cell>
        </row>
        <row r="280">
          <cell r="C280" t="str">
            <v>TNC_CV_SAT_CMS_FDS</v>
          </cell>
          <cell r="F280" t="str">
            <v>Approved</v>
          </cell>
        </row>
        <row r="281">
          <cell r="C281" t="str">
            <v>TNC_FE_SAT_CMS_FDS</v>
          </cell>
          <cell r="F281" t="str">
            <v>Approved</v>
          </cell>
        </row>
        <row r="282">
          <cell r="C282" t="str">
            <v>TNC_FW_SAT_CMS_FDS</v>
          </cell>
          <cell r="F282" t="str">
            <v>Approved</v>
          </cell>
        </row>
        <row r="283">
          <cell r="C283" t="str">
            <v>TNC_LLT_SAT_CMS_FDS</v>
          </cell>
          <cell r="F283" t="str">
            <v>Approved</v>
          </cell>
        </row>
        <row r="284">
          <cell r="C284" t="str">
            <v>TNC_LT_SAT_CMS_FDS</v>
          </cell>
          <cell r="F284" t="str">
            <v>Approved</v>
          </cell>
        </row>
        <row r="285">
          <cell r="C285" t="str">
            <v>TNC_SAT_CMS_FDS</v>
          </cell>
          <cell r="F285" t="str">
            <v>Approved</v>
          </cell>
        </row>
        <row r="286">
          <cell r="C286" t="str">
            <v>TNC_SAT_CMS_FDS</v>
          </cell>
          <cell r="F286" t="str">
            <v>Approved</v>
          </cell>
        </row>
        <row r="287">
          <cell r="C287" t="str">
            <v>TNC_SAT_CMS_FDS</v>
          </cell>
          <cell r="F287" t="str">
            <v>Approved</v>
          </cell>
        </row>
        <row r="288">
          <cell r="C288" t="str">
            <v>TNC_SAT_CMS_FDS</v>
          </cell>
          <cell r="F288" t="str">
            <v>Approved</v>
          </cell>
        </row>
        <row r="289">
          <cell r="C289" t="str">
            <v>TNC_SAT_CMS_FDS</v>
          </cell>
          <cell r="F289" t="str">
            <v>Approved</v>
          </cell>
        </row>
        <row r="290">
          <cell r="C290" t="str">
            <v>TNC_SAT_CMS_FDS</v>
          </cell>
          <cell r="F290" t="str">
            <v>Approved</v>
          </cell>
        </row>
        <row r="291">
          <cell r="C291" t="str">
            <v>TNC_SAT_CMS_FDS</v>
          </cell>
          <cell r="F291" t="str">
            <v>Approved</v>
          </cell>
        </row>
        <row r="292">
          <cell r="C292" t="str">
            <v>TUN_SAT_CMS_RSG</v>
          </cell>
          <cell r="F292" t="str">
            <v>Approved</v>
          </cell>
        </row>
        <row r="293">
          <cell r="C293" t="str">
            <v>TUN_SAT_CMS_RSG</v>
          </cell>
          <cell r="F293" t="str">
            <v>Approved</v>
          </cell>
        </row>
        <row r="294">
          <cell r="C294" t="str">
            <v>TUN_SAT_CMS_RSG</v>
          </cell>
          <cell r="F294" t="str">
            <v>Approved</v>
          </cell>
        </row>
        <row r="295">
          <cell r="C295" t="str">
            <v>TUN_SAT_CMS_RSG</v>
          </cell>
          <cell r="F295" t="str">
            <v>Approved</v>
          </cell>
        </row>
        <row r="296">
          <cell r="C296" t="str">
            <v>TUN_SAT_CMS_RSG</v>
          </cell>
          <cell r="F296" t="str">
            <v>Approved</v>
          </cell>
        </row>
        <row r="297">
          <cell r="C297" t="str">
            <v>TUN_SAT_CMS_RSG</v>
          </cell>
          <cell r="F297" t="str">
            <v>Approved</v>
          </cell>
        </row>
        <row r="298">
          <cell r="C298" t="str">
            <v>TUN_SAT_CMS_RSG</v>
          </cell>
          <cell r="F298" t="str">
            <v>Approved</v>
          </cell>
        </row>
        <row r="299">
          <cell r="C299" t="str">
            <v>TUN_SAT_CMS_RSG</v>
          </cell>
          <cell r="F299" t="str">
            <v>Approved</v>
          </cell>
        </row>
        <row r="300">
          <cell r="C300" t="str">
            <v>TUN_SAT_CMS_RSG</v>
          </cell>
          <cell r="F300" t="str">
            <v>Approved</v>
          </cell>
        </row>
        <row r="301">
          <cell r="C301" t="str">
            <v>TUN_SAT_CMS_RSG</v>
          </cell>
          <cell r="F301" t="str">
            <v>Approved</v>
          </cell>
        </row>
        <row r="302">
          <cell r="C302" t="str">
            <v>TUN_SAT_CMS_RSG</v>
          </cell>
          <cell r="F302" t="str">
            <v>Approved</v>
          </cell>
        </row>
        <row r="303">
          <cell r="C303" t="str">
            <v>TUN_SAT_CMS_RSG</v>
          </cell>
          <cell r="F303" t="str">
            <v>Approved</v>
          </cell>
        </row>
        <row r="304">
          <cell r="C304" t="str">
            <v>TUN_SAT_CMS_RSG</v>
          </cell>
          <cell r="F304" t="str">
            <v>Approved</v>
          </cell>
        </row>
        <row r="305">
          <cell r="C305" t="str">
            <v>TUN_SAT_CMS_RSG</v>
          </cell>
          <cell r="F305" t="str">
            <v>Approved</v>
          </cell>
        </row>
        <row r="306">
          <cell r="C306" t="str">
            <v>TUN_SAT_CMS_RSG</v>
          </cell>
          <cell r="F306" t="str">
            <v>Approved</v>
          </cell>
        </row>
        <row r="307">
          <cell r="C307" t="str">
            <v>TUN_SAT_CMS_RSG</v>
          </cell>
          <cell r="F307" t="str">
            <v>Approved</v>
          </cell>
        </row>
        <row r="308">
          <cell r="C308" t="str">
            <v>TUN_SAT_CMS_RSG</v>
          </cell>
          <cell r="F308" t="str">
            <v>Approved</v>
          </cell>
        </row>
        <row r="309">
          <cell r="C309" t="str">
            <v>TUN_SAT_CMS_RSG</v>
          </cell>
          <cell r="F309" t="str">
            <v>Approved</v>
          </cell>
        </row>
        <row r="310">
          <cell r="C310" t="str">
            <v>TUN_SAT_CMS_RSG</v>
          </cell>
          <cell r="F310" t="str">
            <v>Approved</v>
          </cell>
        </row>
        <row r="311">
          <cell r="C311" t="str">
            <v>TUN_SAT_CMS_RSG</v>
          </cell>
          <cell r="F311" t="str">
            <v>Approved</v>
          </cell>
        </row>
        <row r="312">
          <cell r="C312" t="str">
            <v>TUN_SAT_CMS_RSG</v>
          </cell>
          <cell r="F312" t="str">
            <v>Approved</v>
          </cell>
        </row>
        <row r="313">
          <cell r="C313" t="str">
            <v>TUN_SAT_CMS_RSG</v>
          </cell>
          <cell r="F313" t="str">
            <v>Approved</v>
          </cell>
        </row>
        <row r="314">
          <cell r="C314" t="str">
            <v>TUN_SAT_CMS_RSG</v>
          </cell>
          <cell r="F314" t="str">
            <v>Approved</v>
          </cell>
        </row>
        <row r="315">
          <cell r="C315" t="str">
            <v>PAE_SAT_CMS_FDS</v>
          </cell>
          <cell r="F315" t="str">
            <v>Approved</v>
          </cell>
        </row>
        <row r="316">
          <cell r="C316" t="str">
            <v>PAE_SAT_CMS_FDS</v>
          </cell>
          <cell r="F316" t="str">
            <v>Approved</v>
          </cell>
        </row>
        <row r="317">
          <cell r="C317" t="str">
            <v>PAE_SAT_CMS_FDS</v>
          </cell>
          <cell r="F317" t="str">
            <v>Approved</v>
          </cell>
        </row>
        <row r="318">
          <cell r="C318" t="str">
            <v>PKV_SAT_CMS_HYD</v>
          </cell>
          <cell r="F318" t="str">
            <v>Approved</v>
          </cell>
        </row>
        <row r="319">
          <cell r="C319" t="str">
            <v>PKV_SAT_CMS_HYD</v>
          </cell>
          <cell r="F319" t="str">
            <v>Approved</v>
          </cell>
        </row>
        <row r="320">
          <cell r="C320" t="str">
            <v>PKV_SAT_CMS_HYD</v>
          </cell>
          <cell r="F320" t="str">
            <v>Approved</v>
          </cell>
        </row>
        <row r="321">
          <cell r="C321" t="str">
            <v>PKV_SAT_CMS_HYD</v>
          </cell>
          <cell r="F321" t="str">
            <v>Approved</v>
          </cell>
        </row>
        <row r="322">
          <cell r="C322" t="str">
            <v>PKV_SAT_CMS_HYD</v>
          </cell>
          <cell r="F322" t="str">
            <v>Approved</v>
          </cell>
        </row>
        <row r="323">
          <cell r="C323" t="str">
            <v>PKV_SAT_CMS_HYD</v>
          </cell>
          <cell r="F323" t="str">
            <v>Approved</v>
          </cell>
        </row>
        <row r="324">
          <cell r="C324" t="str">
            <v>PKV_SAT_CMS_HYD</v>
          </cell>
          <cell r="F324" t="str">
            <v>Approved</v>
          </cell>
        </row>
        <row r="325">
          <cell r="C325" t="str">
            <v>PKV_SAT_CMS_HYD</v>
          </cell>
          <cell r="F325" t="str">
            <v>Approved</v>
          </cell>
        </row>
        <row r="326">
          <cell r="C326" t="str">
            <v>PKV_SAT_CMS_EWMS</v>
          </cell>
          <cell r="F326" t="str">
            <v>Approved</v>
          </cell>
        </row>
        <row r="327">
          <cell r="C327" t="str">
            <v>PKV_SAT_CMS_EWMS</v>
          </cell>
          <cell r="F327" t="str">
            <v>Approved</v>
          </cell>
        </row>
        <row r="328">
          <cell r="C328" t="str">
            <v>PKV_SAT_CMS_EWMS</v>
          </cell>
          <cell r="F328" t="str">
            <v>Approved</v>
          </cell>
        </row>
        <row r="329">
          <cell r="C329" t="str">
            <v>PKV_SAT_CMS_EWMS</v>
          </cell>
          <cell r="F329" t="str">
            <v>Approved</v>
          </cell>
        </row>
        <row r="330">
          <cell r="C330" t="str">
            <v>PKV_SAT_CMS_EWMS</v>
          </cell>
          <cell r="F330" t="str">
            <v>Obsoleted</v>
          </cell>
        </row>
        <row r="331">
          <cell r="C331" t="str">
            <v>PKV_SAT_CMS_EWMS</v>
          </cell>
          <cell r="F331" t="str">
            <v>Obsoleted</v>
          </cell>
        </row>
        <row r="332">
          <cell r="C332" t="str">
            <v>PKV_SAT_CMS_EWMS</v>
          </cell>
          <cell r="F332" t="str">
            <v>Approved</v>
          </cell>
        </row>
        <row r="333">
          <cell r="C333" t="str">
            <v>PKV_SAT_CMS_EWMS</v>
          </cell>
          <cell r="F333" t="str">
            <v>Approved</v>
          </cell>
        </row>
        <row r="334">
          <cell r="C334" t="str">
            <v>PKV_SAT_CMS_EWMS</v>
          </cell>
          <cell r="F334" t="str">
            <v>Approved</v>
          </cell>
        </row>
        <row r="335">
          <cell r="C335" t="str">
            <v>PKV_SAT_CMS_EWMS</v>
          </cell>
          <cell r="F335" t="str">
            <v>Approved</v>
          </cell>
        </row>
        <row r="336">
          <cell r="C336" t="str">
            <v>PKV_SAT_CMS_TVCS</v>
          </cell>
          <cell r="F336" t="str">
            <v>Approved</v>
          </cell>
        </row>
        <row r="337">
          <cell r="C337" t="str">
            <v>PKV_SAT_CMS_TVCS</v>
          </cell>
          <cell r="F337" t="str">
            <v>Approved</v>
          </cell>
        </row>
        <row r="338">
          <cell r="C338" t="str">
            <v>PKV_SAT_CMS_TVCS</v>
          </cell>
          <cell r="F338" t="str">
            <v>Approved</v>
          </cell>
        </row>
        <row r="339">
          <cell r="C339" t="str">
            <v>PKV_SAT_CMS_VT</v>
          </cell>
          <cell r="F339" t="str">
            <v>Approved</v>
          </cell>
        </row>
        <row r="340">
          <cell r="C340" t="str">
            <v>PKV_SAT_CMS_VT</v>
          </cell>
          <cell r="F340" t="str">
            <v>Approved</v>
          </cell>
        </row>
        <row r="341">
          <cell r="C341" t="str">
            <v>PKV_SAT_CMS_VT</v>
          </cell>
          <cell r="F341" t="str">
            <v>Approved</v>
          </cell>
        </row>
        <row r="342">
          <cell r="C342" t="str">
            <v>PKV_SAT_CMS_HYD</v>
          </cell>
          <cell r="F342" t="str">
            <v>Approved</v>
          </cell>
        </row>
        <row r="343">
          <cell r="C343" t="str">
            <v>PKV_SAT_CMS_HYD</v>
          </cell>
          <cell r="F343" t="str">
            <v>Approved</v>
          </cell>
        </row>
        <row r="344">
          <cell r="C344" t="str">
            <v>DMA_SAT_CMS_HYD</v>
          </cell>
          <cell r="F344" t="str">
            <v>Approved</v>
          </cell>
        </row>
        <row r="345">
          <cell r="C345" t="str">
            <v>DMA_SAT_CMS_HYD</v>
          </cell>
          <cell r="F345" t="str">
            <v>Approved</v>
          </cell>
        </row>
        <row r="346">
          <cell r="C346" t="str">
            <v>DMA_SAT_CMS_HYD</v>
          </cell>
          <cell r="F346" t="str">
            <v>Approved</v>
          </cell>
        </row>
        <row r="347">
          <cell r="C347" t="str">
            <v>DMA_SAT_CMS_HYD</v>
          </cell>
          <cell r="F347" t="str">
            <v>Approved</v>
          </cell>
        </row>
        <row r="348">
          <cell r="C348" t="str">
            <v>DMA_SAT_CMS_HYD</v>
          </cell>
          <cell r="F348" t="str">
            <v>Approved</v>
          </cell>
        </row>
        <row r="349">
          <cell r="C349" t="str">
            <v>DMA_SAT_CMS_HYD</v>
          </cell>
          <cell r="F349" t="str">
            <v>Approved</v>
          </cell>
        </row>
        <row r="350">
          <cell r="C350" t="str">
            <v>DMA_SAT_CMS_HYD</v>
          </cell>
          <cell r="F350" t="str">
            <v>Approved</v>
          </cell>
        </row>
        <row r="351">
          <cell r="C351" t="str">
            <v>DMA_SAT_CMS_HYD</v>
          </cell>
          <cell r="F351" t="str">
            <v>Approved</v>
          </cell>
        </row>
        <row r="352">
          <cell r="C352" t="str">
            <v>DMA_SAT_CMS_HYD</v>
          </cell>
          <cell r="F352" t="str">
            <v>Approved</v>
          </cell>
        </row>
        <row r="353">
          <cell r="C353" t="str">
            <v>DMA_SAT_CMS_HYD</v>
          </cell>
          <cell r="F353" t="str">
            <v>Approved</v>
          </cell>
        </row>
        <row r="354">
          <cell r="C354" t="str">
            <v>DMA_SAT_CMS_HYD</v>
          </cell>
          <cell r="F354" t="str">
            <v>Approved</v>
          </cell>
        </row>
        <row r="355">
          <cell r="C355" t="str">
            <v>DMA_SAT_CMS_HYD</v>
          </cell>
          <cell r="F355" t="str">
            <v>Obsoleted</v>
          </cell>
        </row>
        <row r="356">
          <cell r="C356" t="str">
            <v>DMA_SAT_CMS_HYD</v>
          </cell>
          <cell r="F356" t="str">
            <v>Obsoleted</v>
          </cell>
        </row>
        <row r="357">
          <cell r="C357" t="str">
            <v>DMA_SAT_CMS_EWMS</v>
          </cell>
          <cell r="F357" t="str">
            <v>Approved</v>
          </cell>
        </row>
        <row r="358">
          <cell r="C358" t="str">
            <v>DMA_SAT_CMS_EWMS</v>
          </cell>
          <cell r="F358" t="str">
            <v>Approved</v>
          </cell>
        </row>
        <row r="359">
          <cell r="C359" t="str">
            <v>DMA_SAT_CMS_EWMS</v>
          </cell>
          <cell r="F359" t="str">
            <v>Approved</v>
          </cell>
        </row>
        <row r="360">
          <cell r="C360" t="str">
            <v>DMA_SAT_CMS_EWMS</v>
          </cell>
          <cell r="F360" t="str">
            <v>Approved</v>
          </cell>
        </row>
        <row r="361">
          <cell r="C361" t="str">
            <v>DMA_SAT_CMS_EWMS</v>
          </cell>
          <cell r="F361" t="str">
            <v>Obsoleted</v>
          </cell>
        </row>
        <row r="362">
          <cell r="C362" t="str">
            <v>DMA_SAT_CMS_EWMS</v>
          </cell>
          <cell r="F362" t="str">
            <v>Obsoleted</v>
          </cell>
        </row>
        <row r="363">
          <cell r="C363" t="str">
            <v>DMA_SAT_CMS_EWMS</v>
          </cell>
          <cell r="F363" t="str">
            <v>Obsoleted</v>
          </cell>
        </row>
        <row r="364">
          <cell r="C364" t="str">
            <v>DMA_SAT_CMS_EWMS</v>
          </cell>
          <cell r="F364" t="str">
            <v>Obsoleted</v>
          </cell>
        </row>
        <row r="365">
          <cell r="C365" t="str">
            <v>DMA_SAT_CMS_EWMS</v>
          </cell>
          <cell r="F365" t="str">
            <v>Approved</v>
          </cell>
        </row>
        <row r="366">
          <cell r="C366" t="str">
            <v>DMA_SAT_CMS_EWMS</v>
          </cell>
          <cell r="F366" t="str">
            <v>Approved</v>
          </cell>
        </row>
        <row r="367">
          <cell r="C367" t="str">
            <v>DMA_SAT_CMS_LV</v>
          </cell>
          <cell r="F367" t="str">
            <v>Approved</v>
          </cell>
        </row>
        <row r="368">
          <cell r="C368" t="str">
            <v>DMA_SAT_CMS_LV</v>
          </cell>
          <cell r="F368" t="str">
            <v>Approved</v>
          </cell>
        </row>
        <row r="369">
          <cell r="C369" t="str">
            <v>DMA_SAT_CMS_LV</v>
          </cell>
          <cell r="F369" t="str">
            <v>Approved</v>
          </cell>
        </row>
        <row r="370">
          <cell r="C370" t="str">
            <v>DMA_SAT_CMS_LV</v>
          </cell>
          <cell r="F370" t="str">
            <v>Approved</v>
          </cell>
        </row>
        <row r="371">
          <cell r="C371" t="str">
            <v>DMA_SAT_CMS_LV</v>
          </cell>
          <cell r="F371" t="str">
            <v>Approved</v>
          </cell>
        </row>
        <row r="372">
          <cell r="C372" t="str">
            <v>DMA_SAT_CMS_LV</v>
          </cell>
          <cell r="F372" t="str">
            <v>Approved</v>
          </cell>
        </row>
        <row r="373">
          <cell r="C373" t="str">
            <v>DMA_SAT_CMS_VT</v>
          </cell>
          <cell r="F373" t="str">
            <v>Approved</v>
          </cell>
        </row>
        <row r="374">
          <cell r="C374" t="str">
            <v>DMA_SAT_CMS_VT</v>
          </cell>
          <cell r="F374" t="str">
            <v>Approved</v>
          </cell>
        </row>
        <row r="375">
          <cell r="C375" t="str">
            <v>DMA_SAT_CMS_VT</v>
          </cell>
          <cell r="F375" t="str">
            <v>Approved</v>
          </cell>
        </row>
        <row r="376">
          <cell r="C376" t="str">
            <v>DMA_SAT_CMS_VT</v>
          </cell>
          <cell r="F376" t="str">
            <v>Approved</v>
          </cell>
        </row>
        <row r="377">
          <cell r="C377" t="str">
            <v>DMA_SAT_CMS_MVAC</v>
          </cell>
          <cell r="F377" t="str">
            <v>Approved</v>
          </cell>
        </row>
        <row r="378">
          <cell r="C378" t="str">
            <v>DMA_SAT_CMS_MVAC</v>
          </cell>
          <cell r="F378" t="str">
            <v>Approved</v>
          </cell>
        </row>
        <row r="379">
          <cell r="C379" t="str">
            <v>DMA_SAT_CMS_MVAC</v>
          </cell>
          <cell r="F379" t="str">
            <v>Approved</v>
          </cell>
        </row>
        <row r="380">
          <cell r="C380" t="str">
            <v>DMA_SAT_CMS_MVAC</v>
          </cell>
          <cell r="F380" t="str">
            <v>Approved</v>
          </cell>
        </row>
        <row r="381">
          <cell r="C381" t="str">
            <v>DMA_SAT_CMS_MVAC</v>
          </cell>
          <cell r="F381" t="str">
            <v>Approved</v>
          </cell>
        </row>
        <row r="382">
          <cell r="C382" t="str">
            <v>DMA_SAT_CMS_MVAC</v>
          </cell>
          <cell r="F382" t="str">
            <v>Approved</v>
          </cell>
        </row>
        <row r="383">
          <cell r="C383" t="str">
            <v>DMA_SAT_CMS_MVAC</v>
          </cell>
          <cell r="F383" t="str">
            <v>Obsoleted</v>
          </cell>
        </row>
        <row r="384">
          <cell r="C384" t="str">
            <v>DMA_SAT_CMS_MVAC</v>
          </cell>
          <cell r="F384" t="str">
            <v>Obsoleted</v>
          </cell>
        </row>
        <row r="385">
          <cell r="C385" t="str">
            <v>DMA_SAT_CMS_MVAC</v>
          </cell>
          <cell r="F385" t="str">
            <v>Obsoleted</v>
          </cell>
        </row>
        <row r="386">
          <cell r="C386" t="str">
            <v>DMA_SAT_CMS_MVAC</v>
          </cell>
          <cell r="F386" t="str">
            <v>Obsoleted</v>
          </cell>
        </row>
        <row r="387">
          <cell r="C387" t="str">
            <v>DMA_SAT_CMS_MVAC</v>
          </cell>
          <cell r="F387" t="str">
            <v>Obsoleted</v>
          </cell>
        </row>
        <row r="388">
          <cell r="C388" t="str">
            <v>DMA_SAT_CMS_MVAC</v>
          </cell>
          <cell r="F388" t="str">
            <v>Obsoleted</v>
          </cell>
        </row>
        <row r="389">
          <cell r="C389" t="str">
            <v>DMA_SAT_CMS_MVAC</v>
          </cell>
          <cell r="F389" t="str">
            <v>Obsoleted</v>
          </cell>
        </row>
        <row r="390">
          <cell r="C390" t="str">
            <v>PKV_SAT_CMS_TVCS</v>
          </cell>
          <cell r="F390" t="str">
            <v>Approved</v>
          </cell>
        </row>
        <row r="391">
          <cell r="C391" t="str">
            <v>PKV_SAT_CMS_TVCS</v>
          </cell>
          <cell r="F391" t="str">
            <v>Approved</v>
          </cell>
        </row>
        <row r="392">
          <cell r="C392" t="str">
            <v>PKV_SAT_CMS_TVCS</v>
          </cell>
          <cell r="F392" t="str">
            <v>Approved</v>
          </cell>
        </row>
        <row r="393">
          <cell r="C393" t="str">
            <v>DMA_SAT_CMS_MVAC</v>
          </cell>
          <cell r="F393" t="str">
            <v>Obsoleted</v>
          </cell>
        </row>
        <row r="394">
          <cell r="C394" t="str">
            <v>PKV_SAT_CMS_TVCS</v>
          </cell>
          <cell r="F394" t="str">
            <v>Approved</v>
          </cell>
        </row>
        <row r="395">
          <cell r="C395" t="str">
            <v>DMA_SAT_CMS_MVAC</v>
          </cell>
          <cell r="F395" t="str">
            <v>Obsoleted</v>
          </cell>
        </row>
        <row r="396">
          <cell r="C396" t="str">
            <v>DMA_SAT_CMS_MVAC</v>
          </cell>
          <cell r="F396" t="str">
            <v>Approved</v>
          </cell>
        </row>
        <row r="397">
          <cell r="C397" t="str">
            <v>PKV_SAT_CMS_TVCS</v>
          </cell>
          <cell r="F397" t="str">
            <v>Approved</v>
          </cell>
        </row>
        <row r="398">
          <cell r="C398" t="str">
            <v>DMA_SAT_CMS_MVAC</v>
          </cell>
          <cell r="F398" t="str">
            <v>Approved</v>
          </cell>
        </row>
        <row r="399">
          <cell r="C399" t="str">
            <v>DMA_SAT_CMS_MVAC</v>
          </cell>
          <cell r="F399" t="str">
            <v>Approved</v>
          </cell>
        </row>
        <row r="400">
          <cell r="C400" t="str">
            <v>DMA_SAT_CMS_MVAC</v>
          </cell>
          <cell r="F400" t="str">
            <v>Approved</v>
          </cell>
        </row>
        <row r="401">
          <cell r="C401" t="str">
            <v>PKV_SAT_CMS_TVCS</v>
          </cell>
          <cell r="F401" t="str">
            <v>Approved</v>
          </cell>
        </row>
        <row r="402">
          <cell r="C402" t="str">
            <v>PKV_SAT_CMS_TVCS</v>
          </cell>
          <cell r="F402" t="str">
            <v>Approved</v>
          </cell>
        </row>
        <row r="403">
          <cell r="C403" t="str">
            <v>PKV_SAT_CMS_TVCS</v>
          </cell>
          <cell r="F403" t="str">
            <v>Approved</v>
          </cell>
        </row>
        <row r="404">
          <cell r="C404" t="str">
            <v>PKV_SAT_CMS_TVCS</v>
          </cell>
          <cell r="F404" t="str">
            <v>Approved</v>
          </cell>
        </row>
        <row r="405">
          <cell r="C405" t="str">
            <v>PKV_SAT_CMS_TVCS</v>
          </cell>
          <cell r="F405" t="str">
            <v>Approved</v>
          </cell>
        </row>
        <row r="406">
          <cell r="C406" t="str">
            <v>PKV_SAT_CMS_TVCS</v>
          </cell>
          <cell r="F406" t="str">
            <v>Approved</v>
          </cell>
        </row>
        <row r="407">
          <cell r="C407" t="str">
            <v>PKV_SAT_CMS_TVCS</v>
          </cell>
          <cell r="F407" t="str">
            <v>Approved</v>
          </cell>
        </row>
        <row r="408">
          <cell r="C408" t="str">
            <v>PKV_SAT_CMS_TVCS</v>
          </cell>
          <cell r="F408" t="str">
            <v>Approved</v>
          </cell>
        </row>
        <row r="409">
          <cell r="C409" t="str">
            <v>DMA_SAT_CMS_MVAC</v>
          </cell>
          <cell r="F409" t="str">
            <v>Obsoleted</v>
          </cell>
        </row>
        <row r="410">
          <cell r="C410" t="str">
            <v>DMA_SAT_CMS_MVAC</v>
          </cell>
          <cell r="F410" t="str">
            <v>Approved</v>
          </cell>
        </row>
        <row r="411">
          <cell r="C411" t="str">
            <v>DMA_SAT_CMS_MVAC</v>
          </cell>
          <cell r="F411" t="str">
            <v>Approved</v>
          </cell>
        </row>
        <row r="412">
          <cell r="C412" t="str">
            <v>DMA_SAT_CMS_MVAC</v>
          </cell>
          <cell r="F412" t="str">
            <v>Obsoleted</v>
          </cell>
        </row>
        <row r="413">
          <cell r="C413" t="str">
            <v>TUN_SAT_CMS_CCTV</v>
          </cell>
          <cell r="F413" t="str">
            <v>Approved</v>
          </cell>
        </row>
        <row r="414">
          <cell r="C414" t="str">
            <v>TUN_SAT_CMS_CCTV</v>
          </cell>
          <cell r="F414" t="str">
            <v>Approved</v>
          </cell>
        </row>
        <row r="415">
          <cell r="C415" t="str">
            <v>TUN_SAT_CMS_CCTV</v>
          </cell>
          <cell r="F415" t="str">
            <v>Approved</v>
          </cell>
        </row>
        <row r="416">
          <cell r="C416" t="str">
            <v>TUN_SAT_CMS_CCTV</v>
          </cell>
          <cell r="F416" t="str">
            <v>Approved</v>
          </cell>
        </row>
        <row r="417">
          <cell r="C417" t="str">
            <v>TUN_SAT_CMS_CCTV</v>
          </cell>
          <cell r="F417" t="str">
            <v>Approved</v>
          </cell>
        </row>
        <row r="418">
          <cell r="C418" t="str">
            <v>PKV_SAT_CMS_CCTV</v>
          </cell>
          <cell r="F418" t="str">
            <v>Approved</v>
          </cell>
        </row>
        <row r="419">
          <cell r="C419" t="str">
            <v>PKV_SAT_CMS_CCTV</v>
          </cell>
          <cell r="F419" t="str">
            <v>Approved</v>
          </cell>
        </row>
        <row r="420">
          <cell r="C420" t="str">
            <v>PKV_SAT_CMS_CCTV</v>
          </cell>
          <cell r="F420" t="str">
            <v>Approved</v>
          </cell>
        </row>
        <row r="421">
          <cell r="C421" t="str">
            <v>PKV_SAT_CMS_CCTV</v>
          </cell>
          <cell r="F421" t="str">
            <v>Approved</v>
          </cell>
        </row>
        <row r="422">
          <cell r="C422" t="str">
            <v>PKV_SAT_CMS_CCTV</v>
          </cell>
          <cell r="F422" t="str">
            <v>Approved</v>
          </cell>
        </row>
        <row r="423">
          <cell r="C423" t="str">
            <v>PKV_SAT_CMS_CCTV</v>
          </cell>
          <cell r="F423" t="str">
            <v>Approved</v>
          </cell>
        </row>
        <row r="424">
          <cell r="C424" t="str">
            <v>PKV_SAT_CMS_CCTV</v>
          </cell>
          <cell r="F424" t="str">
            <v>Approved</v>
          </cell>
        </row>
        <row r="425">
          <cell r="C425" t="str">
            <v>PKV_SAT_CMS_CCTV</v>
          </cell>
          <cell r="F425" t="str">
            <v>Approved</v>
          </cell>
        </row>
        <row r="426">
          <cell r="C426" t="str">
            <v>PKV_SAT_CMS_CCTV</v>
          </cell>
          <cell r="F426" t="str">
            <v>Approved</v>
          </cell>
        </row>
        <row r="427">
          <cell r="C427" t="str">
            <v>PKV_SAT_CMS_CCTV</v>
          </cell>
          <cell r="F427" t="str">
            <v>Approved</v>
          </cell>
        </row>
        <row r="428">
          <cell r="C428" t="str">
            <v>PKV_SAT_CMS_CCTV</v>
          </cell>
          <cell r="F428" t="str">
            <v>Retired</v>
          </cell>
        </row>
        <row r="429">
          <cell r="C429" t="str">
            <v>PKV_SAT_CMS_CCTV</v>
          </cell>
          <cell r="F429" t="str">
            <v>Approved</v>
          </cell>
        </row>
        <row r="430">
          <cell r="C430" t="str">
            <v>AEN_SAT_CMS_SEC</v>
          </cell>
          <cell r="F430" t="str">
            <v>Approved</v>
          </cell>
        </row>
        <row r="431">
          <cell r="C431" t="str">
            <v>AEN_SAT_CMS_SEC</v>
          </cell>
          <cell r="F431" t="str">
            <v>Approved</v>
          </cell>
        </row>
        <row r="432">
          <cell r="C432" t="str">
            <v>PKV_SAT_CMS_MVAC</v>
          </cell>
          <cell r="F432" t="str">
            <v>Approved</v>
          </cell>
        </row>
        <row r="433">
          <cell r="C433" t="str">
            <v>PKV_SAT_CMS_MVAC</v>
          </cell>
          <cell r="F433" t="str">
            <v>Approved</v>
          </cell>
        </row>
        <row r="434">
          <cell r="C434" t="str">
            <v>PKV_SAT_CMS_MVAC</v>
          </cell>
          <cell r="F434" t="str">
            <v>Approved</v>
          </cell>
        </row>
        <row r="435">
          <cell r="C435" t="str">
            <v>PKV_SAT_CMS_MVAC</v>
          </cell>
          <cell r="F435" t="str">
            <v>Approved</v>
          </cell>
        </row>
        <row r="436">
          <cell r="C436" t="str">
            <v>PKV_SAT_CMS_MVAC</v>
          </cell>
          <cell r="F436" t="str">
            <v>Approved</v>
          </cell>
        </row>
        <row r="437">
          <cell r="C437" t="str">
            <v>PKV_SAT_CMS_MVAC</v>
          </cell>
          <cell r="F437" t="str">
            <v>Approved</v>
          </cell>
        </row>
        <row r="438">
          <cell r="C438" t="str">
            <v>PKV_SAT_CMS_MVAC</v>
          </cell>
          <cell r="F438" t="str">
            <v>Obsoleted</v>
          </cell>
        </row>
        <row r="439">
          <cell r="C439" t="str">
            <v>PKV_SAT_CMS_MVAC</v>
          </cell>
          <cell r="F439" t="str">
            <v>Obsoleted</v>
          </cell>
        </row>
        <row r="440">
          <cell r="C440" t="str">
            <v>PKV_SAT_CMS_MVAC</v>
          </cell>
          <cell r="F440" t="str">
            <v>Obsoleted</v>
          </cell>
        </row>
        <row r="441">
          <cell r="C441" t="str">
            <v>PKV_SAT_CMS_MVAC</v>
          </cell>
          <cell r="F441" t="str">
            <v>Obsoleted</v>
          </cell>
        </row>
        <row r="442">
          <cell r="C442" t="str">
            <v>PKV_SAT_CMS_MVAC</v>
          </cell>
          <cell r="F442" t="str">
            <v>Obsoleted</v>
          </cell>
        </row>
        <row r="443">
          <cell r="C443" t="str">
            <v>PKV_SAT_CMS_MVAC</v>
          </cell>
          <cell r="F443" t="str">
            <v>Obsoleted</v>
          </cell>
        </row>
        <row r="444">
          <cell r="C444" t="str">
            <v>PKV_SAT_CMS_MVAC</v>
          </cell>
          <cell r="F444" t="str">
            <v>Obsoleted</v>
          </cell>
        </row>
        <row r="445">
          <cell r="C445" t="str">
            <v>PKV_SAT_CMS_MVAC</v>
          </cell>
          <cell r="F445" t="str">
            <v>Obsoleted</v>
          </cell>
        </row>
        <row r="446">
          <cell r="C446" t="str">
            <v>PKV_SAT_CMS_MVAC</v>
          </cell>
          <cell r="F446" t="str">
            <v>Obsoleted</v>
          </cell>
        </row>
        <row r="447">
          <cell r="C447" t="str">
            <v>PKV_SAT_CMS_MVAC</v>
          </cell>
          <cell r="F447" t="str">
            <v>Approved</v>
          </cell>
        </row>
        <row r="448">
          <cell r="C448" t="str">
            <v>PKV_SAT_CMS_MVAC</v>
          </cell>
          <cell r="F448" t="str">
            <v>Approved</v>
          </cell>
        </row>
        <row r="449">
          <cell r="C449" t="str">
            <v>PKV_SAT_CMS_MVAC</v>
          </cell>
          <cell r="F449" t="str">
            <v>Approved</v>
          </cell>
        </row>
        <row r="450">
          <cell r="C450" t="str">
            <v>PKV_SAT_CMS_MVAC</v>
          </cell>
          <cell r="F450" t="str">
            <v>Approved</v>
          </cell>
        </row>
        <row r="451">
          <cell r="C451" t="str">
            <v>PKV_SAT_CMS_MVAC</v>
          </cell>
          <cell r="F451" t="str">
            <v>Obsoleted</v>
          </cell>
        </row>
        <row r="452">
          <cell r="C452" t="str">
            <v>PKV_SAT_CMS_MVAC</v>
          </cell>
          <cell r="F452" t="str">
            <v>Approved</v>
          </cell>
        </row>
        <row r="453">
          <cell r="C453" t="str">
            <v>PKV_SAT_CMS_MVAC</v>
          </cell>
          <cell r="F453" t="str">
            <v>Approved</v>
          </cell>
        </row>
        <row r="454">
          <cell r="C454" t="str">
            <v>PKV_SAT_CMS_MVAC</v>
          </cell>
          <cell r="F454" t="str">
            <v>Obsoleted</v>
          </cell>
        </row>
        <row r="455">
          <cell r="C455" t="str">
            <v>PKV_SAT_CMS_LTH</v>
          </cell>
          <cell r="F455" t="str">
            <v>Approved</v>
          </cell>
        </row>
        <row r="456">
          <cell r="C456" t="str">
            <v>PKV_SAT_CMS_LTH</v>
          </cell>
          <cell r="F456" t="str">
            <v>Approved</v>
          </cell>
        </row>
        <row r="457">
          <cell r="C457" t="str">
            <v>PKV_SAT_CMS_LTH</v>
          </cell>
          <cell r="F457" t="str">
            <v>Approved</v>
          </cell>
        </row>
        <row r="458">
          <cell r="C458" t="str">
            <v>NCC_SAT_CMS</v>
          </cell>
          <cell r="F458" t="str">
            <v>Approved</v>
          </cell>
        </row>
        <row r="459">
          <cell r="C459" t="str">
            <v>TUN_SAT_CMS_CCTV</v>
          </cell>
          <cell r="F459" t="str">
            <v>Approved</v>
          </cell>
        </row>
        <row r="460">
          <cell r="C460" t="str">
            <v>PKV_SAT_CMS_VT</v>
          </cell>
          <cell r="F460" t="str">
            <v>Approved</v>
          </cell>
        </row>
        <row r="461">
          <cell r="C461" t="str">
            <v>AEN_SAT_CMS_VT</v>
          </cell>
          <cell r="F461" t="str">
            <v>Approved</v>
          </cell>
        </row>
        <row r="462">
          <cell r="C462" t="str">
            <v>PAE_FAT_CMS_TIAS</v>
          </cell>
          <cell r="F462" t="str">
            <v>Retired</v>
          </cell>
        </row>
        <row r="463">
          <cell r="C463" t="str">
            <v>TUN_SAT_CMS_ESS</v>
          </cell>
          <cell r="F463" t="str">
            <v>Approved</v>
          </cell>
        </row>
        <row r="464">
          <cell r="C464" t="str">
            <v>TUN_SAT_CMS_ESS</v>
          </cell>
          <cell r="F464" t="str">
            <v>Approved</v>
          </cell>
        </row>
        <row r="465">
          <cell r="C465" t="str">
            <v>TUN_SAT_CMS_ESS</v>
          </cell>
          <cell r="F465" t="str">
            <v>Approved</v>
          </cell>
        </row>
        <row r="466">
          <cell r="C466" t="str">
            <v>TUN_SAT_CMS_ESS</v>
          </cell>
          <cell r="F466" t="str">
            <v>Approved</v>
          </cell>
        </row>
        <row r="467">
          <cell r="C467" t="str">
            <v>TUN_SAT_CMS_ESS</v>
          </cell>
          <cell r="F467" t="str">
            <v>Approved</v>
          </cell>
        </row>
        <row r="468">
          <cell r="C468" t="str">
            <v>TUN_SAT_CMS_ESS</v>
          </cell>
          <cell r="F468" t="str">
            <v>Approved</v>
          </cell>
        </row>
        <row r="469">
          <cell r="C469" t="str">
            <v>TUN_SAT_CMS_ESS</v>
          </cell>
          <cell r="F469" t="str">
            <v>Approved</v>
          </cell>
        </row>
        <row r="470">
          <cell r="C470" t="str">
            <v>TUN_SAT_CMS_ESS</v>
          </cell>
          <cell r="F470" t="str">
            <v>Approved</v>
          </cell>
        </row>
        <row r="471">
          <cell r="C471" t="str">
            <v>TUN_SAT_CMS_ESS</v>
          </cell>
          <cell r="F471" t="str">
            <v>Approved</v>
          </cell>
        </row>
        <row r="472">
          <cell r="C472" t="str">
            <v>TUN_SAT_CMS_ESS</v>
          </cell>
          <cell r="F472" t="str">
            <v>Approved</v>
          </cell>
        </row>
        <row r="473">
          <cell r="C473" t="str">
            <v>TUN_SAT_CMS_ESS</v>
          </cell>
          <cell r="F473" t="str">
            <v>Approved</v>
          </cell>
        </row>
        <row r="474">
          <cell r="C474" t="str">
            <v>TUN_SAT_CMS_ESS</v>
          </cell>
          <cell r="F474" t="str">
            <v>Approved</v>
          </cell>
        </row>
        <row r="475">
          <cell r="C475" t="str">
            <v>TUN_SAT_CMS_ESS</v>
          </cell>
          <cell r="F475" t="str">
            <v>Approved</v>
          </cell>
        </row>
        <row r="476">
          <cell r="C476" t="str">
            <v>TUN_SAT_CMS_ESS</v>
          </cell>
          <cell r="F476" t="str">
            <v>Approved</v>
          </cell>
        </row>
        <row r="477">
          <cell r="C477" t="str">
            <v>TUN_SAT_CMS_ESS</v>
          </cell>
          <cell r="F477" t="str">
            <v>Approved</v>
          </cell>
        </row>
        <row r="478">
          <cell r="C478" t="str">
            <v>TUN_SAT_CMS_ESS</v>
          </cell>
          <cell r="F478" t="str">
            <v>Approved</v>
          </cell>
        </row>
        <row r="479">
          <cell r="C479" t="str">
            <v>TUN_SAT_CMS_ESS</v>
          </cell>
          <cell r="F479" t="str">
            <v>Approved</v>
          </cell>
        </row>
        <row r="480">
          <cell r="C480" t="str">
            <v>TUN_SAT_CMS_ESS</v>
          </cell>
          <cell r="F480" t="str">
            <v>Approved</v>
          </cell>
        </row>
        <row r="481">
          <cell r="C481" t="str">
            <v>TUN_SAT_CMS_ESS</v>
          </cell>
          <cell r="F481" t="str">
            <v>Approved</v>
          </cell>
        </row>
        <row r="482">
          <cell r="C482" t="str">
            <v>TUN_SAT_CMS_ESS</v>
          </cell>
          <cell r="F482" t="str">
            <v>Approved</v>
          </cell>
        </row>
        <row r="483">
          <cell r="C483" t="str">
            <v>TUN_SAT_CMS_ESS</v>
          </cell>
          <cell r="F483" t="str">
            <v>Approved</v>
          </cell>
        </row>
        <row r="484">
          <cell r="C484" t="str">
            <v>TUN_SAT_CMS_ESS</v>
          </cell>
          <cell r="F484" t="str">
            <v>Approved</v>
          </cell>
        </row>
        <row r="485">
          <cell r="C485" t="str">
            <v>PKV_SAT_CMS_MVAC</v>
          </cell>
          <cell r="F485" t="str">
            <v>Obsoleted</v>
          </cell>
        </row>
        <row r="486">
          <cell r="C486" t="str">
            <v>PKV_SAT_CMS_LV</v>
          </cell>
          <cell r="F486" t="str">
            <v>Approved</v>
          </cell>
        </row>
        <row r="487">
          <cell r="C487" t="str">
            <v>PKV_SAT_CMS_LV</v>
          </cell>
          <cell r="F487" t="str">
            <v>Approved</v>
          </cell>
        </row>
        <row r="488">
          <cell r="C488" t="str">
            <v>PKV_SAT_CMS_LV</v>
          </cell>
          <cell r="F488" t="str">
            <v>Approved</v>
          </cell>
        </row>
        <row r="489">
          <cell r="C489" t="str">
            <v>PKV_SAT_CMS_HYD</v>
          </cell>
          <cell r="F489" t="str">
            <v>Approved</v>
          </cell>
        </row>
        <row r="490">
          <cell r="C490" t="str">
            <v>PKV_SAT_CMS_HYD</v>
          </cell>
          <cell r="F490" t="str">
            <v>Approved</v>
          </cell>
        </row>
        <row r="491">
          <cell r="C491" t="str">
            <v>PKV_SAT_CMS_HYD</v>
          </cell>
          <cell r="F491" t="str">
            <v>Obsoleted</v>
          </cell>
        </row>
        <row r="492">
          <cell r="C492" t="str">
            <v>PKV_SAT_CMS_HYD</v>
          </cell>
          <cell r="F492" t="str">
            <v>Obsoleted</v>
          </cell>
        </row>
        <row r="493">
          <cell r="C493" t="str">
            <v>AEN_SAT_CMS_VT</v>
          </cell>
          <cell r="F493" t="str">
            <v>Approved</v>
          </cell>
        </row>
        <row r="494">
          <cell r="C494" t="str">
            <v>AEN_SAT_CMS_RSG</v>
          </cell>
          <cell r="F494" t="str">
            <v>Approved</v>
          </cell>
        </row>
        <row r="495">
          <cell r="C495" t="str">
            <v>PKV_SAT_CMS_RSG</v>
          </cell>
          <cell r="F495" t="str">
            <v>Approved</v>
          </cell>
        </row>
        <row r="496">
          <cell r="C496" t="str">
            <v>TNC_SAT_CMS_RSG</v>
          </cell>
          <cell r="F496" t="str">
            <v>Approved</v>
          </cell>
        </row>
        <row r="497">
          <cell r="C497" t="str">
            <v>TSC_SAT_CMS_RSG</v>
          </cell>
          <cell r="F497" t="str">
            <v>Approved</v>
          </cell>
        </row>
        <row r="498">
          <cell r="C498" t="str">
            <v>DMA_SAT_CMS_RSG</v>
          </cell>
          <cell r="F498" t="str">
            <v>Approved</v>
          </cell>
        </row>
        <row r="499">
          <cell r="C499" t="str">
            <v>AEN_SAT_CMS_MVAC</v>
          </cell>
          <cell r="F499" t="str">
            <v>Approved</v>
          </cell>
        </row>
        <row r="500">
          <cell r="C500" t="str">
            <v>TUN_SAT_CMS_SYSTEM</v>
          </cell>
          <cell r="F500" t="str">
            <v>Approved</v>
          </cell>
        </row>
        <row r="501">
          <cell r="C501" t="str">
            <v>DMA_SAT_CMS_TVCS</v>
          </cell>
          <cell r="F501" t="str">
            <v>Approved</v>
          </cell>
        </row>
        <row r="502">
          <cell r="C502" t="str">
            <v>DMA_SAT_CMS_TVCS</v>
          </cell>
          <cell r="F502" t="str">
            <v>Approved</v>
          </cell>
        </row>
        <row r="503">
          <cell r="C503" t="str">
            <v>DMA_SAT_CMS_TVCS</v>
          </cell>
          <cell r="F503" t="str">
            <v>Approved</v>
          </cell>
        </row>
        <row r="504">
          <cell r="C504" t="str">
            <v>TUN_SAT_CMS_SYSTEM</v>
          </cell>
          <cell r="F504" t="str">
            <v>Approved</v>
          </cell>
        </row>
        <row r="505">
          <cell r="C505" t="str">
            <v>PKV_SAT_CMS_HYD</v>
          </cell>
          <cell r="F505" t="str">
            <v>Approved</v>
          </cell>
        </row>
        <row r="506">
          <cell r="C506" t="str">
            <v>DMA_SAT_CMS_TVCS</v>
          </cell>
          <cell r="F506" t="str">
            <v>Approved</v>
          </cell>
        </row>
        <row r="507">
          <cell r="C507" t="str">
            <v>DMA_SAT_CMS_TVCS</v>
          </cell>
          <cell r="F507" t="str">
            <v>Approved</v>
          </cell>
        </row>
        <row r="508">
          <cell r="C508" t="str">
            <v>DMA_SAT_CMS_TVCS</v>
          </cell>
          <cell r="F508" t="str">
            <v>Approved</v>
          </cell>
        </row>
        <row r="509">
          <cell r="C509" t="str">
            <v>DMA_SAT_CMS_TVCS</v>
          </cell>
          <cell r="F509" t="str">
            <v>Approved</v>
          </cell>
        </row>
        <row r="510">
          <cell r="C510" t="str">
            <v>DMA_SAT_CMS_TVCS</v>
          </cell>
          <cell r="F510" t="str">
            <v>Approved</v>
          </cell>
        </row>
        <row r="511">
          <cell r="C511" t="str">
            <v>DMA_SAT_CMS_TVCS</v>
          </cell>
          <cell r="F511" t="str">
            <v>Approved</v>
          </cell>
        </row>
        <row r="512">
          <cell r="C512" t="str">
            <v>DMA_SAT_CMS_TVCS</v>
          </cell>
          <cell r="F512" t="str">
            <v>Approved</v>
          </cell>
        </row>
        <row r="513">
          <cell r="C513" t="str">
            <v>DMA_SAT_CMS_TVCS</v>
          </cell>
          <cell r="F513" t="str">
            <v>Approved</v>
          </cell>
        </row>
        <row r="514">
          <cell r="C514" t="str">
            <v>DMA_SAT_CMS_TVCS</v>
          </cell>
          <cell r="F514" t="str">
            <v>Approved</v>
          </cell>
        </row>
        <row r="515">
          <cell r="C515" t="str">
            <v>DMA_SAT_CMS_TVCS</v>
          </cell>
          <cell r="F515" t="str">
            <v>Approved</v>
          </cell>
        </row>
        <row r="516">
          <cell r="C516" t="str">
            <v>DMA_SAT_CMS_TVCS</v>
          </cell>
          <cell r="F516" t="str">
            <v>Approved</v>
          </cell>
        </row>
        <row r="517">
          <cell r="C517" t="str">
            <v>DMA_SAT_CMS_TVCS</v>
          </cell>
          <cell r="F517" t="str">
            <v>Approved</v>
          </cell>
        </row>
        <row r="518">
          <cell r="C518" t="str">
            <v>DMA_SAT_CMS_TVCS</v>
          </cell>
          <cell r="F518" t="str">
            <v>Approved</v>
          </cell>
        </row>
        <row r="519">
          <cell r="C519" t="str">
            <v>NCC_SAT_CMS</v>
          </cell>
          <cell r="F519" t="str">
            <v>Approved</v>
          </cell>
        </row>
        <row r="520">
          <cell r="C520" t="str">
            <v>NCC_SAT_CMS</v>
          </cell>
          <cell r="F520" t="str">
            <v>Approved</v>
          </cell>
        </row>
        <row r="521">
          <cell r="C521" t="str">
            <v>NCC_SAT_CMS</v>
          </cell>
          <cell r="F521" t="str">
            <v>Approved</v>
          </cell>
        </row>
        <row r="522">
          <cell r="C522" t="str">
            <v>NCC_SAT_CMS</v>
          </cell>
          <cell r="F522" t="str">
            <v>Approved</v>
          </cell>
        </row>
        <row r="523">
          <cell r="C523" t="str">
            <v>NCC_SAT_CMS</v>
          </cell>
          <cell r="F523" t="str">
            <v>Approved</v>
          </cell>
        </row>
        <row r="524">
          <cell r="C524" t="str">
            <v>PKV_SAT_CMS_LTH</v>
          </cell>
          <cell r="F524" t="str">
            <v>Approved</v>
          </cell>
        </row>
        <row r="525">
          <cell r="C525" t="str">
            <v>DMA_SAT_CMS_LTH</v>
          </cell>
          <cell r="F525" t="str">
            <v>Approved</v>
          </cell>
        </row>
        <row r="526">
          <cell r="C526" t="str">
            <v>DMA_SAT_CMS_LTH</v>
          </cell>
          <cell r="F526" t="str">
            <v>Approved</v>
          </cell>
        </row>
        <row r="527">
          <cell r="C527" t="str">
            <v>DMA_SAT_CMS_LTH</v>
          </cell>
          <cell r="F527" t="str">
            <v>Approved</v>
          </cell>
        </row>
        <row r="528">
          <cell r="C528" t="str">
            <v>DMA_SAT_CMS_LTH</v>
          </cell>
          <cell r="F528" t="str">
            <v>Approved</v>
          </cell>
        </row>
        <row r="529">
          <cell r="C529" t="str">
            <v>DMA_SAT_CMS_LTH</v>
          </cell>
          <cell r="F529" t="str">
            <v>Approved</v>
          </cell>
        </row>
        <row r="530">
          <cell r="C530" t="str">
            <v>DMA_SAT_CMS_LTH</v>
          </cell>
          <cell r="F530" t="str">
            <v>Approved</v>
          </cell>
        </row>
        <row r="531">
          <cell r="C531" t="str">
            <v>PKV_SAT_CMS_LTH</v>
          </cell>
          <cell r="F531" t="str">
            <v>Approved</v>
          </cell>
        </row>
        <row r="532">
          <cell r="C532" t="str">
            <v>PKV_SAT_CMS_LTH</v>
          </cell>
          <cell r="F532" t="str">
            <v>Approved</v>
          </cell>
        </row>
        <row r="533">
          <cell r="C533" t="str">
            <v>PKV_SAT_CMS_VT</v>
          </cell>
          <cell r="F533" t="str">
            <v>Approved</v>
          </cell>
        </row>
        <row r="534">
          <cell r="C534" t="str">
            <v>PKV_SAT_CMS_VT</v>
          </cell>
          <cell r="F534" t="str">
            <v>Approved</v>
          </cell>
        </row>
        <row r="535">
          <cell r="C535" t="str">
            <v>PAE_SAT_CMS_FDS</v>
          </cell>
          <cell r="F535" t="str">
            <v>Approved</v>
          </cell>
        </row>
        <row r="536">
          <cell r="C536" t="str">
            <v>PAE_SAT_CMS_FDS</v>
          </cell>
          <cell r="F536" t="str">
            <v>Approved</v>
          </cell>
        </row>
        <row r="537">
          <cell r="C537" t="str">
            <v>TSC_CV_SAT_CMS_VT</v>
          </cell>
          <cell r="F537" t="str">
            <v>Approved</v>
          </cell>
        </row>
        <row r="538">
          <cell r="C538" t="str">
            <v>TSC_CV_SAT_CMS_VT</v>
          </cell>
          <cell r="F538" t="str">
            <v>Approved</v>
          </cell>
        </row>
        <row r="539">
          <cell r="C539" t="str">
            <v>TSC_CV_SAT_CMS_VT</v>
          </cell>
          <cell r="F539" t="str">
            <v>Approved</v>
          </cell>
        </row>
        <row r="540">
          <cell r="C540" t="str">
            <v>TSC_CV_SAT_CMS_VT</v>
          </cell>
          <cell r="F540" t="str">
            <v>Approved</v>
          </cell>
        </row>
        <row r="541">
          <cell r="C541" t="str">
            <v>TSC_CS_SAT_CMS_VT</v>
          </cell>
          <cell r="F541" t="str">
            <v>Approved</v>
          </cell>
        </row>
        <row r="542">
          <cell r="C542" t="str">
            <v>TSC_CS_SAT_CMS_VT</v>
          </cell>
          <cell r="F542" t="str">
            <v>Approved</v>
          </cell>
        </row>
        <row r="543">
          <cell r="C543" t="str">
            <v>TSC_SAT_CMS_VT</v>
          </cell>
          <cell r="F543" t="str">
            <v>Approved</v>
          </cell>
        </row>
        <row r="544">
          <cell r="C544" t="str">
            <v>TSC_SAT_CMS_VT</v>
          </cell>
          <cell r="F544" t="str">
            <v>Approved</v>
          </cell>
        </row>
        <row r="545">
          <cell r="C545" t="str">
            <v>TSC_CV_SAT_CMS_VT</v>
          </cell>
          <cell r="F545" t="str">
            <v>Approved</v>
          </cell>
        </row>
        <row r="546">
          <cell r="C546" t="str">
            <v>TSC_CV_SAT_CMS_VT</v>
          </cell>
          <cell r="F546" t="str">
            <v>Approved</v>
          </cell>
        </row>
        <row r="547">
          <cell r="C547" t="str">
            <v>TSC_CV_SAT_CMS_VT</v>
          </cell>
          <cell r="F547" t="str">
            <v>Approved</v>
          </cell>
        </row>
        <row r="548">
          <cell r="C548" t="str">
            <v>TSC_CV_SAT_CMS_VT</v>
          </cell>
          <cell r="F548" t="str">
            <v>Approved</v>
          </cell>
        </row>
        <row r="549">
          <cell r="C549" t="str">
            <v>TSC_CV_SAT_CMS_VT</v>
          </cell>
          <cell r="F549" t="str">
            <v>Approved</v>
          </cell>
        </row>
        <row r="550">
          <cell r="C550" t="str">
            <v>TSC_CV_SAT_CMS_VT</v>
          </cell>
          <cell r="F550" t="str">
            <v>Approved</v>
          </cell>
        </row>
        <row r="551">
          <cell r="C551" t="str">
            <v>TSC_SAT_CMS_VT</v>
          </cell>
          <cell r="F551" t="str">
            <v>Approved</v>
          </cell>
        </row>
        <row r="552">
          <cell r="C552" t="str">
            <v>TSC_SAT_CMS_VT</v>
          </cell>
          <cell r="F552" t="str">
            <v>Approved</v>
          </cell>
        </row>
        <row r="553">
          <cell r="C553" t="str">
            <v>TSC_SAT_CMS_LV</v>
          </cell>
          <cell r="F553" t="str">
            <v>Obsoleted</v>
          </cell>
        </row>
        <row r="554">
          <cell r="C554" t="str">
            <v>TSC_SAT_CMS_LV</v>
          </cell>
          <cell r="F554" t="str">
            <v>Obsoleted</v>
          </cell>
        </row>
        <row r="555">
          <cell r="C555" t="str">
            <v>TSC_SAT_CMS_LV</v>
          </cell>
          <cell r="F555" t="str">
            <v>Obsoleted</v>
          </cell>
        </row>
        <row r="556">
          <cell r="C556" t="str">
            <v>TSC_SAT_CMS_LV</v>
          </cell>
          <cell r="F556" t="str">
            <v>Obsoleted</v>
          </cell>
        </row>
        <row r="557">
          <cell r="C557" t="str">
            <v>TSC_SAT_CMS_LV</v>
          </cell>
          <cell r="F557" t="str">
            <v>Approved</v>
          </cell>
        </row>
        <row r="558">
          <cell r="C558" t="str">
            <v>TSC_SAT_CMS_LV</v>
          </cell>
          <cell r="F558" t="str">
            <v>Approved</v>
          </cell>
        </row>
        <row r="559">
          <cell r="C559" t="str">
            <v>TSC_SAT_CMS_LTH</v>
          </cell>
          <cell r="F559" t="str">
            <v>Approved</v>
          </cell>
        </row>
        <row r="560">
          <cell r="C560" t="str">
            <v>TSC_SAT_CMS_LTH</v>
          </cell>
          <cell r="F560" t="str">
            <v>Approved</v>
          </cell>
        </row>
        <row r="561">
          <cell r="C561" t="str">
            <v>TSC_SAT_CMS_LTH</v>
          </cell>
          <cell r="F561" t="str">
            <v>Approved</v>
          </cell>
        </row>
        <row r="562">
          <cell r="C562" t="str">
            <v>TSC_SAT_CMS_LTH</v>
          </cell>
          <cell r="F562" t="str">
            <v>Approved</v>
          </cell>
        </row>
        <row r="563">
          <cell r="C563" t="str">
            <v>TSC_SAT_CMS_LTH</v>
          </cell>
          <cell r="F563" t="str">
            <v>Approved</v>
          </cell>
        </row>
        <row r="564">
          <cell r="C564" t="str">
            <v>TSC_SAT_CMS_LTH</v>
          </cell>
          <cell r="F564" t="str">
            <v>Approved</v>
          </cell>
        </row>
        <row r="565">
          <cell r="C565" t="str">
            <v>TSC_SAT_CMS_HYD</v>
          </cell>
          <cell r="F565" t="str">
            <v>Approved</v>
          </cell>
        </row>
        <row r="566">
          <cell r="C566" t="str">
            <v>TSC_SAT_CMS_HYD</v>
          </cell>
          <cell r="F566" t="str">
            <v>Approved</v>
          </cell>
        </row>
        <row r="567">
          <cell r="C567" t="str">
            <v>TSC_SAT_CMS_HYD</v>
          </cell>
          <cell r="F567" t="str">
            <v>Approved</v>
          </cell>
        </row>
        <row r="568">
          <cell r="C568" t="str">
            <v>TSC_SAT_CMS_HYD</v>
          </cell>
          <cell r="F568" t="str">
            <v>Approved</v>
          </cell>
        </row>
        <row r="569">
          <cell r="C569" t="str">
            <v>TSC_SAT_CMS_HYD</v>
          </cell>
          <cell r="F569" t="str">
            <v>Approved</v>
          </cell>
        </row>
        <row r="570">
          <cell r="C570" t="str">
            <v>TSC_SAT_CMS_HYD</v>
          </cell>
          <cell r="F570" t="str">
            <v>Approved</v>
          </cell>
        </row>
        <row r="571">
          <cell r="C571" t="str">
            <v>TSC_SAT_CMS_HYD</v>
          </cell>
          <cell r="F571" t="str">
            <v>Approved</v>
          </cell>
        </row>
        <row r="572">
          <cell r="C572" t="str">
            <v>TSC_SAT_CMS_HYD</v>
          </cell>
          <cell r="F572" t="str">
            <v>Approved</v>
          </cell>
        </row>
        <row r="573">
          <cell r="C573" t="str">
            <v>TSC_SAT_CMS_HYD</v>
          </cell>
          <cell r="F573" t="str">
            <v>Approved</v>
          </cell>
        </row>
        <row r="574">
          <cell r="C574" t="str">
            <v>TSC_SAT_CMS_HYD</v>
          </cell>
          <cell r="F574" t="str">
            <v>Approved</v>
          </cell>
        </row>
        <row r="575">
          <cell r="C575" t="str">
            <v>TSC_SAT_CMS_HYD</v>
          </cell>
          <cell r="F575" t="str">
            <v>Approved</v>
          </cell>
        </row>
        <row r="576">
          <cell r="C576" t="str">
            <v>TSC_SAT_CMS_HYD</v>
          </cell>
          <cell r="F576" t="str">
            <v>Approved</v>
          </cell>
        </row>
        <row r="577">
          <cell r="C577" t="str">
            <v>TSC_SAT_CMS_HYD</v>
          </cell>
          <cell r="F577" t="str">
            <v>Approved</v>
          </cell>
        </row>
        <row r="578">
          <cell r="C578" t="str">
            <v>TSC_SAT_CMS_HYD</v>
          </cell>
          <cell r="F578" t="str">
            <v>Approved</v>
          </cell>
        </row>
        <row r="579">
          <cell r="C579" t="str">
            <v>TSC_SAT_CMS_HYD</v>
          </cell>
          <cell r="F579" t="str">
            <v>Obsoleted</v>
          </cell>
        </row>
        <row r="580">
          <cell r="C580" t="str">
            <v>TSC_SAT_CMS_HYD</v>
          </cell>
          <cell r="F580" t="str">
            <v>Obsoleted</v>
          </cell>
        </row>
        <row r="581">
          <cell r="C581" t="str">
            <v>TSC_SAT_CMS_MVAC</v>
          </cell>
          <cell r="F581" t="str">
            <v>Approved</v>
          </cell>
        </row>
        <row r="582">
          <cell r="C582" t="str">
            <v>TSC_SAT_CMS_MVAC</v>
          </cell>
          <cell r="F582" t="str">
            <v>Approved</v>
          </cell>
        </row>
        <row r="583">
          <cell r="C583" t="str">
            <v>TSC_SAT_CMS_MVAC</v>
          </cell>
          <cell r="F583" t="str">
            <v>Approved</v>
          </cell>
        </row>
        <row r="584">
          <cell r="C584" t="str">
            <v>TSC_SAT_CMS_MVAC</v>
          </cell>
          <cell r="F584" t="str">
            <v>Approved</v>
          </cell>
        </row>
        <row r="585">
          <cell r="C585" t="str">
            <v>TSC_SAT_CMS_MVAC</v>
          </cell>
          <cell r="F585" t="str">
            <v>Approved</v>
          </cell>
        </row>
        <row r="586">
          <cell r="C586" t="str">
            <v>TSC_SAT_CMS_MVAC</v>
          </cell>
          <cell r="F586" t="str">
            <v>Approved</v>
          </cell>
        </row>
        <row r="587">
          <cell r="C587" t="str">
            <v>TSC_SAT_CMS_MVAC</v>
          </cell>
          <cell r="F587" t="str">
            <v>Obsoleted</v>
          </cell>
        </row>
        <row r="588">
          <cell r="C588" t="str">
            <v>TSC_SAT_CMS_MVAC</v>
          </cell>
          <cell r="F588" t="str">
            <v>Obsoleted</v>
          </cell>
        </row>
        <row r="589">
          <cell r="C589" t="str">
            <v>TSC_SAT_CMS_MVAC</v>
          </cell>
          <cell r="F589" t="str">
            <v>Obsoleted</v>
          </cell>
        </row>
        <row r="590">
          <cell r="C590" t="str">
            <v>TSC_SAT_CMS_MVAC</v>
          </cell>
          <cell r="F590" t="str">
            <v>Obsoleted</v>
          </cell>
        </row>
        <row r="591">
          <cell r="C591" t="str">
            <v>TSC_SAT_CMS_MVAC</v>
          </cell>
          <cell r="F591" t="str">
            <v>Obsoleted</v>
          </cell>
        </row>
        <row r="592">
          <cell r="C592" t="str">
            <v>TSC_SAT_CMS_MVAC</v>
          </cell>
          <cell r="F592" t="str">
            <v>Obsoleted</v>
          </cell>
        </row>
        <row r="593">
          <cell r="C593" t="str">
            <v>TSC_SAT_CMS_MVAC</v>
          </cell>
          <cell r="F593" t="str">
            <v>Obsoleted</v>
          </cell>
        </row>
        <row r="594">
          <cell r="C594" t="str">
            <v>TSC_SAT_CMS_MVAC</v>
          </cell>
          <cell r="F594" t="str">
            <v>Obsoleted</v>
          </cell>
        </row>
        <row r="595">
          <cell r="C595" t="str">
            <v>TSC_SAT_CMS_MVAC</v>
          </cell>
          <cell r="F595" t="str">
            <v>Retired</v>
          </cell>
        </row>
        <row r="596">
          <cell r="C596" t="str">
            <v>TSC_SAT_CMS_MVAC</v>
          </cell>
          <cell r="F596" t="str">
            <v>Retired</v>
          </cell>
        </row>
        <row r="597">
          <cell r="C597" t="str">
            <v>TSC_SAT_CMS_MVAC</v>
          </cell>
          <cell r="F597" t="str">
            <v>Approved</v>
          </cell>
        </row>
        <row r="598">
          <cell r="C598" t="str">
            <v>TSC_SAT_CMS_MVAC</v>
          </cell>
          <cell r="F598" t="str">
            <v>Approved</v>
          </cell>
        </row>
        <row r="599">
          <cell r="C599" t="str">
            <v>DMA_SAT_CMS_VT</v>
          </cell>
          <cell r="F599" t="str">
            <v>Approved</v>
          </cell>
        </row>
        <row r="600">
          <cell r="C600" t="str">
            <v>DMA_SAT_CMS_VT</v>
          </cell>
          <cell r="F600" t="str">
            <v>Approved</v>
          </cell>
        </row>
        <row r="601">
          <cell r="C601" t="str">
            <v>DMA_SAT_CMS_VT</v>
          </cell>
          <cell r="F601" t="str">
            <v>Approved</v>
          </cell>
        </row>
        <row r="602">
          <cell r="C602" t="str">
            <v>DMA_SAT_CMS_VT</v>
          </cell>
          <cell r="F602" t="str">
            <v>Approved</v>
          </cell>
        </row>
        <row r="603">
          <cell r="C603" t="str">
            <v>DMA_SAT_CMS_VT</v>
          </cell>
          <cell r="F603" t="str">
            <v>Approved</v>
          </cell>
        </row>
        <row r="604">
          <cell r="C604" t="str">
            <v>DMA_SAT_CMS_VT</v>
          </cell>
          <cell r="F604" t="str">
            <v>Approved</v>
          </cell>
        </row>
        <row r="605">
          <cell r="C605" t="str">
            <v>DMA_SAT_CMS_VT</v>
          </cell>
          <cell r="F605" t="str">
            <v>Approved</v>
          </cell>
        </row>
        <row r="606">
          <cell r="C606" t="str">
            <v>DMA_SAT_CMS_VT</v>
          </cell>
          <cell r="F606" t="str">
            <v>Approved</v>
          </cell>
        </row>
        <row r="607">
          <cell r="C607" t="str">
            <v>DMA_SAT_CMS_VT</v>
          </cell>
          <cell r="F607" t="str">
            <v>Approved</v>
          </cell>
        </row>
        <row r="608">
          <cell r="C608" t="str">
            <v>DMA_SAT_CMS_VT</v>
          </cell>
          <cell r="F608" t="str">
            <v>Approved</v>
          </cell>
        </row>
        <row r="609">
          <cell r="C609" t="str">
            <v>DMA_SAT_CMS_VT</v>
          </cell>
          <cell r="F609" t="str">
            <v>Approved</v>
          </cell>
        </row>
        <row r="610">
          <cell r="C610" t="str">
            <v>DMA_SAT_CMS_VT</v>
          </cell>
          <cell r="F610" t="str">
            <v>Approved</v>
          </cell>
        </row>
        <row r="611">
          <cell r="C611" t="str">
            <v>DMA_SAT_CMS_VT</v>
          </cell>
          <cell r="F611" t="str">
            <v>Approved</v>
          </cell>
        </row>
        <row r="612">
          <cell r="C612" t="str">
            <v>DMA_SAT_CMS_VT</v>
          </cell>
          <cell r="F612" t="str">
            <v>Approved</v>
          </cell>
        </row>
        <row r="613">
          <cell r="C613" t="str">
            <v>DMA_SAT_CMS_VT</v>
          </cell>
          <cell r="F613" t="str">
            <v>Approved</v>
          </cell>
        </row>
        <row r="614">
          <cell r="C614" t="str">
            <v>DMA_SAT_CMS_VT</v>
          </cell>
          <cell r="F614" t="str">
            <v>Approved</v>
          </cell>
        </row>
        <row r="615">
          <cell r="C615" t="str">
            <v>DMA_SAT_CMS_VT</v>
          </cell>
          <cell r="F615" t="str">
            <v>Approved</v>
          </cell>
        </row>
        <row r="616">
          <cell r="C616" t="str">
            <v>DMA_SAT_CMS_VT</v>
          </cell>
          <cell r="F616" t="str">
            <v>Approved</v>
          </cell>
        </row>
        <row r="617">
          <cell r="C617" t="str">
            <v>DMA_SAT_CMS_VT</v>
          </cell>
          <cell r="F617" t="str">
            <v>Approved</v>
          </cell>
        </row>
        <row r="618">
          <cell r="C618" t="str">
            <v>DMA_SAT_CMS_VT</v>
          </cell>
          <cell r="F618" t="str">
            <v>Approved</v>
          </cell>
        </row>
        <row r="619">
          <cell r="C619" t="str">
            <v>DMA_SAT_CMS_VT</v>
          </cell>
          <cell r="F619" t="str">
            <v>Approved</v>
          </cell>
        </row>
        <row r="620">
          <cell r="C620" t="str">
            <v>TUN_SAT_CMS_SYSTEM</v>
          </cell>
          <cell r="F620" t="str">
            <v>Approved</v>
          </cell>
        </row>
        <row r="621">
          <cell r="C621" t="str">
            <v>AEN_SAT_CMS_CCTV</v>
          </cell>
          <cell r="F621" t="str">
            <v>Approved</v>
          </cell>
        </row>
        <row r="622">
          <cell r="C622" t="str">
            <v>AEN_SAT_CMS_CCTV</v>
          </cell>
          <cell r="F622" t="str">
            <v>Approved</v>
          </cell>
        </row>
        <row r="623">
          <cell r="C623" t="str">
            <v>PKV_SAT_CMS_CCTV</v>
          </cell>
          <cell r="F623" t="str">
            <v>Approved</v>
          </cell>
        </row>
        <row r="624">
          <cell r="C624" t="str">
            <v>PKV_SAT_CMS_CCTV</v>
          </cell>
          <cell r="F624" t="str">
            <v>Approved</v>
          </cell>
        </row>
        <row r="625">
          <cell r="C625" t="str">
            <v>TUN_SAT_CMS_CCTV</v>
          </cell>
          <cell r="F625" t="str">
            <v>Approved</v>
          </cell>
        </row>
        <row r="626">
          <cell r="C626" t="str">
            <v>TUN_SAT_CMS_CCTV</v>
          </cell>
          <cell r="F626" t="str">
            <v>Approved</v>
          </cell>
        </row>
        <row r="627">
          <cell r="C627" t="str">
            <v>PKV_SAT_CMS_VT</v>
          </cell>
          <cell r="F627" t="str">
            <v>Approved</v>
          </cell>
        </row>
        <row r="628">
          <cell r="C628" t="str">
            <v>PDM_SAT_CMS_FDS</v>
          </cell>
          <cell r="F628" t="str">
            <v>Approved</v>
          </cell>
        </row>
        <row r="629">
          <cell r="C629" t="str">
            <v>PDM_SAT_CMS_FDS</v>
          </cell>
          <cell r="F629" t="str">
            <v>Approved</v>
          </cell>
        </row>
        <row r="630">
          <cell r="C630" t="str">
            <v>TUN_SAT_CMS_SYSTEM</v>
          </cell>
          <cell r="F630" t="str">
            <v>Approved</v>
          </cell>
        </row>
        <row r="631">
          <cell r="C631" t="str">
            <v>TUN_SAT_CMS_SYSTEM</v>
          </cell>
          <cell r="F631" t="str">
            <v>Approved</v>
          </cell>
        </row>
        <row r="632">
          <cell r="C632" t="str">
            <v>TUN_SAT_CMS_SYSTEM</v>
          </cell>
          <cell r="F632" t="str">
            <v>Approved</v>
          </cell>
        </row>
        <row r="633">
          <cell r="C633" t="str">
            <v>TUN_SAT_CMS_SYSTEM</v>
          </cell>
          <cell r="F633" t="str">
            <v>Approved</v>
          </cell>
        </row>
        <row r="634">
          <cell r="C634" t="str">
            <v>TUN_SAT_CMS_SYSTEM</v>
          </cell>
          <cell r="F634" t="str">
            <v>Approved</v>
          </cell>
        </row>
        <row r="635">
          <cell r="C635" t="str">
            <v>TUN_SAT_CMS_SYSTEM</v>
          </cell>
          <cell r="F635" t="str">
            <v>Approved</v>
          </cell>
        </row>
        <row r="636">
          <cell r="C636" t="str">
            <v>DMA_SAT_CMS_MVAC</v>
          </cell>
          <cell r="F636" t="str">
            <v>Obsoleted</v>
          </cell>
        </row>
        <row r="637">
          <cell r="C637" t="str">
            <v>TNC_SAT_CMS_EWMS</v>
          </cell>
          <cell r="F637" t="str">
            <v>Approved</v>
          </cell>
        </row>
        <row r="638">
          <cell r="C638" t="str">
            <v>TNC_SAT_CMS_EWMS</v>
          </cell>
          <cell r="F638" t="str">
            <v>Approved</v>
          </cell>
        </row>
        <row r="639">
          <cell r="C639" t="str">
            <v>TNC_SAT_CMS_EWMS</v>
          </cell>
          <cell r="F639" t="str">
            <v>Approved</v>
          </cell>
        </row>
        <row r="640">
          <cell r="C640" t="str">
            <v>TNC_SAT_CMS_EWMS</v>
          </cell>
          <cell r="F640" t="str">
            <v>Approved</v>
          </cell>
        </row>
        <row r="641">
          <cell r="C641" t="str">
            <v>TNC_SAT_CMS_EWMS</v>
          </cell>
          <cell r="F641" t="str">
            <v>Obsoleted</v>
          </cell>
        </row>
        <row r="642">
          <cell r="C642" t="str">
            <v>TNC_SAT_CMS_EWMS</v>
          </cell>
          <cell r="F642" t="str">
            <v>Obsoleted</v>
          </cell>
        </row>
        <row r="643">
          <cell r="C643" t="str">
            <v>TNC_SAT_CMS_EWMS</v>
          </cell>
          <cell r="F643" t="str">
            <v>Obsoleted</v>
          </cell>
        </row>
        <row r="644">
          <cell r="C644" t="str">
            <v>TNC_SAT_CMS_EWMS</v>
          </cell>
          <cell r="F644" t="str">
            <v>Obsoleted</v>
          </cell>
        </row>
        <row r="645">
          <cell r="C645" t="str">
            <v>TNC_SAT_CMS_EWMS</v>
          </cell>
          <cell r="F645" t="str">
            <v>Approved</v>
          </cell>
        </row>
        <row r="646">
          <cell r="C646" t="str">
            <v>TNC_SAT_CMS_EWMS</v>
          </cell>
          <cell r="F646" t="str">
            <v>Approved</v>
          </cell>
        </row>
        <row r="647">
          <cell r="C647" t="str">
            <v>TNC_SAT_CMS_LV</v>
          </cell>
          <cell r="F647" t="str">
            <v>Obsoleted</v>
          </cell>
        </row>
        <row r="648">
          <cell r="C648" t="str">
            <v>TNC_SAT_CMS_LV</v>
          </cell>
          <cell r="F648" t="str">
            <v>Obsoleted</v>
          </cell>
        </row>
        <row r="649">
          <cell r="C649" t="str">
            <v>TNC_SAT_CMS_LV</v>
          </cell>
          <cell r="F649" t="str">
            <v>Obsoleted</v>
          </cell>
        </row>
        <row r="650">
          <cell r="C650" t="str">
            <v>TNC_SAT_CMS_LV</v>
          </cell>
          <cell r="F650" t="str">
            <v>Obsoleted</v>
          </cell>
        </row>
        <row r="651">
          <cell r="C651" t="str">
            <v>TNC_SAT_CMS_LV</v>
          </cell>
          <cell r="F651" t="str">
            <v>Approved</v>
          </cell>
        </row>
        <row r="652">
          <cell r="C652" t="str">
            <v>TNC_SAT_CMS_LV</v>
          </cell>
          <cell r="F652" t="str">
            <v>Approved</v>
          </cell>
        </row>
        <row r="653">
          <cell r="C653" t="str">
            <v>TNC_CV_SAT_CMS_VT</v>
          </cell>
          <cell r="F653" t="str">
            <v>Approved</v>
          </cell>
        </row>
        <row r="654">
          <cell r="C654" t="str">
            <v>TNC_CV_SAT_CMS_VT</v>
          </cell>
          <cell r="F654" t="str">
            <v>Approved</v>
          </cell>
        </row>
        <row r="655">
          <cell r="C655" t="str">
            <v>TNC_CV_SAT_CMS_VT</v>
          </cell>
          <cell r="F655" t="str">
            <v>Approved</v>
          </cell>
        </row>
        <row r="656">
          <cell r="C656" t="str">
            <v>TNC_CV_SAT_CMS_VT</v>
          </cell>
          <cell r="F656" t="str">
            <v>Approved</v>
          </cell>
        </row>
        <row r="657">
          <cell r="C657" t="str">
            <v>TNC_FE_SAT_CMS_VT</v>
          </cell>
          <cell r="F657" t="str">
            <v>Approved</v>
          </cell>
        </row>
        <row r="658">
          <cell r="C658" t="str">
            <v>TNC_FE_SAT_CMS_VT</v>
          </cell>
          <cell r="F658" t="str">
            <v>Approved</v>
          </cell>
        </row>
        <row r="659">
          <cell r="C659" t="str">
            <v>TNC_CV_SAT_CMS_VT</v>
          </cell>
          <cell r="F659" t="str">
            <v>Approved</v>
          </cell>
        </row>
        <row r="660">
          <cell r="C660" t="str">
            <v>TNC_CV_SAT_CMS_VT</v>
          </cell>
          <cell r="F660" t="str">
            <v>Approved</v>
          </cell>
        </row>
        <row r="661">
          <cell r="C661" t="str">
            <v>TNC_CV_SAT_CMS_VT</v>
          </cell>
          <cell r="F661" t="str">
            <v>Approved</v>
          </cell>
        </row>
        <row r="662">
          <cell r="C662" t="str">
            <v>TNC_CV_SAT_CMS_VT</v>
          </cell>
          <cell r="F662" t="str">
            <v>Approved</v>
          </cell>
        </row>
        <row r="663">
          <cell r="C663" t="str">
            <v>TNC_CV_SAT_CMS_VT</v>
          </cell>
          <cell r="F663" t="str">
            <v>Approved</v>
          </cell>
        </row>
        <row r="664">
          <cell r="C664" t="str">
            <v>TNC_CV_SAT_CMS_VT</v>
          </cell>
          <cell r="F664" t="str">
            <v>Approved</v>
          </cell>
        </row>
        <row r="665">
          <cell r="C665" t="str">
            <v>TNC_CV_SAT_CMS_VT</v>
          </cell>
          <cell r="F665" t="str">
            <v>Approved</v>
          </cell>
        </row>
        <row r="666">
          <cell r="C666" t="str">
            <v>TNC_SAT_CMS_VT</v>
          </cell>
          <cell r="F666" t="str">
            <v>Approved</v>
          </cell>
        </row>
        <row r="667">
          <cell r="C667" t="str">
            <v>TNC_SAT_CMS_VT</v>
          </cell>
          <cell r="F667" t="str">
            <v>Approved</v>
          </cell>
        </row>
        <row r="668">
          <cell r="C668" t="str">
            <v>TNC_SAT_CMS_LTH</v>
          </cell>
          <cell r="F668" t="str">
            <v>Approved</v>
          </cell>
        </row>
        <row r="669">
          <cell r="C669" t="str">
            <v>TNC_SAT_CMS_LTH</v>
          </cell>
          <cell r="F669" t="str">
            <v>Approved</v>
          </cell>
        </row>
        <row r="670">
          <cell r="C670" t="str">
            <v>TNC_SAT_CMS_LTH</v>
          </cell>
          <cell r="F670" t="str">
            <v>Approved</v>
          </cell>
        </row>
        <row r="671">
          <cell r="C671" t="str">
            <v>TNC_SAT_CMS_LTH</v>
          </cell>
          <cell r="F671" t="str">
            <v>Approved</v>
          </cell>
        </row>
        <row r="672">
          <cell r="C672" t="str">
            <v>TNC_SAT_CMS_LTH</v>
          </cell>
          <cell r="F672" t="str">
            <v>Approved</v>
          </cell>
        </row>
        <row r="673">
          <cell r="C673" t="str">
            <v>TNC_SAT_CMS_LTH</v>
          </cell>
          <cell r="F673" t="str">
            <v>Approved</v>
          </cell>
        </row>
        <row r="674">
          <cell r="C674" t="str">
            <v>TNC_SAT_CMS_HYD</v>
          </cell>
          <cell r="F674" t="str">
            <v>Approved</v>
          </cell>
        </row>
        <row r="675">
          <cell r="C675" t="str">
            <v>TNC_SAT_CMS_HYD</v>
          </cell>
          <cell r="F675" t="str">
            <v>Approved</v>
          </cell>
        </row>
        <row r="676">
          <cell r="C676" t="str">
            <v>TNC_SAT_CMS_HYD</v>
          </cell>
          <cell r="F676" t="str">
            <v>Approved</v>
          </cell>
        </row>
        <row r="677">
          <cell r="C677" t="str">
            <v>TNC_SAT_CMS_HYD</v>
          </cell>
          <cell r="F677" t="str">
            <v>Approved</v>
          </cell>
        </row>
        <row r="678">
          <cell r="C678" t="str">
            <v>TNC_SAT_CMS_HYD</v>
          </cell>
          <cell r="F678" t="str">
            <v>Approved</v>
          </cell>
        </row>
        <row r="679">
          <cell r="C679" t="str">
            <v>TNC_SAT_CMS_HYD</v>
          </cell>
          <cell r="F679" t="str">
            <v>Approved</v>
          </cell>
        </row>
        <row r="680">
          <cell r="C680" t="str">
            <v>TNC_SAT_CMS_HYD</v>
          </cell>
          <cell r="F680" t="str">
            <v>Approved</v>
          </cell>
        </row>
        <row r="681">
          <cell r="C681" t="str">
            <v>TNC_SAT_CMS_HYD</v>
          </cell>
          <cell r="F681" t="str">
            <v>Approved</v>
          </cell>
        </row>
        <row r="682">
          <cell r="C682" t="str">
            <v>TNC_SAT_CMS_HYD</v>
          </cell>
          <cell r="F682" t="str">
            <v>Approved</v>
          </cell>
        </row>
        <row r="683">
          <cell r="C683" t="str">
            <v>TNC_SAT_CMS_HYD</v>
          </cell>
          <cell r="F683" t="str">
            <v>Approved</v>
          </cell>
        </row>
        <row r="684">
          <cell r="C684" t="str">
            <v>TNC_SAT_CMS_HYD</v>
          </cell>
          <cell r="F684" t="str">
            <v>Approved</v>
          </cell>
        </row>
        <row r="685">
          <cell r="C685" t="str">
            <v>TNC_SAT_CMS_HYD</v>
          </cell>
          <cell r="F685" t="str">
            <v>Approved</v>
          </cell>
        </row>
        <row r="686">
          <cell r="C686" t="str">
            <v>TNC_SAT_CMS_HYD</v>
          </cell>
          <cell r="F686" t="str">
            <v>Approved</v>
          </cell>
        </row>
        <row r="687">
          <cell r="C687" t="str">
            <v>TNC_SAT_CMS_HYD</v>
          </cell>
          <cell r="F687" t="str">
            <v>Approved</v>
          </cell>
        </row>
        <row r="688">
          <cell r="C688" t="str">
            <v>TNC_SAT_CMS_HYD</v>
          </cell>
          <cell r="F688" t="str">
            <v>Obsoleted</v>
          </cell>
        </row>
        <row r="689">
          <cell r="C689" t="str">
            <v>TNC_SAT_CMS_HYD</v>
          </cell>
          <cell r="F689" t="str">
            <v>Obsoleted</v>
          </cell>
        </row>
        <row r="690">
          <cell r="C690" t="str">
            <v>TNC_SAT_CMS_MVAC</v>
          </cell>
          <cell r="F690" t="str">
            <v>Approved</v>
          </cell>
        </row>
        <row r="691">
          <cell r="C691" t="str">
            <v>TNC_SAT_CMS_MVAC</v>
          </cell>
          <cell r="F691" t="str">
            <v>Approved</v>
          </cell>
        </row>
        <row r="692">
          <cell r="C692" t="str">
            <v>TNC_SAT_CMS_MVAC</v>
          </cell>
          <cell r="F692" t="str">
            <v>Approved</v>
          </cell>
        </row>
        <row r="693">
          <cell r="C693" t="str">
            <v>TNC_SAT_CMS_MVAC</v>
          </cell>
          <cell r="F693" t="str">
            <v>Approved</v>
          </cell>
        </row>
        <row r="694">
          <cell r="C694" t="str">
            <v>TNC_SAT_CMS_MVAC</v>
          </cell>
          <cell r="F694" t="str">
            <v>Approved</v>
          </cell>
        </row>
        <row r="695">
          <cell r="C695" t="str">
            <v>TNC_SAT_CMS_MVAC</v>
          </cell>
          <cell r="F695" t="str">
            <v>Approved</v>
          </cell>
        </row>
        <row r="696">
          <cell r="C696" t="str">
            <v>TNC_SAT_CMS_MVAC</v>
          </cell>
          <cell r="F696" t="str">
            <v>Obsoleted</v>
          </cell>
        </row>
        <row r="697">
          <cell r="C697" t="str">
            <v>TNC_SAT_CMS_MVAC</v>
          </cell>
          <cell r="F697" t="str">
            <v>Obsoleted</v>
          </cell>
        </row>
        <row r="698">
          <cell r="C698" t="str">
            <v>TNC_SAT_CMS_MVAC</v>
          </cell>
          <cell r="F698" t="str">
            <v>Obsoleted</v>
          </cell>
        </row>
        <row r="699">
          <cell r="C699" t="str">
            <v>TNC_SAT_CMS_MVAC</v>
          </cell>
          <cell r="F699" t="str">
            <v>Obsoleted</v>
          </cell>
        </row>
        <row r="700">
          <cell r="C700" t="str">
            <v>TNC_SAT_CMS_MVAC</v>
          </cell>
          <cell r="F700" t="str">
            <v>Obsoleted</v>
          </cell>
        </row>
        <row r="701">
          <cell r="C701" t="str">
            <v>TNC_SAT_CMS_MVAC</v>
          </cell>
          <cell r="F701" t="str">
            <v>Obsoleted</v>
          </cell>
        </row>
        <row r="702">
          <cell r="C702" t="str">
            <v>TNC_SAT_CMS_MVAC</v>
          </cell>
          <cell r="F702" t="str">
            <v>Obsoleted</v>
          </cell>
        </row>
        <row r="703">
          <cell r="C703" t="str">
            <v>TNC_SAT_CMS_MVAC</v>
          </cell>
          <cell r="F703" t="str">
            <v>Obsoleted</v>
          </cell>
        </row>
        <row r="704">
          <cell r="C704" t="str">
            <v>TNC_SAT_CMS_MVAC</v>
          </cell>
          <cell r="F704" t="str">
            <v>Obsoleted</v>
          </cell>
        </row>
        <row r="705">
          <cell r="C705" t="str">
            <v>TNC_SAT_CMS_MVAC</v>
          </cell>
          <cell r="F705" t="str">
            <v>Approved</v>
          </cell>
        </row>
        <row r="706">
          <cell r="C706" t="str">
            <v>TNC_SAT_CMS_MVAC</v>
          </cell>
          <cell r="F706" t="str">
            <v>Approved</v>
          </cell>
        </row>
        <row r="707">
          <cell r="C707" t="str">
            <v>TNC_SAT_CMS_MVAC</v>
          </cell>
          <cell r="F707" t="str">
            <v>Approved</v>
          </cell>
        </row>
        <row r="708">
          <cell r="C708" t="str">
            <v>TNC_SAT_CMS_MVAC</v>
          </cell>
          <cell r="F708" t="str">
            <v>Approved</v>
          </cell>
        </row>
        <row r="709">
          <cell r="C709" t="str">
            <v>TNC_SAT_CMS_MVAC</v>
          </cell>
          <cell r="F709" t="str">
            <v>Obsoleted</v>
          </cell>
        </row>
        <row r="710">
          <cell r="C710" t="str">
            <v>TNC_SAT_CMS_MVAC</v>
          </cell>
          <cell r="F710" t="str">
            <v>Approved</v>
          </cell>
        </row>
        <row r="711">
          <cell r="C711" t="str">
            <v>TNC_SAT_CMS_MVAC</v>
          </cell>
          <cell r="F711" t="str">
            <v>Approved</v>
          </cell>
        </row>
        <row r="712">
          <cell r="C712" t="str">
            <v>TNC_SAT_CMS_MVAC</v>
          </cell>
          <cell r="F712" t="str">
            <v>Obsoleted</v>
          </cell>
        </row>
        <row r="713">
          <cell r="C713" t="str">
            <v>PDM_SAT_CMS_TIAS</v>
          </cell>
          <cell r="F713" t="str">
            <v>Approved</v>
          </cell>
        </row>
        <row r="714">
          <cell r="C714" t="str">
            <v>PKV_SAT_CMS_VT</v>
          </cell>
          <cell r="F714" t="str">
            <v>Approved</v>
          </cell>
        </row>
        <row r="715">
          <cell r="C715" t="str">
            <v>PKV_SAT_CMS_VT</v>
          </cell>
          <cell r="F715" t="str">
            <v>Approved</v>
          </cell>
        </row>
        <row r="716">
          <cell r="C716" t="str">
            <v>PKV_SAT_CMS_VT</v>
          </cell>
          <cell r="F716" t="str">
            <v>Approved</v>
          </cell>
        </row>
        <row r="717">
          <cell r="C717" t="str">
            <v>PKV_SAT_CMS_VT</v>
          </cell>
          <cell r="F717" t="str">
            <v>Approved</v>
          </cell>
        </row>
        <row r="718">
          <cell r="C718" t="str">
            <v>PKV_SAT_CMS_VT</v>
          </cell>
          <cell r="F718" t="str">
            <v>Approved</v>
          </cell>
        </row>
        <row r="719">
          <cell r="C719" t="str">
            <v>PKV_SAT_CMS_VT</v>
          </cell>
          <cell r="F719" t="str">
            <v>Approved</v>
          </cell>
        </row>
        <row r="720">
          <cell r="C720" t="str">
            <v>PKV_SAT_CMS_VT</v>
          </cell>
          <cell r="F720" t="str">
            <v>Approved</v>
          </cell>
        </row>
        <row r="721">
          <cell r="C721" t="str">
            <v>PKV_SAT_CMS_VT</v>
          </cell>
          <cell r="F721" t="str">
            <v>Approved</v>
          </cell>
        </row>
        <row r="722">
          <cell r="C722" t="str">
            <v>TSC_CV_SAT_CMS_VT</v>
          </cell>
          <cell r="F722" t="str">
            <v>Approved</v>
          </cell>
        </row>
        <row r="723">
          <cell r="C723" t="str">
            <v>TSC_CV_SAT_CMS_VT</v>
          </cell>
          <cell r="F723" t="str">
            <v>Approved</v>
          </cell>
        </row>
        <row r="724">
          <cell r="C724" t="str">
            <v>TSC_CV_SAT_CMS_VT</v>
          </cell>
          <cell r="F724" t="str">
            <v>Approved</v>
          </cell>
        </row>
        <row r="725">
          <cell r="C725" t="str">
            <v>TSC_CV_SAT_CMS_VT</v>
          </cell>
          <cell r="F725" t="str">
            <v>Approved</v>
          </cell>
        </row>
        <row r="726">
          <cell r="C726" t="str">
            <v>TSC_FO_SAT_CMS_VT</v>
          </cell>
          <cell r="F726" t="str">
            <v>Approved</v>
          </cell>
        </row>
        <row r="727">
          <cell r="C727" t="str">
            <v>TSC_FO_SAT_CMS_VT</v>
          </cell>
          <cell r="F727" t="str">
            <v>Approved</v>
          </cell>
        </row>
        <row r="728">
          <cell r="C728" t="str">
            <v>TSC_FS_SAT_CMS_VT</v>
          </cell>
          <cell r="F728" t="str">
            <v>Approved</v>
          </cell>
        </row>
        <row r="729">
          <cell r="C729" t="str">
            <v>TSC_FO_SAT_CMS_VT</v>
          </cell>
          <cell r="F729" t="str">
            <v>Approved</v>
          </cell>
        </row>
        <row r="730">
          <cell r="C730" t="str">
            <v>TSC_FO_SAT_CMS_VT</v>
          </cell>
          <cell r="F730" t="str">
            <v>Approved</v>
          </cell>
        </row>
        <row r="731">
          <cell r="C731" t="str">
            <v>TSC_CV_SAT_CMS_VT</v>
          </cell>
          <cell r="F731" t="str">
            <v>Approved</v>
          </cell>
        </row>
        <row r="732">
          <cell r="C732" t="str">
            <v>TSC_CS_SAT_CMS_VT</v>
          </cell>
          <cell r="F732" t="str">
            <v>Approved</v>
          </cell>
        </row>
        <row r="733">
          <cell r="C733" t="str">
            <v>TSC_CV_SAT_CMS_VT</v>
          </cell>
          <cell r="F733" t="str">
            <v>Approved</v>
          </cell>
        </row>
        <row r="734">
          <cell r="C734" t="str">
            <v>TSC_FO_SAT_CMS_VT</v>
          </cell>
          <cell r="F734" t="str">
            <v>Approved</v>
          </cell>
        </row>
        <row r="735">
          <cell r="C735" t="str">
            <v>TSC_CV_SAT_CMS_VT</v>
          </cell>
          <cell r="F735" t="str">
            <v>Approved</v>
          </cell>
        </row>
        <row r="736">
          <cell r="C736" t="str">
            <v>TSC_CV_SAT_CMS_VT</v>
          </cell>
          <cell r="F736" t="str">
            <v>Approved</v>
          </cell>
        </row>
        <row r="737">
          <cell r="C737" t="str">
            <v>TSC_CS_SAT_CMS_VT</v>
          </cell>
          <cell r="F737" t="str">
            <v>Approved</v>
          </cell>
        </row>
        <row r="738">
          <cell r="C738" t="str">
            <v>TSC_CS_SAT_CMS_VT</v>
          </cell>
          <cell r="F738" t="str">
            <v>Approved</v>
          </cell>
        </row>
        <row r="739">
          <cell r="C739" t="str">
            <v>TSC_CS_SAT_CMS_VT</v>
          </cell>
          <cell r="F739" t="str">
            <v>Approved</v>
          </cell>
        </row>
        <row r="740">
          <cell r="C740" t="str">
            <v>TSC_CS_SAT_CMS_VT</v>
          </cell>
          <cell r="F740" t="str">
            <v>Approved</v>
          </cell>
        </row>
        <row r="741">
          <cell r="C741" t="str">
            <v>TSC_CS_SAT_CMS_VT</v>
          </cell>
          <cell r="F741" t="str">
            <v>Approved</v>
          </cell>
        </row>
        <row r="742">
          <cell r="C742" t="str">
            <v>TSC_FO_SAT_CMS_VT</v>
          </cell>
          <cell r="F742" t="str">
            <v>Approved</v>
          </cell>
        </row>
        <row r="743">
          <cell r="C743" t="str">
            <v>TSC_FO_SAT_CMS_VT</v>
          </cell>
          <cell r="F743" t="str">
            <v>Approved</v>
          </cell>
        </row>
        <row r="744">
          <cell r="C744" t="str">
            <v>TSC_FO_SAT_CMS_VT</v>
          </cell>
          <cell r="F744" t="str">
            <v>Approved</v>
          </cell>
        </row>
        <row r="745">
          <cell r="C745" t="str">
            <v>TSC_FO_SAT_CMS_VT</v>
          </cell>
          <cell r="F745" t="str">
            <v>Approved</v>
          </cell>
        </row>
        <row r="746">
          <cell r="C746" t="str">
            <v>TSC_FS_SAT_CMS_VT</v>
          </cell>
          <cell r="F746" t="str">
            <v>Approved</v>
          </cell>
        </row>
        <row r="747">
          <cell r="C747" t="str">
            <v>TSC_FS_SAT_CMS_VT</v>
          </cell>
          <cell r="F747" t="str">
            <v>Approved</v>
          </cell>
        </row>
        <row r="748">
          <cell r="C748" t="str">
            <v>TSC_FS_SAT_CMS_VT</v>
          </cell>
          <cell r="F748" t="str">
            <v>Approved</v>
          </cell>
        </row>
        <row r="749">
          <cell r="C749" t="str">
            <v>TSC_CS_SAT_CMS_VT</v>
          </cell>
          <cell r="F749" t="str">
            <v>Approved</v>
          </cell>
        </row>
        <row r="750">
          <cell r="C750" t="str">
            <v>TSC_CS_SAT_CMS_VT</v>
          </cell>
          <cell r="F750" t="str">
            <v>Approved</v>
          </cell>
        </row>
        <row r="751">
          <cell r="C751" t="str">
            <v>TSC_CS_SAT_CMS_VT</v>
          </cell>
          <cell r="F751" t="str">
            <v>Approved</v>
          </cell>
        </row>
        <row r="752">
          <cell r="C752" t="str">
            <v>TSC_CS_SAT_CMS_VT</v>
          </cell>
          <cell r="F752" t="str">
            <v>Approved</v>
          </cell>
        </row>
        <row r="753">
          <cell r="C753" t="str">
            <v>TSC_CS_SAT_CMS_VT</v>
          </cell>
          <cell r="F753" t="str">
            <v>Approved</v>
          </cell>
        </row>
        <row r="754">
          <cell r="C754" t="str">
            <v>TSC_CS_SAT_CMS_VT</v>
          </cell>
          <cell r="F754" t="str">
            <v>Approved</v>
          </cell>
        </row>
        <row r="755">
          <cell r="C755" t="str">
            <v>TSC_CS_SAT_CMS_VT</v>
          </cell>
          <cell r="F755" t="str">
            <v>Approved</v>
          </cell>
        </row>
        <row r="756">
          <cell r="C756" t="str">
            <v>TSC_CS_SAT_CMS_VT</v>
          </cell>
          <cell r="F756" t="str">
            <v>Approved</v>
          </cell>
        </row>
        <row r="757">
          <cell r="C757" t="str">
            <v>TSC_CS_SAT_CMS_VT</v>
          </cell>
          <cell r="F757" t="str">
            <v>Approved</v>
          </cell>
        </row>
        <row r="758">
          <cell r="C758" t="str">
            <v>TSC_CS_SAT_CMS_VT</v>
          </cell>
          <cell r="F758" t="str">
            <v>Approved</v>
          </cell>
        </row>
        <row r="759">
          <cell r="C759" t="str">
            <v>TSC_CS_SAT_CMS_VT</v>
          </cell>
          <cell r="F759" t="str">
            <v>Approved</v>
          </cell>
        </row>
        <row r="760">
          <cell r="C760" t="str">
            <v>TSC_FO_SAT_CMS_VT</v>
          </cell>
          <cell r="F760" t="str">
            <v>Approved</v>
          </cell>
        </row>
        <row r="761">
          <cell r="C761" t="str">
            <v>TSC_FO_SAT_CMS_VT</v>
          </cell>
          <cell r="F761" t="str">
            <v>Approved</v>
          </cell>
        </row>
        <row r="762">
          <cell r="C762" t="str">
            <v>TSC_FO_SAT_CMS_VT</v>
          </cell>
          <cell r="F762" t="str">
            <v>Approved</v>
          </cell>
        </row>
        <row r="763">
          <cell r="C763" t="str">
            <v>TSC_FO_SAT_CMS_VT</v>
          </cell>
          <cell r="F763" t="str">
            <v>Approved</v>
          </cell>
        </row>
        <row r="764">
          <cell r="C764" t="str">
            <v>TSC_FO_SAT_CMS_VT</v>
          </cell>
          <cell r="F764" t="str">
            <v>Approved</v>
          </cell>
        </row>
        <row r="765">
          <cell r="C765" t="str">
            <v>TSC_FO_SAT_CMS_VT</v>
          </cell>
          <cell r="F765" t="str">
            <v>Approved</v>
          </cell>
        </row>
        <row r="766">
          <cell r="C766" t="str">
            <v>TSC_FO_SAT_CMS_VT</v>
          </cell>
          <cell r="F766" t="str">
            <v>Approved</v>
          </cell>
        </row>
        <row r="767">
          <cell r="C767" t="str">
            <v>TSC_FO_SAT_CMS_VT</v>
          </cell>
          <cell r="F767" t="str">
            <v>Approved</v>
          </cell>
        </row>
        <row r="768">
          <cell r="C768" t="str">
            <v>TSC_FS_SAT_CMS_VT</v>
          </cell>
          <cell r="F768" t="str">
            <v>Approved</v>
          </cell>
        </row>
        <row r="769">
          <cell r="C769" t="str">
            <v>TSC_FS_SAT_CMS_VT</v>
          </cell>
          <cell r="F769" t="str">
            <v>Approved</v>
          </cell>
        </row>
        <row r="770">
          <cell r="C770" t="str">
            <v>TNC_LT_SAT_CMS_VT</v>
          </cell>
          <cell r="F770" t="str">
            <v>Approved</v>
          </cell>
        </row>
        <row r="771">
          <cell r="C771" t="str">
            <v>TNC_LT_SAT_CMS_VT</v>
          </cell>
          <cell r="F771" t="str">
            <v>Approved</v>
          </cell>
        </row>
        <row r="772">
          <cell r="C772" t="str">
            <v>TNC_LT_SAT_CMS_VT</v>
          </cell>
          <cell r="F772" t="str">
            <v>Approved</v>
          </cell>
        </row>
        <row r="773">
          <cell r="C773" t="str">
            <v>TNC_LT_SAT_CMS_VT</v>
          </cell>
          <cell r="F773" t="str">
            <v>Approved</v>
          </cell>
        </row>
        <row r="774">
          <cell r="C774" t="str">
            <v>TNC_CV_SAT_CMS_VT</v>
          </cell>
          <cell r="F774" t="str">
            <v>Approved</v>
          </cell>
        </row>
        <row r="775">
          <cell r="C775" t="str">
            <v>TNC_AB_SAT_CMS_VT</v>
          </cell>
          <cell r="F775" t="str">
            <v>Approved</v>
          </cell>
        </row>
        <row r="776">
          <cell r="C776" t="str">
            <v>TNC_CV_SAT_CMS_VT</v>
          </cell>
          <cell r="F776" t="str">
            <v>Approved</v>
          </cell>
        </row>
        <row r="777">
          <cell r="C777" t="str">
            <v>TNC_SAT_CMS_VT</v>
          </cell>
          <cell r="F777" t="str">
            <v>Approved</v>
          </cell>
        </row>
        <row r="778">
          <cell r="C778" t="str">
            <v>TNC_FW_SAT_CMS_VT</v>
          </cell>
          <cell r="F778" t="str">
            <v>Approved</v>
          </cell>
        </row>
        <row r="779">
          <cell r="C779" t="str">
            <v>TNC_FE_SAT_CMS_VT</v>
          </cell>
          <cell r="F779" t="str">
            <v>Approved</v>
          </cell>
        </row>
        <row r="780">
          <cell r="C780" t="str">
            <v>TNC_LT_SAT_CMS_VT</v>
          </cell>
          <cell r="F780" t="str">
            <v>Approved</v>
          </cell>
        </row>
        <row r="781">
          <cell r="C781" t="str">
            <v>TNC_LLT_SAT_CMS_VT</v>
          </cell>
          <cell r="F781" t="str">
            <v>Approved</v>
          </cell>
        </row>
        <row r="782">
          <cell r="C782" t="str">
            <v>TNC_SAT_CMS_VT</v>
          </cell>
          <cell r="F782" t="str">
            <v>Approved</v>
          </cell>
        </row>
        <row r="783">
          <cell r="C783" t="str">
            <v>AEN_SAT_CMS_LAYOUT</v>
          </cell>
          <cell r="F783" t="str">
            <v>Approved</v>
          </cell>
        </row>
        <row r="784">
          <cell r="C784" t="str">
            <v>AEN_SAT_CMS_LAYOUT</v>
          </cell>
          <cell r="F784" t="str">
            <v>Approved</v>
          </cell>
        </row>
        <row r="785">
          <cell r="C785" t="str">
            <v>AEN_SAT_CMS_LAYOUT</v>
          </cell>
          <cell r="F785" t="str">
            <v>Approved</v>
          </cell>
        </row>
        <row r="786">
          <cell r="C786" t="str">
            <v>TUN_SAT_CMS_ALARM</v>
          </cell>
          <cell r="F786" t="str">
            <v>Approved</v>
          </cell>
        </row>
        <row r="787">
          <cell r="C787" t="str">
            <v>AEN_SAT_CMS_ALARM</v>
          </cell>
          <cell r="F787" t="str">
            <v>Approved</v>
          </cell>
        </row>
        <row r="788">
          <cell r="C788" t="str">
            <v>TNC_CV_SAT_CMS_VT</v>
          </cell>
          <cell r="F788" t="str">
            <v>Approved</v>
          </cell>
        </row>
        <row r="789">
          <cell r="C789" t="str">
            <v>TNC_CV_SAT_CMS_VT</v>
          </cell>
          <cell r="F789" t="str">
            <v>Approved</v>
          </cell>
        </row>
        <row r="790">
          <cell r="C790" t="str">
            <v>TNC_FE_SAT_CMS_VT</v>
          </cell>
          <cell r="F790" t="str">
            <v>Approved</v>
          </cell>
        </row>
        <row r="791">
          <cell r="C791" t="str">
            <v>TNC_FE_SAT_CMS_VT</v>
          </cell>
          <cell r="F791" t="str">
            <v>Approved</v>
          </cell>
        </row>
        <row r="792">
          <cell r="C792" t="str">
            <v>TNC_FE_SAT_CMS_VT</v>
          </cell>
          <cell r="F792" t="str">
            <v>Approved</v>
          </cell>
        </row>
        <row r="793">
          <cell r="C793" t="str">
            <v>TNC_LLT_SAT_CMS_VT</v>
          </cell>
          <cell r="F793" t="str">
            <v>Approved</v>
          </cell>
        </row>
        <row r="794">
          <cell r="C794" t="str">
            <v>TNC_LLT_SAT_CMS_VT</v>
          </cell>
          <cell r="F794" t="str">
            <v>Approved</v>
          </cell>
        </row>
        <row r="795">
          <cell r="C795" t="str">
            <v>TNC_LLT_SAT_CMS_VT</v>
          </cell>
          <cell r="F795" t="str">
            <v>Approved</v>
          </cell>
        </row>
        <row r="796">
          <cell r="C796" t="str">
            <v>TNC_LLT_SAT_CMS_VT</v>
          </cell>
          <cell r="F796" t="str">
            <v>Approved</v>
          </cell>
        </row>
        <row r="797">
          <cell r="C797" t="str">
            <v>TNC_LLT_SAT_CMS_VT</v>
          </cell>
          <cell r="F797" t="str">
            <v>Approved</v>
          </cell>
        </row>
        <row r="798">
          <cell r="C798" t="str">
            <v>TNC_FE_SAT_CMS_VT</v>
          </cell>
          <cell r="F798" t="str">
            <v>Approved</v>
          </cell>
        </row>
        <row r="799">
          <cell r="C799" t="str">
            <v>TNC_FE_SAT_CMS_VT</v>
          </cell>
          <cell r="F799" t="str">
            <v>Approved</v>
          </cell>
        </row>
        <row r="800">
          <cell r="C800" t="str">
            <v>TNC_FE_SAT_CMS_VT</v>
          </cell>
          <cell r="F800" t="str">
            <v>Approved</v>
          </cell>
        </row>
        <row r="801">
          <cell r="C801" t="str">
            <v>TNC_LT_SAT_CMS_VT</v>
          </cell>
          <cell r="F801" t="str">
            <v>Approved</v>
          </cell>
        </row>
        <row r="802">
          <cell r="C802" t="str">
            <v>TNC_LT_SAT_CMS_VT</v>
          </cell>
          <cell r="F802" t="str">
            <v>Approved</v>
          </cell>
        </row>
        <row r="803">
          <cell r="C803" t="str">
            <v>TNC_LT_SAT_CMS_VT</v>
          </cell>
          <cell r="F803" t="str">
            <v>Approved</v>
          </cell>
        </row>
        <row r="804">
          <cell r="C804" t="str">
            <v>TNC_LT_SAT_CMS_VT</v>
          </cell>
          <cell r="F804" t="str">
            <v>Approved</v>
          </cell>
        </row>
        <row r="805">
          <cell r="C805" t="str">
            <v>TNC_LT_SAT_CMS_VT</v>
          </cell>
          <cell r="F805" t="str">
            <v>Approved</v>
          </cell>
        </row>
        <row r="806">
          <cell r="C806" t="str">
            <v>TNC_SAT_CMS_VT</v>
          </cell>
          <cell r="F806" t="str">
            <v>Approved</v>
          </cell>
        </row>
        <row r="807">
          <cell r="C807" t="str">
            <v>PAE_SAT_CMS_VT</v>
          </cell>
          <cell r="F807" t="str">
            <v>Approved</v>
          </cell>
        </row>
        <row r="808">
          <cell r="C808" t="str">
            <v>PAE_SAT_CMS_VT</v>
          </cell>
          <cell r="F808" t="str">
            <v>Approved</v>
          </cell>
        </row>
        <row r="809">
          <cell r="C809" t="str">
            <v>PDM_SAT_CMS_VT</v>
          </cell>
          <cell r="F809" t="str">
            <v>Approved</v>
          </cell>
        </row>
        <row r="810">
          <cell r="C810" t="str">
            <v>PAE_SAT_CMS_TIAS</v>
          </cell>
          <cell r="F810" t="str">
            <v>Approved</v>
          </cell>
        </row>
        <row r="811">
          <cell r="C811" t="str">
            <v>PKV_SAT_CMS_VT</v>
          </cell>
          <cell r="F811" t="str">
            <v>Approved</v>
          </cell>
        </row>
        <row r="812">
          <cell r="C812" t="str">
            <v>PKV_SAT_CMS_FDS</v>
          </cell>
          <cell r="F812" t="str">
            <v>Approved</v>
          </cell>
        </row>
        <row r="813">
          <cell r="C813" t="str">
            <v>PKV_SAT_CMS_ALARMS</v>
          </cell>
          <cell r="F813" t="str">
            <v>Approved</v>
          </cell>
        </row>
        <row r="814">
          <cell r="C814" t="str">
            <v>DMA_SAT_CMS_VT</v>
          </cell>
          <cell r="F814" t="str">
            <v>Approved</v>
          </cell>
        </row>
        <row r="815">
          <cell r="C815" t="str">
            <v>DMA_SAT_CMS_FDS</v>
          </cell>
          <cell r="F815" t="str">
            <v>Approved</v>
          </cell>
        </row>
        <row r="816">
          <cell r="C816" t="str">
            <v>DMA_SAT_CMS_ALARMS</v>
          </cell>
          <cell r="F816" t="str">
            <v>Approved</v>
          </cell>
        </row>
        <row r="817">
          <cell r="C817" t="str">
            <v>TNC_SAT_CMS_VT</v>
          </cell>
          <cell r="F817" t="str">
            <v>Approved</v>
          </cell>
        </row>
        <row r="818">
          <cell r="C818" t="str">
            <v>TSC_SAT_CMS_VT</v>
          </cell>
          <cell r="F818" t="str">
            <v>Approved</v>
          </cell>
        </row>
        <row r="819">
          <cell r="C819" t="str">
            <v>TSC_SAT_CMS_FDS</v>
          </cell>
          <cell r="F819" t="str">
            <v>Approved</v>
          </cell>
        </row>
        <row r="820">
          <cell r="C820" t="str">
            <v>TSC_CS_SAT_CMS_FDS</v>
          </cell>
          <cell r="F820" t="str">
            <v>Approved</v>
          </cell>
        </row>
        <row r="821">
          <cell r="C821" t="str">
            <v>TSC_CV_SAT_CMS_FDS</v>
          </cell>
          <cell r="F821" t="str">
            <v>Approved</v>
          </cell>
        </row>
        <row r="822">
          <cell r="C822" t="str">
            <v>TSC_FO_SAT_CMS_FDS</v>
          </cell>
          <cell r="F822" t="str">
            <v>Approved</v>
          </cell>
        </row>
        <row r="823">
          <cell r="C823" t="str">
            <v>TSC_FS_SAT_CMS_FDS</v>
          </cell>
          <cell r="F823" t="str">
            <v>Approved</v>
          </cell>
        </row>
        <row r="824">
          <cell r="C824" t="str">
            <v>TNC_SAT_CMS_FDS</v>
          </cell>
          <cell r="F824" t="str">
            <v>Approved</v>
          </cell>
        </row>
        <row r="825">
          <cell r="C825" t="str">
            <v>TNC_AB_SAT_CMS_FDS</v>
          </cell>
          <cell r="F825" t="str">
            <v>Approved</v>
          </cell>
        </row>
        <row r="826">
          <cell r="C826" t="str">
            <v>TNC_CV_SAT_CMS_FDS</v>
          </cell>
          <cell r="F826" t="str">
            <v>Approved</v>
          </cell>
        </row>
        <row r="827">
          <cell r="C827" t="str">
            <v>TNC_FE_SAT_CMS_FDS</v>
          </cell>
          <cell r="F827" t="str">
            <v>Approved</v>
          </cell>
        </row>
        <row r="828">
          <cell r="C828" t="str">
            <v>TNC_FW_SAT_CMS_FDS</v>
          </cell>
          <cell r="F828" t="str">
            <v>Approved</v>
          </cell>
        </row>
        <row r="829">
          <cell r="C829" t="str">
            <v>TNC_LLT_SAT_CMS_FDS</v>
          </cell>
          <cell r="F829" t="str">
            <v>Approved</v>
          </cell>
        </row>
        <row r="830">
          <cell r="C830" t="str">
            <v>TNC_LT_SAT_CMS_FDS</v>
          </cell>
          <cell r="F830" t="str">
            <v>Approved</v>
          </cell>
        </row>
        <row r="831">
          <cell r="C831" t="str">
            <v>TSC_SAT_CMS_ALARMS</v>
          </cell>
          <cell r="F831" t="str">
            <v>Approved</v>
          </cell>
        </row>
        <row r="832">
          <cell r="C832" t="str">
            <v>TNC_SAT_CMS_ALARMS</v>
          </cell>
          <cell r="F832" t="str">
            <v>Approved</v>
          </cell>
        </row>
        <row r="833">
          <cell r="C833" t="str">
            <v>TUN_SAT_CMS_ALARMS</v>
          </cell>
          <cell r="F833" t="str">
            <v>Retired</v>
          </cell>
        </row>
        <row r="834">
          <cell r="C834" t="str">
            <v>AEN_SAT_CMS_LAYOUT</v>
          </cell>
          <cell r="F834" t="str">
            <v>Approved</v>
          </cell>
        </row>
        <row r="835">
          <cell r="C835" t="str">
            <v>DMA_SAT_CMS_CCTV</v>
          </cell>
          <cell r="F835" t="str">
            <v>Approved</v>
          </cell>
        </row>
        <row r="836">
          <cell r="C836" t="str">
            <v>DMA_SAT_CMS_CCTV</v>
          </cell>
          <cell r="F836" t="str">
            <v>Approved</v>
          </cell>
        </row>
        <row r="837">
          <cell r="C837" t="str">
            <v>DMA_SAT_CMS_CCTV</v>
          </cell>
          <cell r="F837" t="str">
            <v>Approved</v>
          </cell>
        </row>
        <row r="838">
          <cell r="C838" t="str">
            <v>DMA_SAT_CMS_CCTV</v>
          </cell>
          <cell r="F838" t="str">
            <v>Approved</v>
          </cell>
        </row>
        <row r="839">
          <cell r="C839" t="str">
            <v>DMA_SAT_CMS_CCTV</v>
          </cell>
          <cell r="F839" t="str">
            <v>Approved</v>
          </cell>
        </row>
        <row r="840">
          <cell r="C840" t="str">
            <v>DMA_SAT_CMS_CCTV</v>
          </cell>
          <cell r="F840" t="str">
            <v>Approved</v>
          </cell>
        </row>
        <row r="841">
          <cell r="C841" t="str">
            <v>DMA_SAT_CMS_CCTV</v>
          </cell>
          <cell r="F841" t="str">
            <v>Approved</v>
          </cell>
        </row>
        <row r="842">
          <cell r="C842" t="str">
            <v>DMA_SAT_CMS_CCTV</v>
          </cell>
          <cell r="F842" t="str">
            <v>Approved</v>
          </cell>
        </row>
        <row r="843">
          <cell r="C843" t="str">
            <v>DMA_SAT_CMS_CCTV</v>
          </cell>
          <cell r="F843" t="str">
            <v>Approved</v>
          </cell>
        </row>
        <row r="844">
          <cell r="C844" t="str">
            <v>DMA_SAT_CMS_CCTV</v>
          </cell>
          <cell r="F844" t="str">
            <v>Approved</v>
          </cell>
        </row>
        <row r="845">
          <cell r="C845" t="str">
            <v>DMA_SAT_CMS_CCTV</v>
          </cell>
          <cell r="F845" t="str">
            <v>Approved</v>
          </cell>
        </row>
        <row r="846">
          <cell r="C846" t="str">
            <v>DMA_SAT_CMS_CCTV</v>
          </cell>
          <cell r="F846" t="str">
            <v>Approved</v>
          </cell>
        </row>
        <row r="847">
          <cell r="C847" t="str">
            <v>DMA_SAT_CMS_CCTV</v>
          </cell>
          <cell r="F847" t="str">
            <v>Approved</v>
          </cell>
        </row>
        <row r="848">
          <cell r="C848" t="str">
            <v>DMA_SAT_CMS_CCTV</v>
          </cell>
          <cell r="F848" t="str">
            <v>Approved</v>
          </cell>
        </row>
        <row r="849">
          <cell r="C849" t="str">
            <v>PKV_SAT_CMS_HYD</v>
          </cell>
          <cell r="F849" t="str">
            <v>Approved</v>
          </cell>
        </row>
        <row r="850">
          <cell r="C850" t="str">
            <v>PKV_SAT_CMS_SEC</v>
          </cell>
          <cell r="F850" t="str">
            <v>Approved</v>
          </cell>
        </row>
        <row r="851">
          <cell r="C851" t="str">
            <v>PKV_SAT_CMS_SEC</v>
          </cell>
          <cell r="F851" t="str">
            <v>Approved</v>
          </cell>
        </row>
        <row r="852">
          <cell r="C852" t="str">
            <v>PKV_SAT_CMS_SEC</v>
          </cell>
          <cell r="F852" t="str">
            <v>Approved</v>
          </cell>
        </row>
        <row r="853">
          <cell r="C853" t="str">
            <v>PKV_SAT_CMS_SEC</v>
          </cell>
          <cell r="F853" t="str">
            <v>Approved</v>
          </cell>
        </row>
        <row r="854">
          <cell r="C854" t="str">
            <v>PDM_SAT_CMS_VT</v>
          </cell>
          <cell r="F854" t="str">
            <v>Approved</v>
          </cell>
        </row>
        <row r="855">
          <cell r="C855" t="str">
            <v>PAE_SAT_CMS_VT</v>
          </cell>
          <cell r="F855" t="str">
            <v>Approved</v>
          </cell>
        </row>
        <row r="856">
          <cell r="C856" t="str">
            <v>PDM_SAT_CMS_ALARMS</v>
          </cell>
          <cell r="F856" t="str">
            <v>Retired</v>
          </cell>
        </row>
        <row r="857">
          <cell r="C857" t="str">
            <v>PKV_SAT_CMS_BMS_SYSTEM</v>
          </cell>
          <cell r="F857" t="str">
            <v>Approved</v>
          </cell>
        </row>
        <row r="858">
          <cell r="C858" t="str">
            <v>TNC_SAT_CMS_TVCS</v>
          </cell>
          <cell r="F858" t="str">
            <v>Approved</v>
          </cell>
        </row>
        <row r="859">
          <cell r="C859" t="str">
            <v>TNC_SAT_CMS_TVCS</v>
          </cell>
          <cell r="F859" t="str">
            <v>Approved</v>
          </cell>
        </row>
        <row r="860">
          <cell r="C860" t="str">
            <v>TNC_SAT_CMS_TVCS</v>
          </cell>
          <cell r="F860" t="str">
            <v>Approved</v>
          </cell>
        </row>
        <row r="861">
          <cell r="C861" t="str">
            <v>TNC_SAT_CMS_TVCS</v>
          </cell>
          <cell r="F861" t="str">
            <v>Approved</v>
          </cell>
        </row>
        <row r="862">
          <cell r="C862" t="str">
            <v>TNC_SAT_CMS_TVCS</v>
          </cell>
          <cell r="F862" t="str">
            <v>Obsoleted</v>
          </cell>
        </row>
        <row r="863">
          <cell r="C863" t="str">
            <v>TNC_SAT_CMS_TVCS</v>
          </cell>
          <cell r="F863" t="str">
            <v>Approved</v>
          </cell>
        </row>
        <row r="864">
          <cell r="C864" t="str">
            <v>TNC_SAT_CMS_TVCS</v>
          </cell>
          <cell r="F864" t="str">
            <v>Approved</v>
          </cell>
        </row>
        <row r="865">
          <cell r="C865" t="str">
            <v>TNC_SAT_CMS_TVCS</v>
          </cell>
          <cell r="F865" t="str">
            <v>Approved</v>
          </cell>
        </row>
        <row r="866">
          <cell r="C866" t="str">
            <v>TNC_SAT_CMS_TVCS</v>
          </cell>
          <cell r="F866" t="str">
            <v>Approved</v>
          </cell>
        </row>
        <row r="867">
          <cell r="C867" t="str">
            <v>TNC_SAT_CMS_TVCS</v>
          </cell>
          <cell r="F867" t="str">
            <v>Approved</v>
          </cell>
        </row>
        <row r="868">
          <cell r="C868" t="str">
            <v>TNC_SAT_CMS_TVCS</v>
          </cell>
          <cell r="F868" t="str">
            <v>Approved</v>
          </cell>
        </row>
        <row r="869">
          <cell r="C869" t="str">
            <v>TNC_SAT_CMS_TVCS</v>
          </cell>
          <cell r="F869" t="str">
            <v>Approved</v>
          </cell>
        </row>
        <row r="870">
          <cell r="C870" t="str">
            <v>TNC_SAT_CMS_TVCS</v>
          </cell>
          <cell r="F870" t="str">
            <v>Approved</v>
          </cell>
        </row>
        <row r="871">
          <cell r="C871" t="str">
            <v>TNC_SAT_CMS_TVCS</v>
          </cell>
          <cell r="F871" t="str">
            <v>Approved</v>
          </cell>
        </row>
        <row r="872">
          <cell r="C872" t="str">
            <v>TNC_SAT_CMS_TVCS</v>
          </cell>
          <cell r="F872" t="str">
            <v>Approved</v>
          </cell>
        </row>
        <row r="873">
          <cell r="C873" t="str">
            <v>TNC_SAT_CMS_TVCS</v>
          </cell>
          <cell r="F873" t="str">
            <v>Approved</v>
          </cell>
        </row>
        <row r="874">
          <cell r="C874" t="str">
            <v>TNC_SAT_CMS_TVCS</v>
          </cell>
          <cell r="F874" t="str">
            <v>Approved</v>
          </cell>
        </row>
        <row r="875">
          <cell r="C875" t="str">
            <v>TNC_SAT_CMS_TVCS</v>
          </cell>
          <cell r="F875" t="str">
            <v>Approved</v>
          </cell>
        </row>
        <row r="876">
          <cell r="C876" t="str">
            <v>PKV_SAT_CMS_VT</v>
          </cell>
          <cell r="F876" t="str">
            <v>Approved</v>
          </cell>
        </row>
        <row r="877">
          <cell r="C877" t="str">
            <v>PKV_SAT_CMS_VT</v>
          </cell>
          <cell r="F877" t="str">
            <v>Approved</v>
          </cell>
        </row>
        <row r="878">
          <cell r="C878" t="str">
            <v>PKV_SAT_CMS_VT</v>
          </cell>
          <cell r="F878" t="str">
            <v>Approved</v>
          </cell>
        </row>
        <row r="879">
          <cell r="C879" t="str">
            <v>PKV_SAT_CMS_VT</v>
          </cell>
          <cell r="F879" t="str">
            <v>Approved</v>
          </cell>
        </row>
        <row r="880">
          <cell r="C880" t="str">
            <v>PKV_SAT_CMS_VT</v>
          </cell>
          <cell r="F880" t="str">
            <v>Approved</v>
          </cell>
        </row>
        <row r="881">
          <cell r="C881" t="str">
            <v>PKV_SAT_CMS_VT</v>
          </cell>
          <cell r="F881" t="str">
            <v>Approved</v>
          </cell>
        </row>
        <row r="882">
          <cell r="C882" t="str">
            <v>PKV_SAT_CMS_VT</v>
          </cell>
          <cell r="F882" t="str">
            <v>Approved</v>
          </cell>
        </row>
        <row r="883">
          <cell r="C883" t="str">
            <v>PKV_SAT_CMS_VT</v>
          </cell>
          <cell r="F883" t="str">
            <v>Approved</v>
          </cell>
        </row>
        <row r="884">
          <cell r="C884" t="str">
            <v>PKV_SAT_CMS_VT</v>
          </cell>
          <cell r="F884" t="str">
            <v>Approved</v>
          </cell>
        </row>
        <row r="885">
          <cell r="C885" t="str">
            <v>PKV_SAT_CMS_VT</v>
          </cell>
          <cell r="F885" t="str">
            <v>Approved</v>
          </cell>
        </row>
        <row r="886">
          <cell r="C886" t="str">
            <v>PKV_SAT_CMS_VT</v>
          </cell>
          <cell r="F886" t="str">
            <v>Approved</v>
          </cell>
        </row>
        <row r="887">
          <cell r="C887" t="str">
            <v>PKV_SAT_CMS_VT</v>
          </cell>
          <cell r="F887" t="str">
            <v>Approved</v>
          </cell>
        </row>
        <row r="888">
          <cell r="C888" t="str">
            <v>PKV_SAT_CMS_VT</v>
          </cell>
          <cell r="F888" t="str">
            <v>Approved</v>
          </cell>
        </row>
        <row r="889">
          <cell r="C889" t="str">
            <v>PKV_SAT_CMS_VT</v>
          </cell>
          <cell r="F889" t="str">
            <v>Approved</v>
          </cell>
        </row>
        <row r="890">
          <cell r="C890" t="str">
            <v>PKV_SAT_CMS_VT</v>
          </cell>
          <cell r="F890" t="str">
            <v>Approved</v>
          </cell>
        </row>
        <row r="891">
          <cell r="C891" t="str">
            <v>PKV_SAT_CMS_VT</v>
          </cell>
          <cell r="F891" t="str">
            <v>Approved</v>
          </cell>
        </row>
        <row r="892">
          <cell r="C892" t="str">
            <v>PKV_SAT_CMS_VT</v>
          </cell>
          <cell r="F892" t="str">
            <v>Approved</v>
          </cell>
        </row>
        <row r="893">
          <cell r="C893" t="str">
            <v>DMA_SAT_CMS_VT</v>
          </cell>
          <cell r="F893" t="str">
            <v>Approved</v>
          </cell>
        </row>
        <row r="894">
          <cell r="C894" t="str">
            <v>PKV_SAT_CMS_VT</v>
          </cell>
          <cell r="F894" t="str">
            <v>Approved</v>
          </cell>
        </row>
        <row r="895">
          <cell r="C895" t="str">
            <v>DMA_SAT_CMS_VT</v>
          </cell>
          <cell r="F895" t="str">
            <v>Approved</v>
          </cell>
        </row>
        <row r="896">
          <cell r="C896" t="str">
            <v>TUN_SAT_CMS_NETWORK</v>
          </cell>
          <cell r="F896" t="str">
            <v>Draft</v>
          </cell>
        </row>
        <row r="897">
          <cell r="C897" t="str">
            <v>TUN_SAT_CMS_SEC</v>
          </cell>
          <cell r="F897" t="str">
            <v>Approved</v>
          </cell>
        </row>
        <row r="898">
          <cell r="C898" t="str">
            <v>TUN_SAT_CMS_SEC</v>
          </cell>
          <cell r="F898" t="str">
            <v>Approved</v>
          </cell>
        </row>
        <row r="899">
          <cell r="C899" t="str">
            <v>TUN_SAT_CMS_SEC</v>
          </cell>
          <cell r="F899" t="str">
            <v>Approved</v>
          </cell>
        </row>
        <row r="900">
          <cell r="C900" t="str">
            <v>TUN_SAT_CMS_SEC</v>
          </cell>
          <cell r="F900" t="str">
            <v>Approved</v>
          </cell>
        </row>
        <row r="901">
          <cell r="C901" t="str">
            <v>TUN_SAT_CMS_SEC</v>
          </cell>
          <cell r="F901" t="str">
            <v>Approved</v>
          </cell>
        </row>
        <row r="902">
          <cell r="C902" t="str">
            <v>TUN_SAT_CMS_SEC</v>
          </cell>
          <cell r="F902" t="str">
            <v>Approved</v>
          </cell>
        </row>
        <row r="903">
          <cell r="C903" t="str">
            <v>TUN_SAT_CMS_SEC</v>
          </cell>
          <cell r="F903" t="str">
            <v>Approved</v>
          </cell>
        </row>
        <row r="904">
          <cell r="C904" t="str">
            <v>TUN_SAT_CMS_SEC</v>
          </cell>
          <cell r="F904" t="str">
            <v>Approved</v>
          </cell>
        </row>
        <row r="905">
          <cell r="C905" t="str">
            <v>TUN_SAT_CMS_SEC</v>
          </cell>
          <cell r="F905" t="str">
            <v>Approved</v>
          </cell>
        </row>
        <row r="906">
          <cell r="C906" t="str">
            <v>TUN_SAT_CMS_SEC</v>
          </cell>
          <cell r="F906" t="str">
            <v>Approved</v>
          </cell>
        </row>
        <row r="907">
          <cell r="C907" t="str">
            <v>TUN_SAT_CMS_SEC</v>
          </cell>
          <cell r="F907" t="str">
            <v>Approved</v>
          </cell>
        </row>
        <row r="908">
          <cell r="C908" t="str">
            <v>TUN_SAT_CMS_SEC</v>
          </cell>
          <cell r="F908" t="str">
            <v>Approved</v>
          </cell>
        </row>
        <row r="909">
          <cell r="C909" t="str">
            <v>TUN_SAT_CMS_CCTV</v>
          </cell>
          <cell r="F909" t="str">
            <v>Approved</v>
          </cell>
        </row>
        <row r="910">
          <cell r="C910" t="str">
            <v>TUN_SAT_CMS_SEC</v>
          </cell>
          <cell r="F910" t="str">
            <v>Approved</v>
          </cell>
        </row>
        <row r="911">
          <cell r="C911" t="str">
            <v>TUN_SAT_CMS_SEC</v>
          </cell>
          <cell r="F911" t="str">
            <v>Approved</v>
          </cell>
        </row>
        <row r="912">
          <cell r="C912" t="str">
            <v>TUN_SAT_CMS_SEC</v>
          </cell>
          <cell r="F912" t="str">
            <v>Approved</v>
          </cell>
        </row>
        <row r="913">
          <cell r="C913" t="str">
            <v>TUN_SAT_CMS_SEC</v>
          </cell>
          <cell r="F913" t="str">
            <v>Approved</v>
          </cell>
        </row>
        <row r="914">
          <cell r="C914" t="str">
            <v>TUN_SAT_CMS_SEC</v>
          </cell>
          <cell r="F914" t="str">
            <v>Approved</v>
          </cell>
        </row>
        <row r="915">
          <cell r="C915" t="str">
            <v>TUN_SAT_CMS_SEC</v>
          </cell>
          <cell r="F915" t="str">
            <v>Approved</v>
          </cell>
        </row>
        <row r="916">
          <cell r="C916" t="str">
            <v>TUN_SAT_CMS_SEC</v>
          </cell>
          <cell r="F916" t="str">
            <v>Approved</v>
          </cell>
        </row>
        <row r="917">
          <cell r="C917" t="str">
            <v>TUN_SAT_CMS_SEC</v>
          </cell>
          <cell r="F917" t="str">
            <v>Approved</v>
          </cell>
        </row>
        <row r="918">
          <cell r="C918" t="str">
            <v>TUN_SAT_CMS_SEC</v>
          </cell>
          <cell r="F918" t="str">
            <v>Approved</v>
          </cell>
        </row>
        <row r="919">
          <cell r="C919" t="str">
            <v>TUN_SAT_CMS_SEC</v>
          </cell>
          <cell r="F919" t="str">
            <v>Approved</v>
          </cell>
        </row>
        <row r="920">
          <cell r="C920" t="str">
            <v>TUN_SAT_CMS_SEC</v>
          </cell>
          <cell r="F920" t="str">
            <v>Approved</v>
          </cell>
        </row>
        <row r="921">
          <cell r="C921" t="str">
            <v>TUN_SAT_CMS_SEC</v>
          </cell>
          <cell r="F921" t="str">
            <v>Approved</v>
          </cell>
        </row>
        <row r="922">
          <cell r="C922" t="str">
            <v>TUN_SAT_CMS_SEC</v>
          </cell>
          <cell r="F922" t="str">
            <v>Approved</v>
          </cell>
        </row>
        <row r="923">
          <cell r="C923" t="str">
            <v>TUN_SAT_CMS_SEC</v>
          </cell>
          <cell r="F923" t="str">
            <v>Approved</v>
          </cell>
        </row>
        <row r="924">
          <cell r="C924" t="str">
            <v>TUN_SAT_CMS_SEC</v>
          </cell>
          <cell r="F924" t="str">
            <v>Approved</v>
          </cell>
        </row>
        <row r="925">
          <cell r="C925" t="str">
            <v>TUN_SAT_CMS_SEC</v>
          </cell>
          <cell r="F925" t="str">
            <v>Approved</v>
          </cell>
        </row>
        <row r="926">
          <cell r="C926" t="str">
            <v>TUN_SAT_CMS_SEC</v>
          </cell>
          <cell r="F926" t="str">
            <v>Approved</v>
          </cell>
        </row>
        <row r="927">
          <cell r="C927" t="str">
            <v>TUN_SAT_CMS_SEC</v>
          </cell>
          <cell r="F927" t="str">
            <v>Approved</v>
          </cell>
        </row>
        <row r="928">
          <cell r="C928" t="str">
            <v>TUN_SAT_CMS_SEC</v>
          </cell>
          <cell r="F928" t="str">
            <v>Approved</v>
          </cell>
        </row>
        <row r="929">
          <cell r="C929" t="str">
            <v>TUN_SAT_CMS_SEC</v>
          </cell>
          <cell r="F929" t="str">
            <v>Approved</v>
          </cell>
        </row>
        <row r="930">
          <cell r="C930" t="str">
            <v>TUN_SAT_CMS_SEC</v>
          </cell>
          <cell r="F930" t="str">
            <v>Approved</v>
          </cell>
        </row>
        <row r="931">
          <cell r="C931" t="str">
            <v>TUN_SAT_CMS_SEC</v>
          </cell>
          <cell r="F931" t="str">
            <v>Approved</v>
          </cell>
        </row>
        <row r="932">
          <cell r="C932" t="str">
            <v>TUN_SAT_CMS_SEC</v>
          </cell>
          <cell r="F932" t="str">
            <v>Approved</v>
          </cell>
        </row>
        <row r="933">
          <cell r="C933" t="str">
            <v>TUN_SAT_CMS_SEC</v>
          </cell>
          <cell r="F933" t="str">
            <v>Approved</v>
          </cell>
        </row>
        <row r="934">
          <cell r="C934" t="str">
            <v>TUN_SAT_CMS_SEC</v>
          </cell>
          <cell r="F934" t="str">
            <v>Approved</v>
          </cell>
        </row>
        <row r="935">
          <cell r="C935" t="str">
            <v>TUN_SAT_CMS_SEC</v>
          </cell>
          <cell r="F935" t="str">
            <v>Approved</v>
          </cell>
        </row>
        <row r="936">
          <cell r="C936" t="str">
            <v>NCC_SAT_CMS</v>
          </cell>
          <cell r="F936" t="str">
            <v>Approved</v>
          </cell>
        </row>
        <row r="937">
          <cell r="C937" t="str">
            <v>TUN_SAT_CMS_SEC</v>
          </cell>
          <cell r="F937" t="str">
            <v>Approved</v>
          </cell>
        </row>
        <row r="938">
          <cell r="C938" t="str">
            <v>TUN_SAT_CMS_SEC</v>
          </cell>
          <cell r="F938" t="str">
            <v>Approved</v>
          </cell>
        </row>
        <row r="939">
          <cell r="C939" t="str">
            <v>TSC_SAT_CMS_TVCS</v>
          </cell>
          <cell r="F939" t="str">
            <v>Approved</v>
          </cell>
        </row>
        <row r="940">
          <cell r="C940" t="str">
            <v>TSC_SAT_CMS_TVCS</v>
          </cell>
          <cell r="F940" t="str">
            <v>Approved</v>
          </cell>
        </row>
        <row r="941">
          <cell r="C941" t="str">
            <v>TSC_SAT_CMS_TVCS</v>
          </cell>
          <cell r="F941" t="str">
            <v>Approved</v>
          </cell>
        </row>
        <row r="942">
          <cell r="C942" t="str">
            <v>TSC_SAT_CMS_TVCS</v>
          </cell>
          <cell r="F942" t="str">
            <v>Approved</v>
          </cell>
        </row>
        <row r="943">
          <cell r="C943" t="str">
            <v>TSC_SAT_CMS_TVCS</v>
          </cell>
          <cell r="F943" t="str">
            <v>Approved</v>
          </cell>
        </row>
        <row r="944">
          <cell r="C944" t="str">
            <v>TSC_SAT_CMS_TVCS</v>
          </cell>
          <cell r="F944" t="str">
            <v>Obsoleted</v>
          </cell>
        </row>
        <row r="945">
          <cell r="C945" t="str">
            <v>TSC_SAT_CMS_TVCS</v>
          </cell>
          <cell r="F945" t="str">
            <v>Approved</v>
          </cell>
        </row>
        <row r="946">
          <cell r="C946" t="str">
            <v>TSC_SAT_CMS_TVCS</v>
          </cell>
          <cell r="F946" t="str">
            <v>Approved</v>
          </cell>
        </row>
        <row r="947">
          <cell r="C947" t="str">
            <v>TSC_SAT_CMS_TVCS</v>
          </cell>
          <cell r="F947" t="str">
            <v>Approved</v>
          </cell>
        </row>
        <row r="948">
          <cell r="C948" t="str">
            <v>TSC_SAT_CMS_TVCS</v>
          </cell>
          <cell r="F948" t="str">
            <v>Approved</v>
          </cell>
        </row>
        <row r="949">
          <cell r="C949" t="str">
            <v>TSC_SAT_CMS_TVCS</v>
          </cell>
          <cell r="F949" t="str">
            <v>Approved</v>
          </cell>
        </row>
        <row r="950">
          <cell r="C950" t="str">
            <v>TSC_SAT_CMS_TVCS</v>
          </cell>
          <cell r="F950" t="str">
            <v>Approved</v>
          </cell>
        </row>
        <row r="951">
          <cell r="C951" t="str">
            <v>TSC_SAT_CMS_TVCS</v>
          </cell>
          <cell r="F951" t="str">
            <v>Approved</v>
          </cell>
        </row>
        <row r="952">
          <cell r="C952" t="str">
            <v>TSC_SAT_CMS_TVCS</v>
          </cell>
          <cell r="F952" t="str">
            <v>Approved</v>
          </cell>
        </row>
        <row r="953">
          <cell r="C953" t="str">
            <v>TSC_SAT_CMS_TVCS</v>
          </cell>
          <cell r="F953" t="str">
            <v>Approved</v>
          </cell>
        </row>
        <row r="954">
          <cell r="C954" t="str">
            <v>TSC_SAT_CMS_TVCS</v>
          </cell>
          <cell r="F954" t="str">
            <v>Approved</v>
          </cell>
        </row>
        <row r="955">
          <cell r="C955" t="str">
            <v>TSC_SAT_CMS_TVCS</v>
          </cell>
          <cell r="F955" t="str">
            <v>Approved</v>
          </cell>
        </row>
        <row r="956">
          <cell r="C956" t="str">
            <v>TSC_SAT_CMS_TVCS</v>
          </cell>
          <cell r="F956" t="str">
            <v>Approved</v>
          </cell>
        </row>
        <row r="957">
          <cell r="C957" t="str">
            <v>TSC_SAT_CMS_TVCS</v>
          </cell>
          <cell r="F957" t="str">
            <v>Approved</v>
          </cell>
        </row>
        <row r="958">
          <cell r="C958" t="str">
            <v>TUN_SAT_CMS_NETWORK</v>
          </cell>
          <cell r="F958" t="str">
            <v>Approved</v>
          </cell>
        </row>
        <row r="959">
          <cell r="C959" t="str">
            <v>TUN_SAT_CMS_NETWORK</v>
          </cell>
          <cell r="F959" t="str">
            <v>Approved</v>
          </cell>
        </row>
        <row r="960">
          <cell r="C960" t="str">
            <v>TUN_SAT_CMS_NETWORK</v>
          </cell>
          <cell r="F960" t="str">
            <v>Draft</v>
          </cell>
        </row>
        <row r="961">
          <cell r="C961" t="str">
            <v>TUN_SAT_CMS_NETWORK</v>
          </cell>
          <cell r="F961" t="str">
            <v>Draft</v>
          </cell>
        </row>
        <row r="962">
          <cell r="C962" t="str">
            <v>TUN_SAT_CMS_NETWORK</v>
          </cell>
          <cell r="F962" t="str">
            <v>Approved</v>
          </cell>
        </row>
        <row r="963">
          <cell r="C963" t="str">
            <v>TUN_SAT_CMS_NETWORK</v>
          </cell>
          <cell r="F963" t="str">
            <v>Approved</v>
          </cell>
        </row>
        <row r="964">
          <cell r="C964" t="str">
            <v>TUN_SAT_CMS_NETWORK</v>
          </cell>
          <cell r="F964" t="str">
            <v>Approved</v>
          </cell>
        </row>
        <row r="965">
          <cell r="C965" t="str">
            <v>TUN_SAT_CMS_NETWORK</v>
          </cell>
          <cell r="F965" t="str">
            <v>Draft</v>
          </cell>
        </row>
        <row r="966">
          <cell r="C966" t="str">
            <v>TUN_SAT_CMS_NETWORK</v>
          </cell>
          <cell r="F966" t="str">
            <v>Draft</v>
          </cell>
        </row>
        <row r="967">
          <cell r="C967" t="str">
            <v>TUN_SAT_CMS_NETWORK</v>
          </cell>
          <cell r="F967" t="str">
            <v>Approved</v>
          </cell>
        </row>
        <row r="968">
          <cell r="C968" t="str">
            <v>TUN_SAT_CMS_NETWORK</v>
          </cell>
          <cell r="F968" t="str">
            <v>Approved</v>
          </cell>
        </row>
        <row r="969">
          <cell r="C969" t="str">
            <v>TUN_SAT_CMS_NETWORK</v>
          </cell>
          <cell r="F969" t="str">
            <v>Approved</v>
          </cell>
        </row>
        <row r="970">
          <cell r="C970" t="str">
            <v>TUN_SAT_CMS_NETWORK</v>
          </cell>
          <cell r="F970" t="str">
            <v>Draft</v>
          </cell>
        </row>
        <row r="971">
          <cell r="C971" t="str">
            <v>TUN_SAT_CMS_NETWORK</v>
          </cell>
          <cell r="F971" t="str">
            <v>Draft</v>
          </cell>
        </row>
        <row r="972">
          <cell r="C972" t="str">
            <v>TUN_SAT_CMS_NETWORK</v>
          </cell>
          <cell r="F972" t="str">
            <v>Approved</v>
          </cell>
        </row>
        <row r="973">
          <cell r="C973" t="str">
            <v>TUN_SAT_CMS_NETWORK</v>
          </cell>
          <cell r="F973" t="str">
            <v>Approved</v>
          </cell>
        </row>
        <row r="974">
          <cell r="C974" t="str">
            <v>TUN_SAT_CMS_NETWORK</v>
          </cell>
          <cell r="F974" t="str">
            <v>Approved</v>
          </cell>
        </row>
        <row r="975">
          <cell r="C975" t="str">
            <v>TUN_SAT_CMS_NETWORK</v>
          </cell>
          <cell r="F975" t="str">
            <v>Draft</v>
          </cell>
        </row>
        <row r="976">
          <cell r="C976" t="str">
            <v>TUN_SAT_CMS_NETWORK</v>
          </cell>
          <cell r="F976" t="str">
            <v>Draft</v>
          </cell>
        </row>
        <row r="977">
          <cell r="C977" t="str">
            <v>TUN_SAT_CMS_NETWORK</v>
          </cell>
          <cell r="F977" t="str">
            <v>Approved</v>
          </cell>
        </row>
        <row r="978">
          <cell r="C978" t="str">
            <v>TUN_SAT_CMS_NETWORK</v>
          </cell>
          <cell r="F978" t="str">
            <v>Approved</v>
          </cell>
        </row>
        <row r="979">
          <cell r="C979" t="str">
            <v>TUN_SAT_CMS_NETWORK</v>
          </cell>
          <cell r="F979" t="str">
            <v>Draft</v>
          </cell>
        </row>
        <row r="980">
          <cell r="C980" t="str">
            <v>TUN_SAT_CMS_NETWORK</v>
          </cell>
          <cell r="F980" t="str">
            <v>Draft</v>
          </cell>
        </row>
        <row r="981">
          <cell r="C981" t="str">
            <v>TUN_SAT_CMS_NETWORK</v>
          </cell>
          <cell r="F981" t="str">
            <v>Approved</v>
          </cell>
        </row>
        <row r="982">
          <cell r="C982" t="str">
            <v>TUN_SAT_CMS_NETWORK</v>
          </cell>
          <cell r="F982" t="str">
            <v>Approved</v>
          </cell>
        </row>
        <row r="983">
          <cell r="C983" t="str">
            <v>TUN_SAT_CMS_NETWORK</v>
          </cell>
          <cell r="F983" t="str">
            <v>Approved</v>
          </cell>
        </row>
        <row r="984">
          <cell r="C984" t="str">
            <v>TUN_SAT_CMS_NETWORK</v>
          </cell>
          <cell r="F984" t="str">
            <v>Approved</v>
          </cell>
        </row>
        <row r="985">
          <cell r="C985" t="str">
            <v>TUN_SAT_CMS_NETWORK</v>
          </cell>
          <cell r="F985" t="str">
            <v>Draft</v>
          </cell>
        </row>
        <row r="986">
          <cell r="C986" t="str">
            <v>TUN_SAT_CMS_NETWORK</v>
          </cell>
          <cell r="F986" t="str">
            <v>Draft</v>
          </cell>
        </row>
        <row r="987">
          <cell r="C987" t="str">
            <v>TUN_SAT_CMS_NETWORK</v>
          </cell>
          <cell r="F987" t="str">
            <v>Approved</v>
          </cell>
        </row>
        <row r="988">
          <cell r="C988" t="str">
            <v>TUN_SAT_CMS_NETWORK</v>
          </cell>
          <cell r="F988" t="str">
            <v>Approved</v>
          </cell>
        </row>
        <row r="989">
          <cell r="C989" t="str">
            <v>TUN_SAT_CMS_NETWORK</v>
          </cell>
          <cell r="F989" t="str">
            <v>Approved</v>
          </cell>
        </row>
        <row r="990">
          <cell r="C990" t="str">
            <v>TUN_SAT_CMS_NETWORK</v>
          </cell>
          <cell r="F990" t="str">
            <v>Draft</v>
          </cell>
        </row>
        <row r="991">
          <cell r="C991" t="str">
            <v>TUN_SAT_CMS_NETWORK</v>
          </cell>
          <cell r="F991" t="str">
            <v>Draft</v>
          </cell>
        </row>
        <row r="992">
          <cell r="C992" t="str">
            <v>TUN_SAT_CMS_NETWORK</v>
          </cell>
          <cell r="F992" t="str">
            <v>Approved</v>
          </cell>
        </row>
        <row r="993">
          <cell r="C993" t="str">
            <v>TUN_SAT_CMS_NETWORK</v>
          </cell>
          <cell r="F993" t="str">
            <v>Approved</v>
          </cell>
        </row>
        <row r="994">
          <cell r="C994" t="str">
            <v>TUN_SAT_CMS_NETWORK</v>
          </cell>
          <cell r="F994" t="str">
            <v>Draft</v>
          </cell>
        </row>
        <row r="995">
          <cell r="C995" t="str">
            <v>TUN_SAT_CMS_NETWORK</v>
          </cell>
          <cell r="F995" t="str">
            <v>Approved</v>
          </cell>
        </row>
        <row r="996">
          <cell r="C996" t="str">
            <v>TUN_SAT_CMS_NETWORK</v>
          </cell>
          <cell r="F996" t="str">
            <v>Draft</v>
          </cell>
        </row>
        <row r="997">
          <cell r="C997" t="str">
            <v>TUN_SAT_CMS_NETWORK</v>
          </cell>
          <cell r="F997" t="str">
            <v>Approved</v>
          </cell>
        </row>
        <row r="998">
          <cell r="C998" t="str">
            <v>TUN_SAT_CMS_NETWORK</v>
          </cell>
          <cell r="F998" t="str">
            <v>Draft</v>
          </cell>
        </row>
        <row r="999">
          <cell r="C999" t="str">
            <v>TUN_SAT_CMS_NETWORK</v>
          </cell>
          <cell r="F999" t="str">
            <v>Approved</v>
          </cell>
        </row>
        <row r="1000">
          <cell r="C1000" t="str">
            <v>TUN_SAT_CMS_NETWORK</v>
          </cell>
          <cell r="F1000" t="str">
            <v>Draft</v>
          </cell>
        </row>
        <row r="1001">
          <cell r="C1001" t="str">
            <v>TUN_SAT_CMS_NETWORK</v>
          </cell>
          <cell r="F1001" t="str">
            <v>Approved</v>
          </cell>
        </row>
        <row r="1002">
          <cell r="C1002" t="str">
            <v>TUN_SAT_CMS_NETWORK</v>
          </cell>
          <cell r="F1002" t="str">
            <v>Draft</v>
          </cell>
        </row>
        <row r="1003">
          <cell r="C1003" t="str">
            <v>TUN_SAT_CMS_NETWORK</v>
          </cell>
          <cell r="F1003" t="str">
            <v>Approved</v>
          </cell>
        </row>
        <row r="1004">
          <cell r="C1004" t="str">
            <v>TUN_SAT_CMS_SEC</v>
          </cell>
          <cell r="F1004" t="str">
            <v>Approved</v>
          </cell>
        </row>
        <row r="1005">
          <cell r="C1005" t="str">
            <v>TUN_SAT_CMS_SEC</v>
          </cell>
          <cell r="F1005" t="str">
            <v>Approved</v>
          </cell>
        </row>
        <row r="1006">
          <cell r="C1006" t="str">
            <v>TUN_SAT_CMS_SEC</v>
          </cell>
          <cell r="F1006" t="str">
            <v>Approved</v>
          </cell>
        </row>
        <row r="1007">
          <cell r="C1007" t="str">
            <v>TUN_SAT_CMS_SEC</v>
          </cell>
          <cell r="F1007" t="str">
            <v>Approved</v>
          </cell>
        </row>
        <row r="1008">
          <cell r="C1008" t="str">
            <v>TUN_SAT_CMS_SEC</v>
          </cell>
          <cell r="F1008" t="str">
            <v>Approved</v>
          </cell>
        </row>
        <row r="1009">
          <cell r="C1009" t="str">
            <v>TUN_SAT_CMS_SEC</v>
          </cell>
          <cell r="F1009" t="str">
            <v>Approved</v>
          </cell>
        </row>
        <row r="1010">
          <cell r="C1010" t="str">
            <v>TUN_SAT_CMS_SEC</v>
          </cell>
          <cell r="F1010" t="str">
            <v>Approved</v>
          </cell>
        </row>
        <row r="1011">
          <cell r="C1011" t="str">
            <v>TUN_SAT_CMS_SEC</v>
          </cell>
          <cell r="F1011" t="str">
            <v>Approved</v>
          </cell>
        </row>
        <row r="1012">
          <cell r="C1012" t="str">
            <v>DMA_SAT_CMS_HYD</v>
          </cell>
          <cell r="F1012" t="str">
            <v>Approved</v>
          </cell>
        </row>
        <row r="1013">
          <cell r="C1013" t="str">
            <v>NCC_SAT_CMS</v>
          </cell>
          <cell r="F1013" t="str">
            <v>Approved</v>
          </cell>
        </row>
        <row r="1014">
          <cell r="C1014" t="str">
            <v>NCC_SAT_CMS</v>
          </cell>
          <cell r="F1014" t="str">
            <v>Approved</v>
          </cell>
        </row>
        <row r="1015">
          <cell r="C1015" t="str">
            <v>TSC_SAT_CMS_MVAC</v>
          </cell>
          <cell r="F1015" t="str">
            <v>Approved</v>
          </cell>
        </row>
        <row r="1016">
          <cell r="C1016" t="str">
            <v>TSC_SAT_CMS_MVAC</v>
          </cell>
          <cell r="F1016" t="str">
            <v>Approved</v>
          </cell>
        </row>
        <row r="1017">
          <cell r="C1017" t="str">
            <v>TSC_SAT_CMS_MVAC</v>
          </cell>
          <cell r="F1017" t="str">
            <v>Approved</v>
          </cell>
        </row>
        <row r="1018">
          <cell r="C1018" t="str">
            <v>TSC_SAT_CMS_MVAC</v>
          </cell>
          <cell r="F1018" t="str">
            <v>Approved</v>
          </cell>
        </row>
        <row r="1019">
          <cell r="C1019" t="str">
            <v>DMA_SAT_CMS_SEC</v>
          </cell>
          <cell r="F1019" t="str">
            <v>Approved</v>
          </cell>
        </row>
        <row r="1020">
          <cell r="C1020" t="str">
            <v>DMA_SAT_CMS_SEC</v>
          </cell>
          <cell r="F1020" t="str">
            <v>Approved</v>
          </cell>
        </row>
        <row r="1021">
          <cell r="C1021" t="str">
            <v>DMA_SAT_CMS_SEC</v>
          </cell>
          <cell r="F1021" t="str">
            <v>Approved</v>
          </cell>
        </row>
        <row r="1022">
          <cell r="C1022" t="str">
            <v>DMA_SAT_CMS_SEC</v>
          </cell>
          <cell r="F1022" t="str">
            <v>Approved</v>
          </cell>
        </row>
        <row r="1023">
          <cell r="C1023" t="str">
            <v>DMA_SAT_CMS_BMS_SYSTEM</v>
          </cell>
          <cell r="F1023" t="str">
            <v>Approved</v>
          </cell>
        </row>
        <row r="1024">
          <cell r="C1024" t="str">
            <v>TUN_SAT_CMS_NETWORK</v>
          </cell>
          <cell r="F1024" t="str">
            <v>Approved</v>
          </cell>
        </row>
        <row r="1025">
          <cell r="C1025" t="str">
            <v>TUN_SAT_CMS_NETWORK</v>
          </cell>
          <cell r="F1025" t="str">
            <v>Approved</v>
          </cell>
        </row>
        <row r="1026">
          <cell r="C1026" t="str">
            <v>TUN_SAT_CMS_NETWORK</v>
          </cell>
          <cell r="F1026" t="str">
            <v>Approved</v>
          </cell>
        </row>
        <row r="1027">
          <cell r="C1027" t="str">
            <v>TUN_SAT_CMS_NETWORK</v>
          </cell>
          <cell r="F1027" t="str">
            <v>Approved</v>
          </cell>
        </row>
        <row r="1028">
          <cell r="C1028" t="str">
            <v>PKV_SAT_CMS_SEC</v>
          </cell>
          <cell r="F1028" t="str">
            <v>Approved</v>
          </cell>
        </row>
        <row r="1029">
          <cell r="C1029" t="str">
            <v>PKV_SAT_CMS_SEC</v>
          </cell>
          <cell r="F1029" t="str">
            <v>Approved</v>
          </cell>
        </row>
        <row r="1030">
          <cell r="C1030" t="str">
            <v>TUN_SAT_CMS_SYSTEM</v>
          </cell>
          <cell r="F1030" t="str">
            <v>Approved</v>
          </cell>
        </row>
        <row r="1031">
          <cell r="C1031" t="str">
            <v>TUN_SAT_CMS_NETWORK</v>
          </cell>
          <cell r="F1031" t="str">
            <v>Approved</v>
          </cell>
        </row>
        <row r="1032">
          <cell r="C1032" t="str">
            <v>TUN_SAT_CMS_NETWORK</v>
          </cell>
          <cell r="F1032" t="str">
            <v>Draft</v>
          </cell>
        </row>
        <row r="1033">
          <cell r="C1033" t="str">
            <v>TUN_SAT_CMS_NETWORK</v>
          </cell>
          <cell r="F1033" t="str">
            <v>Draft</v>
          </cell>
        </row>
        <row r="1034">
          <cell r="C1034" t="str">
            <v>TUN_SAT_CMS_NETWORK</v>
          </cell>
          <cell r="F1034" t="str">
            <v>Approved</v>
          </cell>
        </row>
        <row r="1035">
          <cell r="C1035" t="str">
            <v>TUN_SAT_CMS_NETWORK</v>
          </cell>
          <cell r="F1035" t="str">
            <v>Draft</v>
          </cell>
        </row>
        <row r="1036">
          <cell r="C1036" t="str">
            <v>PKV_SAT_CMS_CCTV</v>
          </cell>
          <cell r="F1036" t="str">
            <v>Approved</v>
          </cell>
        </row>
        <row r="1037">
          <cell r="C1037" t="str">
            <v>TNC_SAT_CMS_SEC</v>
          </cell>
          <cell r="F1037" t="str">
            <v>Approved</v>
          </cell>
        </row>
        <row r="1038">
          <cell r="C1038" t="str">
            <v>TNC_SAT_CMS_SEC</v>
          </cell>
          <cell r="F1038" t="str">
            <v>Approved</v>
          </cell>
        </row>
        <row r="1039">
          <cell r="C1039" t="str">
            <v>TNC_AB_SAT_CMS_SEC</v>
          </cell>
          <cell r="F1039" t="str">
            <v>Approved</v>
          </cell>
        </row>
        <row r="1040">
          <cell r="C1040" t="str">
            <v>TNC_CV_SAT_CMS_SEC</v>
          </cell>
          <cell r="F1040" t="str">
            <v>Approved</v>
          </cell>
        </row>
        <row r="1041">
          <cell r="C1041" t="str">
            <v>TNC_FE_SAT_CMS_SEC</v>
          </cell>
          <cell r="F1041" t="str">
            <v>Approved</v>
          </cell>
        </row>
        <row r="1042">
          <cell r="C1042" t="str">
            <v>TNC_FW_SAT_CMS_SEC</v>
          </cell>
          <cell r="F1042" t="str">
            <v>Approved</v>
          </cell>
        </row>
        <row r="1043">
          <cell r="C1043" t="str">
            <v>TNC_LLT_SAT_CMS_SEC</v>
          </cell>
          <cell r="F1043" t="str">
            <v>Approved</v>
          </cell>
        </row>
        <row r="1044">
          <cell r="C1044" t="str">
            <v>TNC_LT_SAT_CMS_SEC</v>
          </cell>
          <cell r="F1044" t="str">
            <v>Approved</v>
          </cell>
        </row>
        <row r="1045">
          <cell r="C1045" t="str">
            <v>TNC_SAT_CMS_SEC</v>
          </cell>
          <cell r="F1045" t="str">
            <v>Approved</v>
          </cell>
        </row>
        <row r="1046">
          <cell r="C1046" t="str">
            <v>TNC_SAT_CMS_SEC</v>
          </cell>
          <cell r="F1046" t="str">
            <v>Approved</v>
          </cell>
        </row>
        <row r="1047">
          <cell r="C1047" t="str">
            <v>TNC_SAT_CMS_SEC</v>
          </cell>
          <cell r="F1047" t="str">
            <v>Approved</v>
          </cell>
        </row>
        <row r="1048">
          <cell r="C1048" t="str">
            <v>TNC_SAT_CMS_SEC</v>
          </cell>
          <cell r="F1048" t="str">
            <v>Approved</v>
          </cell>
        </row>
        <row r="1049">
          <cell r="C1049" t="str">
            <v>TNC_AB_SAT_CMS_SEC</v>
          </cell>
          <cell r="F1049" t="str">
            <v>Approved</v>
          </cell>
        </row>
        <row r="1050">
          <cell r="C1050" t="str">
            <v>TNC_CV_SAT_CMS_SEC</v>
          </cell>
          <cell r="F1050" t="str">
            <v>Approved</v>
          </cell>
        </row>
        <row r="1051">
          <cell r="C1051" t="str">
            <v>TNC_FE_SAT_CMS_SEC</v>
          </cell>
          <cell r="F1051" t="str">
            <v>Approved</v>
          </cell>
        </row>
        <row r="1052">
          <cell r="C1052" t="str">
            <v>TNC_FW_SAT_CMS_SEC</v>
          </cell>
          <cell r="F1052" t="str">
            <v>Approved</v>
          </cell>
        </row>
        <row r="1053">
          <cell r="C1053" t="str">
            <v>TNC_LLT_SAT_CMS_SEC</v>
          </cell>
          <cell r="F1053" t="str">
            <v>Approved</v>
          </cell>
        </row>
        <row r="1054">
          <cell r="C1054" t="str">
            <v>TNC_LT_SAT_CMS_SEC</v>
          </cell>
          <cell r="F1054" t="str">
            <v>Approved</v>
          </cell>
        </row>
        <row r="1055">
          <cell r="C1055" t="str">
            <v>TSC_SAT_CMS_SEC</v>
          </cell>
          <cell r="F1055" t="str">
            <v>Approved</v>
          </cell>
        </row>
        <row r="1056">
          <cell r="C1056" t="str">
            <v>TSC_SAT_CMS_SEC</v>
          </cell>
          <cell r="F1056" t="str">
            <v>Approved</v>
          </cell>
        </row>
        <row r="1057">
          <cell r="C1057" t="str">
            <v>TSC_CS_SAT_CMS_SEC</v>
          </cell>
          <cell r="F1057" t="str">
            <v>Approved</v>
          </cell>
        </row>
        <row r="1058">
          <cell r="C1058" t="str">
            <v>TSC_CV_SAT_CMS_SEC</v>
          </cell>
          <cell r="F1058" t="str">
            <v>Approved</v>
          </cell>
        </row>
        <row r="1059">
          <cell r="C1059" t="str">
            <v>TSC_FO_SAT_CMS_SEC</v>
          </cell>
          <cell r="F1059" t="str">
            <v>Approved</v>
          </cell>
        </row>
        <row r="1060">
          <cell r="C1060" t="str">
            <v>TSC_FS_SAT_CMS_SEC</v>
          </cell>
          <cell r="F1060" t="str">
            <v>Approved</v>
          </cell>
        </row>
        <row r="1061">
          <cell r="C1061" t="str">
            <v>TSC_SAT_CMS_SEC</v>
          </cell>
          <cell r="F1061" t="str">
            <v>Approved</v>
          </cell>
        </row>
        <row r="1062">
          <cell r="C1062" t="str">
            <v>TSC_SAT_CMS_SEC</v>
          </cell>
          <cell r="F1062" t="str">
            <v>Approved</v>
          </cell>
        </row>
        <row r="1063">
          <cell r="C1063" t="str">
            <v>TSC_CS_SAT_CMS_SEC</v>
          </cell>
          <cell r="F1063" t="str">
            <v>Approved</v>
          </cell>
        </row>
        <row r="1064">
          <cell r="C1064" t="str">
            <v>TSC_CV_SAT_CMS_SEC</v>
          </cell>
          <cell r="F1064" t="str">
            <v>Approved</v>
          </cell>
        </row>
        <row r="1065">
          <cell r="C1065" t="str">
            <v>TSC_FO_SAT_CMS_SEC</v>
          </cell>
          <cell r="F1065" t="str">
            <v>Approved</v>
          </cell>
        </row>
        <row r="1066">
          <cell r="C1066" t="str">
            <v>TSC_FS_SAT_CMS_SEC</v>
          </cell>
          <cell r="F1066" t="str">
            <v>Approved</v>
          </cell>
        </row>
        <row r="1067">
          <cell r="C1067" t="str">
            <v>TSC_SAT_CMS_SEC</v>
          </cell>
          <cell r="F1067" t="str">
            <v>Approved</v>
          </cell>
        </row>
        <row r="1068">
          <cell r="C1068" t="str">
            <v>TSC_SAT_CMS_SEC</v>
          </cell>
          <cell r="F1068" t="str">
            <v>Approved</v>
          </cell>
        </row>
        <row r="1069">
          <cell r="C1069" t="str">
            <v>TSC_CS_SAT_CMS_CCTV</v>
          </cell>
          <cell r="F1069" t="str">
            <v>Approved</v>
          </cell>
        </row>
        <row r="1070">
          <cell r="C1070" t="str">
            <v>TSC_CV_SAT_CMS_CCTV</v>
          </cell>
          <cell r="F1070" t="str">
            <v>Approved</v>
          </cell>
        </row>
        <row r="1071">
          <cell r="C1071" t="str">
            <v>TSC_FO_SAT_CMS_CCTV</v>
          </cell>
          <cell r="F1071" t="str">
            <v>Approved</v>
          </cell>
        </row>
        <row r="1072">
          <cell r="C1072" t="str">
            <v>TSC_FS_SAT_CMS_CCTV</v>
          </cell>
          <cell r="F1072" t="str">
            <v>Approved</v>
          </cell>
        </row>
        <row r="1073">
          <cell r="C1073" t="str">
            <v>TNC_AB_SAT_CMS_CCTV</v>
          </cell>
          <cell r="F1073" t="str">
            <v>Approved</v>
          </cell>
        </row>
        <row r="1074">
          <cell r="C1074" t="str">
            <v>TNC_FE_SAT_CMS_CCTV</v>
          </cell>
          <cell r="F1074" t="str">
            <v>Approved</v>
          </cell>
        </row>
        <row r="1075">
          <cell r="C1075" t="str">
            <v>TNC_FW_SAT_CMS_CCTV</v>
          </cell>
          <cell r="F1075" t="str">
            <v>Approved</v>
          </cell>
        </row>
        <row r="1076">
          <cell r="C1076" t="str">
            <v>TNC_CV_SAT_CMS_CCTV</v>
          </cell>
          <cell r="F1076" t="str">
            <v>Approved</v>
          </cell>
        </row>
        <row r="1077">
          <cell r="C1077" t="str">
            <v>TNC_LT_SAT_CMS_CCTV</v>
          </cell>
          <cell r="F1077" t="str">
            <v>Approved</v>
          </cell>
        </row>
        <row r="1078">
          <cell r="C1078" t="str">
            <v>TNC_LLT_SAT_CMS_CCTV</v>
          </cell>
          <cell r="F1078" t="str">
            <v>Approved</v>
          </cell>
        </row>
        <row r="1079">
          <cell r="C1079" t="str">
            <v>TNC_SAT_CMS_CCTV</v>
          </cell>
          <cell r="F1079" t="str">
            <v>Approved</v>
          </cell>
        </row>
        <row r="1080">
          <cell r="C1080" t="str">
            <v>TNC_SAT_CMS_CCTV</v>
          </cell>
          <cell r="F1080" t="str">
            <v>Approved</v>
          </cell>
        </row>
        <row r="1081">
          <cell r="C1081" t="str">
            <v>TNC_SAT_CMS_CCTV</v>
          </cell>
          <cell r="F1081" t="str">
            <v>Approved</v>
          </cell>
        </row>
        <row r="1082">
          <cell r="C1082" t="str">
            <v>TNC_SAT_CMS_CCTV</v>
          </cell>
          <cell r="F1082" t="str">
            <v>Approved</v>
          </cell>
        </row>
        <row r="1083">
          <cell r="C1083" t="str">
            <v>TSC_SAT_CMS_CCTV</v>
          </cell>
          <cell r="F1083" t="str">
            <v>Approved</v>
          </cell>
        </row>
        <row r="1084">
          <cell r="C1084" t="str">
            <v>TSC_SAT_CMS_CCTV</v>
          </cell>
          <cell r="F1084" t="str">
            <v>Approved</v>
          </cell>
        </row>
        <row r="1085">
          <cell r="C1085" t="str">
            <v>TSC_SAT_CMS_CCTV</v>
          </cell>
          <cell r="F1085" t="str">
            <v>Approved</v>
          </cell>
        </row>
        <row r="1086">
          <cell r="C1086" t="str">
            <v>TSC_SAT_CMS_CCTV</v>
          </cell>
          <cell r="F1086" t="str">
            <v>Approved</v>
          </cell>
        </row>
        <row r="1087">
          <cell r="C1087" t="str">
            <v>TNC_SAT_CMS_CCTV</v>
          </cell>
          <cell r="F1087" t="str">
            <v>Approved</v>
          </cell>
        </row>
        <row r="1088">
          <cell r="C1088" t="str">
            <v>TNC_SAT_CMS_CCTV</v>
          </cell>
          <cell r="F1088" t="str">
            <v>Approved</v>
          </cell>
        </row>
        <row r="1089">
          <cell r="C1089" t="str">
            <v>TNC_SAT_CMS_CCTV</v>
          </cell>
          <cell r="F1089" t="str">
            <v>Approved</v>
          </cell>
        </row>
        <row r="1090">
          <cell r="C1090" t="str">
            <v>TSC_SAT_CMS_CCTV</v>
          </cell>
          <cell r="F1090" t="str">
            <v>Approved</v>
          </cell>
        </row>
        <row r="1091">
          <cell r="C1091" t="str">
            <v>TSC_SAT_CMS_CCTV</v>
          </cell>
          <cell r="F1091" t="str">
            <v>Approved</v>
          </cell>
        </row>
        <row r="1092">
          <cell r="C1092" t="str">
            <v>TSC_SAT_CMS_CCTV</v>
          </cell>
          <cell r="F1092" t="str">
            <v>Approved</v>
          </cell>
        </row>
        <row r="1093">
          <cell r="C1093" t="str">
            <v>TNC_SAT_CMS_CCTV</v>
          </cell>
          <cell r="F1093" t="str">
            <v>Approved</v>
          </cell>
        </row>
        <row r="1094">
          <cell r="C1094" t="str">
            <v>TNC_SAT_CMS_CCTV</v>
          </cell>
          <cell r="F1094" t="str">
            <v>Approved</v>
          </cell>
        </row>
        <row r="1095">
          <cell r="C1095" t="str">
            <v>TNC_SAT_CMS_CCTV</v>
          </cell>
          <cell r="F1095" t="str">
            <v>Approved</v>
          </cell>
        </row>
        <row r="1096">
          <cell r="C1096" t="str">
            <v>TNC_SAT_CMS_CCTV</v>
          </cell>
          <cell r="F1096" t="str">
            <v>Approved</v>
          </cell>
        </row>
        <row r="1097">
          <cell r="C1097" t="str">
            <v>TNC_SAT_CMS_CCTV</v>
          </cell>
          <cell r="F1097" t="str">
            <v>Approved</v>
          </cell>
        </row>
        <row r="1098">
          <cell r="C1098" t="str">
            <v>TSC_SAT_CMS_CCTV</v>
          </cell>
          <cell r="F1098" t="str">
            <v>Approved</v>
          </cell>
        </row>
        <row r="1099">
          <cell r="C1099" t="str">
            <v>TSC_SAT_CMS_CCTV</v>
          </cell>
          <cell r="F1099" t="str">
            <v>Approved</v>
          </cell>
        </row>
        <row r="1100">
          <cell r="C1100" t="str">
            <v>TSC_SAT_CMS_CCTV</v>
          </cell>
          <cell r="F1100" t="str">
            <v>Approved</v>
          </cell>
        </row>
        <row r="1101">
          <cell r="C1101" t="str">
            <v>TSC_SAT_CMS_CCTV</v>
          </cell>
          <cell r="F1101" t="str">
            <v>Approved</v>
          </cell>
        </row>
        <row r="1102">
          <cell r="C1102" t="str">
            <v>TSC_SAT_CMS_CCTV</v>
          </cell>
          <cell r="F1102" t="str">
            <v>Approved</v>
          </cell>
        </row>
        <row r="1103">
          <cell r="C1103" t="str">
            <v>TNC_SAT_CMS_CCTV</v>
          </cell>
          <cell r="F1103" t="str">
            <v>Approved</v>
          </cell>
        </row>
        <row r="1104">
          <cell r="C1104" t="str">
            <v>TSC_SAT_CMS_CCTV</v>
          </cell>
          <cell r="F1104" t="str">
            <v>Approved</v>
          </cell>
        </row>
        <row r="1105">
          <cell r="C1105" t="str">
            <v>AEN_SAT_CMS_ALARM</v>
          </cell>
          <cell r="F1105" t="str">
            <v>Approved</v>
          </cell>
        </row>
        <row r="1106">
          <cell r="C1106" t="str">
            <v>DMA_SAT_CMS_ALARMS</v>
          </cell>
          <cell r="F1106" t="str">
            <v>Approved</v>
          </cell>
        </row>
        <row r="1107">
          <cell r="C1107" t="str">
            <v>TSC_SAT_CMS_EWMS</v>
          </cell>
          <cell r="F1107" t="str">
            <v>Approved</v>
          </cell>
        </row>
        <row r="1108">
          <cell r="C1108" t="str">
            <v>TSC_SAT_CMS_EWMS</v>
          </cell>
          <cell r="F1108" t="str">
            <v>Approved</v>
          </cell>
        </row>
        <row r="1109">
          <cell r="C1109" t="str">
            <v>TSC_SAT_CMS_EWMS</v>
          </cell>
          <cell r="F1109" t="str">
            <v>Obsoleted</v>
          </cell>
        </row>
        <row r="1110">
          <cell r="C1110" t="str">
            <v>TSC_SAT_CMS_EWMS</v>
          </cell>
          <cell r="F1110" t="str">
            <v>Obsoleted</v>
          </cell>
        </row>
        <row r="1111">
          <cell r="C1111" t="str">
            <v>TSC_SAT_CMS_EWMS</v>
          </cell>
          <cell r="F1111" t="str">
            <v>Obsoleted</v>
          </cell>
        </row>
        <row r="1112">
          <cell r="C1112" t="str">
            <v>TSC_SAT_CMS_EWMS</v>
          </cell>
          <cell r="F1112" t="str">
            <v>Obsoleted</v>
          </cell>
        </row>
        <row r="1113">
          <cell r="C1113" t="str">
            <v>TSC_SAT_CMS_EWMS</v>
          </cell>
          <cell r="F1113" t="str">
            <v>Approved</v>
          </cell>
        </row>
        <row r="1114">
          <cell r="C1114" t="str">
            <v>TSC_SAT_CMS_EWMS</v>
          </cell>
          <cell r="F1114" t="str">
            <v>Approved</v>
          </cell>
        </row>
        <row r="1115">
          <cell r="C1115" t="str">
            <v>TSC_SAT_CMS_EWMS</v>
          </cell>
          <cell r="F1115" t="str">
            <v>Approved</v>
          </cell>
        </row>
        <row r="1116">
          <cell r="C1116" t="str">
            <v>TSC_SAT_CMS_EWMS</v>
          </cell>
          <cell r="F1116" t="str">
            <v>Approved</v>
          </cell>
        </row>
        <row r="1117">
          <cell r="C1117" t="str">
            <v>PKV_SAT_CMS_ALARMS</v>
          </cell>
          <cell r="F1117" t="str">
            <v>Approved</v>
          </cell>
        </row>
        <row r="1118">
          <cell r="C1118" t="str">
            <v>PKV_SAT_CMS_SEC</v>
          </cell>
          <cell r="F1118" t="str">
            <v>Approved</v>
          </cell>
        </row>
        <row r="1119">
          <cell r="C1119" t="str">
            <v>TNC_SAT_CMS_VT</v>
          </cell>
          <cell r="F1119" t="str">
            <v>Approved</v>
          </cell>
        </row>
        <row r="1120">
          <cell r="C1120" t="str">
            <v>DMA_SAT_CMS_SEC</v>
          </cell>
          <cell r="F1120" t="str">
            <v>Approved</v>
          </cell>
        </row>
        <row r="1121">
          <cell r="C1121" t="str">
            <v>DMA_SAT_CMS_SEC</v>
          </cell>
          <cell r="F1121" t="str">
            <v>Approved</v>
          </cell>
        </row>
        <row r="1122">
          <cell r="C1122" t="str">
            <v>PKV_SAT_CMS_LV</v>
          </cell>
          <cell r="F1122" t="str">
            <v>Approved</v>
          </cell>
        </row>
        <row r="1123">
          <cell r="C1123" t="str">
            <v>DMA_SAT_CMS_SEC</v>
          </cell>
          <cell r="F1123" t="str">
            <v>Approved</v>
          </cell>
        </row>
        <row r="1124">
          <cell r="C1124" t="str">
            <v>DMA_SAT_CMS_LV</v>
          </cell>
          <cell r="F1124" t="str">
            <v>Approved</v>
          </cell>
        </row>
        <row r="1125">
          <cell r="C1125" t="str">
            <v>TNC_LT_SAT_CMS_VT</v>
          </cell>
          <cell r="F1125" t="str">
            <v>Approved</v>
          </cell>
        </row>
        <row r="1126">
          <cell r="C1126" t="str">
            <v>TNC_SAT_CMS_VT</v>
          </cell>
          <cell r="F1126" t="str">
            <v>Approved</v>
          </cell>
        </row>
        <row r="1127">
          <cell r="C1127" t="str">
            <v>TSC_CS_SAT_CMS_VT</v>
          </cell>
          <cell r="F1127" t="str">
            <v>Approved</v>
          </cell>
        </row>
        <row r="1128">
          <cell r="C1128" t="str">
            <v>TSC_SAT_CMS_VT</v>
          </cell>
          <cell r="F1128" t="str">
            <v>Approved</v>
          </cell>
        </row>
        <row r="1129">
          <cell r="C1129" t="str">
            <v>TSC_SAT_CMS_VT</v>
          </cell>
          <cell r="F1129" t="str">
            <v>Approved</v>
          </cell>
        </row>
        <row r="1130">
          <cell r="C1130" t="str">
            <v>TSC_SAT_CMS_LV</v>
          </cell>
          <cell r="F1130" t="str">
            <v>Approved</v>
          </cell>
        </row>
        <row r="1131">
          <cell r="C1131" t="str">
            <v>TNC_SAT_CMS_LV</v>
          </cell>
          <cell r="F1131" t="str">
            <v>Approved</v>
          </cell>
        </row>
        <row r="1132">
          <cell r="C1132" t="str">
            <v>TUN_SAT_CMS_SYSTEM</v>
          </cell>
          <cell r="F1132" t="str">
            <v>Approved</v>
          </cell>
        </row>
        <row r="1133">
          <cell r="C1133" t="str">
            <v>TUN_SAT_CMS_SYSTEM</v>
          </cell>
          <cell r="F1133" t="str">
            <v>Approved</v>
          </cell>
        </row>
        <row r="1134">
          <cell r="C1134" t="str">
            <v>TUN_SAT_CMS_SYSTEM</v>
          </cell>
          <cell r="F1134" t="str">
            <v>Approved</v>
          </cell>
        </row>
        <row r="1135">
          <cell r="C1135" t="str">
            <v>TUN_SAT_CMS_SYSTEM</v>
          </cell>
          <cell r="F1135" t="str">
            <v>Approved</v>
          </cell>
        </row>
        <row r="1136">
          <cell r="C1136" t="str">
            <v>TUN_SAT_CMS_SYSTEM</v>
          </cell>
          <cell r="F1136" t="str">
            <v>Approved</v>
          </cell>
        </row>
        <row r="1137">
          <cell r="C1137" t="str">
            <v>NCC_SAT_CMS</v>
          </cell>
          <cell r="F1137" t="str">
            <v>Approved</v>
          </cell>
        </row>
        <row r="1138">
          <cell r="C1138" t="str">
            <v>NCC_SAT_CMS</v>
          </cell>
          <cell r="F1138" t="str">
            <v>Approved</v>
          </cell>
        </row>
        <row r="1139">
          <cell r="C1139" t="str">
            <v>TNC_LT_SAT_CMS_VT</v>
          </cell>
          <cell r="F1139" t="str">
            <v>Approved</v>
          </cell>
        </row>
        <row r="1140">
          <cell r="C1140" t="str">
            <v>TNC_SAT_CMS_SEC</v>
          </cell>
          <cell r="F1140" t="str">
            <v>Draft</v>
          </cell>
        </row>
        <row r="1141">
          <cell r="C1141" t="str">
            <v>TSC_SAT_CMS_SEC</v>
          </cell>
          <cell r="F1141" t="str">
            <v>Draft</v>
          </cell>
        </row>
        <row r="1142">
          <cell r="C1142" t="str">
            <v>DMA_SAT_CMS_FDS</v>
          </cell>
          <cell r="F1142" t="str">
            <v>Approved</v>
          </cell>
        </row>
        <row r="1143">
          <cell r="C1143" t="str">
            <v>TNC_SAT_CMS_VT</v>
          </cell>
          <cell r="F1143" t="str">
            <v>Approved</v>
          </cell>
        </row>
        <row r="1144">
          <cell r="C1144" t="str">
            <v>TSC_SAT_CMS_VT</v>
          </cell>
          <cell r="F1144" t="str">
            <v>Approved</v>
          </cell>
        </row>
        <row r="1145">
          <cell r="C1145" t="str">
            <v>PAE_SAT_CMS_BMS</v>
          </cell>
          <cell r="F1145" t="str">
            <v>Approved</v>
          </cell>
        </row>
        <row r="1146">
          <cell r="C1146" t="str">
            <v>PAE_SAT_CMS_BMS</v>
          </cell>
          <cell r="F1146" t="str">
            <v>Approved</v>
          </cell>
        </row>
        <row r="1147">
          <cell r="C1147" t="str">
            <v>PAE_SAT_CMS_BMS</v>
          </cell>
          <cell r="F1147" t="str">
            <v>Approved</v>
          </cell>
        </row>
        <row r="1148">
          <cell r="C1148" t="str">
            <v>PAE_SAT_CMS_BMS</v>
          </cell>
          <cell r="F1148" t="str">
            <v>Approved</v>
          </cell>
        </row>
        <row r="1149">
          <cell r="C1149" t="str">
            <v>PAE_SAT_CMS_BMS</v>
          </cell>
          <cell r="F1149" t="str">
            <v>Approved</v>
          </cell>
        </row>
        <row r="1150">
          <cell r="C1150" t="str">
            <v>PAE_SAT_CMS_BMS</v>
          </cell>
          <cell r="F1150" t="str">
            <v>Approved</v>
          </cell>
        </row>
        <row r="1151">
          <cell r="C1151" t="str">
            <v>PDM_SAT_CMS_BMS</v>
          </cell>
          <cell r="F1151" t="str">
            <v>Approved</v>
          </cell>
        </row>
        <row r="1152">
          <cell r="C1152" t="str">
            <v>PDM_SAT_CMS_BMS</v>
          </cell>
          <cell r="F1152" t="str">
            <v>Approved</v>
          </cell>
        </row>
        <row r="1153">
          <cell r="C1153" t="str">
            <v>PDM_SAT_CMS_BMS</v>
          </cell>
          <cell r="F1153" t="str">
            <v>Approved</v>
          </cell>
        </row>
        <row r="1154">
          <cell r="C1154" t="str">
            <v>PDM_SAT_CMS_BMS</v>
          </cell>
          <cell r="F1154" t="str">
            <v>Approved</v>
          </cell>
        </row>
        <row r="1155">
          <cell r="C1155" t="str">
            <v>PDM_SAT_CMS_BMS</v>
          </cell>
          <cell r="F1155" t="str">
            <v>Approved</v>
          </cell>
        </row>
        <row r="1156">
          <cell r="C1156" t="str">
            <v>PDM_SAT_CMS_BMS</v>
          </cell>
          <cell r="F1156" t="str">
            <v>Approved</v>
          </cell>
        </row>
        <row r="1157">
          <cell r="C1157" t="str">
            <v>TUN_SAT_CMS_NETWORK</v>
          </cell>
          <cell r="F1157" t="str">
            <v>Approved</v>
          </cell>
        </row>
        <row r="1158">
          <cell r="C1158" t="str">
            <v>TUN_SAT_CMS_NETWORK</v>
          </cell>
          <cell r="F1158" t="str">
            <v>Approved</v>
          </cell>
        </row>
        <row r="1159">
          <cell r="C1159" t="str">
            <v>TUN_SAT_CMS_NETWORK</v>
          </cell>
          <cell r="F1159" t="str">
            <v>Approved</v>
          </cell>
        </row>
        <row r="1160">
          <cell r="C1160" t="str">
            <v>TUN_SAT_CMS_NETWORK</v>
          </cell>
          <cell r="F1160" t="str">
            <v>Approved</v>
          </cell>
        </row>
        <row r="1161">
          <cell r="C1161" t="str">
            <v>TUN_SAT_CMS_NETWORK</v>
          </cell>
          <cell r="F1161" t="str">
            <v>Approved</v>
          </cell>
        </row>
        <row r="1162">
          <cell r="C1162" t="str">
            <v>TUN_SAT_CMS_NETWORK</v>
          </cell>
          <cell r="F1162" t="str">
            <v>Approved</v>
          </cell>
        </row>
        <row r="1163">
          <cell r="C1163" t="str">
            <v>TUN_SAT_CMS_NETWORK</v>
          </cell>
          <cell r="F1163" t="str">
            <v>Approved</v>
          </cell>
        </row>
        <row r="1164">
          <cell r="C1164" t="str">
            <v>EGATE_SAT_CMS</v>
          </cell>
          <cell r="F1164" t="str">
            <v>Approved</v>
          </cell>
        </row>
        <row r="1165">
          <cell r="C1165" t="str">
            <v>EGATE_SAT_CMS</v>
          </cell>
          <cell r="F1165" t="str">
            <v>Approved</v>
          </cell>
        </row>
        <row r="1166">
          <cell r="C1166" t="str">
            <v>EGATE_SAT_CMS</v>
          </cell>
          <cell r="F1166" t="str">
            <v>Approved</v>
          </cell>
        </row>
        <row r="1167">
          <cell r="C1167" t="str">
            <v>EGATE_SAT_CMS</v>
          </cell>
          <cell r="F1167" t="str">
            <v>Approved</v>
          </cell>
        </row>
        <row r="1168">
          <cell r="C1168" t="str">
            <v>EGATE_SAT_CMS</v>
          </cell>
          <cell r="F1168" t="str">
            <v>Approved</v>
          </cell>
        </row>
        <row r="1169">
          <cell r="C1169" t="str">
            <v>EGATE_SAT_CMS</v>
          </cell>
          <cell r="F1169" t="str">
            <v>Approved</v>
          </cell>
        </row>
        <row r="1170">
          <cell r="C1170" t="str">
            <v>EGATE_SAT_CMS</v>
          </cell>
          <cell r="F1170" t="str">
            <v>Approved</v>
          </cell>
        </row>
        <row r="1171">
          <cell r="C1171" t="str">
            <v>DSCC_SAT_CMS</v>
          </cell>
          <cell r="F1171" t="str">
            <v>Approved</v>
          </cell>
        </row>
        <row r="1172">
          <cell r="C1172" t="str">
            <v>DSCC_SAT_CMS</v>
          </cell>
          <cell r="F1172" t="str">
            <v>Approved</v>
          </cell>
        </row>
        <row r="1173">
          <cell r="C1173" t="str">
            <v>AEN_SAT_CMS_LAYOUT</v>
          </cell>
          <cell r="F1173" t="str">
            <v>Approved</v>
          </cell>
        </row>
        <row r="1174">
          <cell r="C1174" t="str">
            <v>AEN_SAT_CMS_LAYOUT</v>
          </cell>
          <cell r="F1174" t="str">
            <v>Approved</v>
          </cell>
        </row>
        <row r="1175">
          <cell r="C1175" t="str">
            <v>PKV_SAT_CMS_FDS</v>
          </cell>
          <cell r="F1175" t="str">
            <v>Approved</v>
          </cell>
        </row>
        <row r="1176">
          <cell r="C1176" t="str">
            <v>PAE_SAT_CMS_BMS</v>
          </cell>
          <cell r="F1176" t="str">
            <v>Approved</v>
          </cell>
        </row>
        <row r="1177">
          <cell r="C1177" t="str">
            <v>PDM_SAT_CMS_BMS</v>
          </cell>
          <cell r="F1177" t="str">
            <v>Approved</v>
          </cell>
        </row>
        <row r="1178">
          <cell r="C1178" t="str">
            <v>TSC_SAT_CMS_ALARMS</v>
          </cell>
          <cell r="F1178" t="str">
            <v>Approved</v>
          </cell>
        </row>
        <row r="1179">
          <cell r="C1179" t="str">
            <v>PDM_SAT_CMS_BMS</v>
          </cell>
          <cell r="F1179" t="str">
            <v>Approved</v>
          </cell>
        </row>
        <row r="1180">
          <cell r="C1180" t="str">
            <v>PDM_SAT_CMS_BMS</v>
          </cell>
          <cell r="F1180" t="str">
            <v>Approved</v>
          </cell>
        </row>
        <row r="1181">
          <cell r="C1181" t="str">
            <v>PAE_SAT_CMS_BMS</v>
          </cell>
          <cell r="F1181" t="str">
            <v>Approved</v>
          </cell>
        </row>
        <row r="1182">
          <cell r="C1182" t="str">
            <v>PAE_SAT_CMS_BMS</v>
          </cell>
          <cell r="F1182" t="str">
            <v>Approved</v>
          </cell>
        </row>
        <row r="1183">
          <cell r="C1183" t="str">
            <v>TSC_SAT_CMS_TVCS</v>
          </cell>
          <cell r="F1183" t="str">
            <v>Approved</v>
          </cell>
        </row>
        <row r="1184">
          <cell r="C1184" t="str">
            <v>AEN_SAT_CMS_TVCS</v>
          </cell>
          <cell r="F1184" t="str">
            <v>Approved</v>
          </cell>
        </row>
        <row r="1185">
          <cell r="C1185" t="str">
            <v>PKV_SAT_CMS_TVCS</v>
          </cell>
          <cell r="F1185" t="str">
            <v>Approved</v>
          </cell>
        </row>
        <row r="1186">
          <cell r="C1186" t="str">
            <v>DMA_SAT_CMS_TVCS</v>
          </cell>
          <cell r="F1186" t="str">
            <v>Approved</v>
          </cell>
        </row>
        <row r="1187">
          <cell r="C1187" t="str">
            <v>TNC_SAT_CMS_TVCS</v>
          </cell>
          <cell r="F1187" t="str">
            <v>Approved</v>
          </cell>
        </row>
        <row r="1188">
          <cell r="C1188" t="str">
            <v>TUN_SAT_CMS_SEC</v>
          </cell>
          <cell r="F1188" t="str">
            <v>Approved</v>
          </cell>
        </row>
        <row r="1189">
          <cell r="C1189" t="str">
            <v>PKV_SAT_CMS_FDS</v>
          </cell>
          <cell r="F1189" t="str">
            <v>Approved</v>
          </cell>
        </row>
        <row r="1190">
          <cell r="C1190" t="str">
            <v>DMA_SAT_CMS_FDS</v>
          </cell>
          <cell r="F1190" t="str">
            <v>Approved</v>
          </cell>
        </row>
        <row r="1191">
          <cell r="C1191" t="str">
            <v>TSC_SAT_CMS_HYD</v>
          </cell>
          <cell r="F1191" t="str">
            <v>Draft</v>
          </cell>
        </row>
        <row r="1192">
          <cell r="C1192" t="str">
            <v>TSC_SAT_CMS_HYD</v>
          </cell>
          <cell r="F1192" t="str">
            <v>Approved</v>
          </cell>
        </row>
        <row r="1193">
          <cell r="C1193" t="str">
            <v>PKV_SAT_CMS_CCTV</v>
          </cell>
          <cell r="F1193" t="str">
            <v>Approved</v>
          </cell>
        </row>
        <row r="1194">
          <cell r="C1194" t="str">
            <v>AEN_SAT_CMS_TVCS</v>
          </cell>
          <cell r="F1194" t="str">
            <v>Approved</v>
          </cell>
        </row>
        <row r="1195">
          <cell r="C1195" t="str">
            <v>AEN_SAT_CMS_TVCS</v>
          </cell>
          <cell r="F1195" t="str">
            <v>Approved</v>
          </cell>
        </row>
        <row r="1196">
          <cell r="C1196" t="str">
            <v>AEN_SAT_CMS_TVCS</v>
          </cell>
          <cell r="F1196" t="str">
            <v>Approved</v>
          </cell>
        </row>
        <row r="1197">
          <cell r="C1197" t="str">
            <v>AEN_SAT_CMS_TVCS</v>
          </cell>
          <cell r="F1197" t="str">
            <v>Approved</v>
          </cell>
        </row>
        <row r="1198">
          <cell r="C1198" t="str">
            <v>AEN_SAT_CMS_TVCS</v>
          </cell>
          <cell r="F1198" t="str">
            <v>Approved</v>
          </cell>
        </row>
        <row r="1199">
          <cell r="C1199" t="str">
            <v>AEN_SAT_CMS_TVCS</v>
          </cell>
          <cell r="F1199" t="str">
            <v>Approved</v>
          </cell>
        </row>
        <row r="1200">
          <cell r="C1200" t="str">
            <v>AEN_SAT_CMS_TVCS</v>
          </cell>
          <cell r="F1200" t="str">
            <v>Approved</v>
          </cell>
        </row>
        <row r="1201">
          <cell r="C1201" t="str">
            <v>AEN_SAT_CMS_TVCS</v>
          </cell>
          <cell r="F1201" t="str">
            <v>Approved</v>
          </cell>
        </row>
        <row r="1202">
          <cell r="C1202" t="str">
            <v>AEN_SAT_CMS_TVCS</v>
          </cell>
          <cell r="F1202" t="str">
            <v>Approved</v>
          </cell>
        </row>
        <row r="1203">
          <cell r="C1203" t="str">
            <v>AEN_SAT_CMS_TVCS</v>
          </cell>
          <cell r="F1203" t="str">
            <v>Approved</v>
          </cell>
        </row>
        <row r="1204">
          <cell r="C1204" t="str">
            <v>AEN_SAT_CMS_TVCS</v>
          </cell>
          <cell r="F1204" t="str">
            <v>Approved</v>
          </cell>
        </row>
        <row r="1205">
          <cell r="C1205" t="str">
            <v>AEN_SAT_CMS_TVCS</v>
          </cell>
          <cell r="F1205" t="str">
            <v>Approved</v>
          </cell>
        </row>
        <row r="1206">
          <cell r="C1206" t="str">
            <v>AEN_SAT_CMS_TVCS</v>
          </cell>
          <cell r="F1206" t="str">
            <v>Approved</v>
          </cell>
        </row>
        <row r="1207">
          <cell r="C1207" t="str">
            <v>AEN_SAT_CMS_TVCS</v>
          </cell>
          <cell r="F1207" t="str">
            <v>Approved</v>
          </cell>
        </row>
        <row r="1208">
          <cell r="C1208" t="str">
            <v>AEN_SAT_CMS_TVCS</v>
          </cell>
          <cell r="F1208" t="str">
            <v>Approved</v>
          </cell>
        </row>
        <row r="1209">
          <cell r="C1209" t="str">
            <v>AEN_SAT_CMS_TVCS</v>
          </cell>
          <cell r="F1209" t="str">
            <v>Approved</v>
          </cell>
        </row>
        <row r="1210">
          <cell r="C1210" t="str">
            <v>AEN_SAT_CMS_PSD</v>
          </cell>
          <cell r="F1210" t="str">
            <v>Approved</v>
          </cell>
        </row>
        <row r="1211">
          <cell r="C1211" t="str">
            <v>AEN_SAT_CMS_PSD</v>
          </cell>
          <cell r="F1211" t="str">
            <v>Approved</v>
          </cell>
        </row>
        <row r="1212">
          <cell r="C1212" t="str">
            <v>AEN_SAT_CMS_PSD</v>
          </cell>
          <cell r="F1212" t="str">
            <v>Approved</v>
          </cell>
        </row>
        <row r="1213">
          <cell r="C1213" t="str">
            <v>AEN_SAT_CMS_PSD</v>
          </cell>
          <cell r="F1213" t="str">
            <v>Approved</v>
          </cell>
        </row>
        <row r="1214">
          <cell r="C1214" t="str">
            <v>AEN_SAT_CMS_PSD</v>
          </cell>
          <cell r="F1214" t="str">
            <v>Approved</v>
          </cell>
        </row>
        <row r="1215">
          <cell r="C1215" t="str">
            <v>AEN_SAT_CMS_PSD</v>
          </cell>
          <cell r="F1215" t="str">
            <v>Approved</v>
          </cell>
        </row>
        <row r="1216">
          <cell r="C1216" t="str">
            <v>AEN_SAT_CMS_PSD</v>
          </cell>
          <cell r="F1216" t="str">
            <v>Approved</v>
          </cell>
        </row>
        <row r="1217">
          <cell r="C1217" t="str">
            <v>AEN_SAT_CMS_PSD</v>
          </cell>
          <cell r="F1217" t="str">
            <v>Approved</v>
          </cell>
        </row>
        <row r="1218">
          <cell r="C1218" t="str">
            <v>AEN_SAT_CMS_PSD</v>
          </cell>
          <cell r="F1218" t="str">
            <v>Approved</v>
          </cell>
        </row>
        <row r="1219">
          <cell r="C1219" t="str">
            <v>AEN_SAT_CMS_PSD</v>
          </cell>
          <cell r="F1219" t="str">
            <v>Approved</v>
          </cell>
        </row>
        <row r="1220">
          <cell r="C1220" t="str">
            <v>AEN_SAT_CMS_PSD</v>
          </cell>
          <cell r="F1220" t="str">
            <v>Approved</v>
          </cell>
        </row>
        <row r="1221">
          <cell r="C1221" t="str">
            <v>AEN_SAT_CMS_PSD</v>
          </cell>
          <cell r="F1221" t="str">
            <v>Approved</v>
          </cell>
        </row>
        <row r="1222">
          <cell r="C1222" t="str">
            <v>AEN_SAT_CMS_PSD</v>
          </cell>
          <cell r="F1222" t="str">
            <v>Approved</v>
          </cell>
        </row>
        <row r="1223">
          <cell r="C1223" t="str">
            <v>AEN_SAT_CMS_PSD</v>
          </cell>
          <cell r="F1223" t="str">
            <v>Approved</v>
          </cell>
        </row>
        <row r="1224">
          <cell r="C1224" t="str">
            <v>AEN_SAT_CMS_PSD</v>
          </cell>
          <cell r="F1224" t="str">
            <v>Approved</v>
          </cell>
        </row>
        <row r="1225">
          <cell r="C1225" t="str">
            <v>TUN_SAT_CMS_SYSTEM</v>
          </cell>
          <cell r="F1225" t="str">
            <v>Approved</v>
          </cell>
        </row>
        <row r="1226">
          <cell r="C1226" t="str">
            <v>TUN_SAT_CMS_SYSTEM</v>
          </cell>
          <cell r="F1226" t="str">
            <v>Approved</v>
          </cell>
        </row>
        <row r="1227">
          <cell r="C1227" t="str">
            <v>TUN_SAT_CMS_SYSTEM</v>
          </cell>
          <cell r="F1227" t="str">
            <v>Approved</v>
          </cell>
        </row>
        <row r="1228">
          <cell r="C1228" t="str">
            <v>AEN_SAT_CMS_TVCS</v>
          </cell>
          <cell r="F1228" t="str">
            <v>Approved</v>
          </cell>
        </row>
        <row r="1229">
          <cell r="C1229" t="str">
            <v>AEN_SAT_CMS_TVCS</v>
          </cell>
          <cell r="F1229" t="str">
            <v>Approved</v>
          </cell>
        </row>
        <row r="1230">
          <cell r="C1230" t="str">
            <v>AEN_SAT_CMS_TVCS</v>
          </cell>
          <cell r="F1230" t="str">
            <v>Approved</v>
          </cell>
        </row>
        <row r="1231">
          <cell r="C1231" t="str">
            <v>AEN_SAT_CMS_VT</v>
          </cell>
          <cell r="F1231" t="str">
            <v>Approved</v>
          </cell>
        </row>
        <row r="1232">
          <cell r="C1232" t="str">
            <v>AEN_SAT_CMS_SuperLab</v>
          </cell>
          <cell r="F1232" t="str">
            <v>Approved</v>
          </cell>
        </row>
        <row r="1233">
          <cell r="C1233" t="str">
            <v>AEN_SAT_CMS_VT</v>
          </cell>
          <cell r="F1233" t="str">
            <v>Approved</v>
          </cell>
        </row>
        <row r="1234">
          <cell r="C1234" t="str">
            <v>AEN_SAT_CMS_VT</v>
          </cell>
          <cell r="F1234" t="str">
            <v>Approved</v>
          </cell>
        </row>
        <row r="1235">
          <cell r="C1235" t="str">
            <v>AEN_SAT_CMS_VT</v>
          </cell>
          <cell r="F1235" t="str">
            <v>Approved</v>
          </cell>
        </row>
        <row r="1236">
          <cell r="C1236" t="str">
            <v>AEN_SAT_CMS_VT</v>
          </cell>
          <cell r="F1236" t="str">
            <v>Approved</v>
          </cell>
        </row>
        <row r="1237">
          <cell r="C1237" t="str">
            <v>AEN_SAT_CMS_VT</v>
          </cell>
          <cell r="F1237" t="str">
            <v>Approved</v>
          </cell>
        </row>
        <row r="1238">
          <cell r="C1238" t="str">
            <v>AEN_SAT_CMS_VT</v>
          </cell>
          <cell r="F1238" t="str">
            <v>Approved</v>
          </cell>
        </row>
        <row r="1239">
          <cell r="C1239" t="str">
            <v>AEN_SAT_CMS_VT</v>
          </cell>
          <cell r="F1239" t="str">
            <v>Approved</v>
          </cell>
        </row>
        <row r="1240">
          <cell r="C1240" t="str">
            <v>AEN_SAT_CMS_VT</v>
          </cell>
          <cell r="F1240" t="str">
            <v>Approved</v>
          </cell>
        </row>
        <row r="1241">
          <cell r="C1241" t="str">
            <v>AEN_SAT_CMS_VT</v>
          </cell>
          <cell r="F1241" t="str">
            <v>Approved</v>
          </cell>
        </row>
        <row r="1242">
          <cell r="C1242" t="str">
            <v>AEN_SAT_CMS_SuperLab</v>
          </cell>
          <cell r="F1242" t="str">
            <v>Approved</v>
          </cell>
        </row>
        <row r="1243">
          <cell r="C1243" t="str">
            <v>AEN_SAT_CMS_VT</v>
          </cell>
          <cell r="F1243" t="str">
            <v>Approved</v>
          </cell>
        </row>
        <row r="1244">
          <cell r="C1244" t="str">
            <v>AEN_SAT_CMS_VT</v>
          </cell>
          <cell r="F1244" t="str">
            <v>Approved</v>
          </cell>
        </row>
        <row r="1245">
          <cell r="C1245" t="str">
            <v>AEN_SAT_CMS_VT</v>
          </cell>
          <cell r="F1245" t="str">
            <v>Approved</v>
          </cell>
        </row>
        <row r="1246">
          <cell r="C1246" t="str">
            <v>AEN_SAT_CMS_MVAC</v>
          </cell>
          <cell r="F1246" t="str">
            <v>Approved</v>
          </cell>
        </row>
        <row r="1247">
          <cell r="C1247" t="str">
            <v>AEN_SAT_CMS_MVAC</v>
          </cell>
          <cell r="F1247" t="str">
            <v>Approved</v>
          </cell>
        </row>
        <row r="1248">
          <cell r="C1248" t="str">
            <v>AEN_SAT_CMS_SuperLab</v>
          </cell>
          <cell r="F1248" t="str">
            <v>Approved</v>
          </cell>
        </row>
        <row r="1249">
          <cell r="C1249" t="str">
            <v>AEN_SAT_CMS_MVAC</v>
          </cell>
          <cell r="F1249" t="str">
            <v>Approved</v>
          </cell>
        </row>
        <row r="1250">
          <cell r="C1250" t="str">
            <v>AEN_SAT_CMS_SuperLab</v>
          </cell>
          <cell r="F1250" t="str">
            <v>Approved</v>
          </cell>
        </row>
        <row r="1251">
          <cell r="C1251" t="str">
            <v>AEN_SAT_CMS_MVAC</v>
          </cell>
          <cell r="F1251" t="str">
            <v>Approved</v>
          </cell>
        </row>
        <row r="1252">
          <cell r="C1252" t="str">
            <v>AEN_SAT_CMS_SuperLab</v>
          </cell>
          <cell r="F1252" t="str">
            <v>Approved</v>
          </cell>
        </row>
        <row r="1253">
          <cell r="C1253" t="str">
            <v>AEN_SAT_CMS_MVAC</v>
          </cell>
          <cell r="F1253" t="str">
            <v>Approved</v>
          </cell>
        </row>
        <row r="1254">
          <cell r="C1254" t="str">
            <v>AEN_SAT_CMS_SuperLab</v>
          </cell>
          <cell r="F1254" t="str">
            <v>Approved</v>
          </cell>
        </row>
        <row r="1255">
          <cell r="C1255" t="str">
            <v>AEN_SAT_CMS_MVAC</v>
          </cell>
          <cell r="F1255" t="str">
            <v>Approved</v>
          </cell>
        </row>
        <row r="1256">
          <cell r="C1256" t="str">
            <v>AEN_SAT_CMS_MVAC</v>
          </cell>
          <cell r="F1256" t="str">
            <v>Approved</v>
          </cell>
        </row>
        <row r="1257">
          <cell r="C1257" t="str">
            <v>AEN_SAT_CMS_SuperLab</v>
          </cell>
          <cell r="F1257" t="str">
            <v>Approved</v>
          </cell>
        </row>
        <row r="1258">
          <cell r="C1258" t="str">
            <v>AEN_SAT_CMS_MVAC</v>
          </cell>
          <cell r="F1258" t="str">
            <v>Approved</v>
          </cell>
        </row>
        <row r="1259">
          <cell r="C1259" t="str">
            <v>AEN_SAT_CMS_SuperLab</v>
          </cell>
          <cell r="F1259" t="str">
            <v>Approved</v>
          </cell>
        </row>
        <row r="1260">
          <cell r="C1260" t="str">
            <v>AEN_SAT_CMS_MVAC</v>
          </cell>
          <cell r="F1260" t="str">
            <v>Approved</v>
          </cell>
        </row>
        <row r="1261">
          <cell r="C1261" t="str">
            <v>AEN_SAT_CMS_SuperLab</v>
          </cell>
          <cell r="F1261" t="str">
            <v>Approved</v>
          </cell>
        </row>
        <row r="1262">
          <cell r="C1262" t="str">
            <v>AEN_SAT_CMS_MVAC</v>
          </cell>
          <cell r="F1262" t="str">
            <v>Approved</v>
          </cell>
        </row>
        <row r="1263">
          <cell r="C1263" t="str">
            <v>AEN_SAT_CMS_MVAC</v>
          </cell>
          <cell r="F1263" t="str">
            <v>Approved</v>
          </cell>
        </row>
        <row r="1264">
          <cell r="C1264" t="str">
            <v>AEN_SAT_CMS_MVAC</v>
          </cell>
          <cell r="F1264" t="str">
            <v>Approved</v>
          </cell>
        </row>
        <row r="1265">
          <cell r="C1265" t="str">
            <v>AEN_SAT_CMS_SuperLab</v>
          </cell>
          <cell r="F1265" t="str">
            <v>Approved</v>
          </cell>
        </row>
        <row r="1266">
          <cell r="C1266" t="str">
            <v>AEN_SAT_CMS_MVAC</v>
          </cell>
          <cell r="F1266" t="str">
            <v>Approved</v>
          </cell>
        </row>
        <row r="1267">
          <cell r="C1267" t="str">
            <v>AEN_SAT_CMS_MVAC</v>
          </cell>
          <cell r="F1267" t="str">
            <v>Approved</v>
          </cell>
        </row>
        <row r="1268">
          <cell r="C1268" t="str">
            <v>AEN_SAT_CMS_SuperLab</v>
          </cell>
          <cell r="F1268" t="str">
            <v>Approved</v>
          </cell>
        </row>
        <row r="1269">
          <cell r="C1269" t="str">
            <v>AEN_SAT_CMS_LTH</v>
          </cell>
          <cell r="F1269" t="str">
            <v>Approved</v>
          </cell>
        </row>
        <row r="1270">
          <cell r="C1270" t="str">
            <v>AEN_SAT_CMS_LTH</v>
          </cell>
          <cell r="F1270" t="str">
            <v>Approved</v>
          </cell>
        </row>
        <row r="1271">
          <cell r="C1271" t="str">
            <v>AEN_SAT_CMS_HYD</v>
          </cell>
          <cell r="F1271" t="str">
            <v>Approved</v>
          </cell>
        </row>
        <row r="1272">
          <cell r="C1272" t="str">
            <v>AEN_SAT_CMS_EWMS</v>
          </cell>
          <cell r="F1272" t="str">
            <v>Approved</v>
          </cell>
        </row>
        <row r="1273">
          <cell r="C1273" t="str">
            <v>AEN_SAT_CMS_EWMS</v>
          </cell>
          <cell r="F1273" t="str">
            <v>Approved</v>
          </cell>
        </row>
        <row r="1274">
          <cell r="C1274" t="str">
            <v>AEN_SAT_CMS_EWMS</v>
          </cell>
          <cell r="F1274" t="str">
            <v>Approved</v>
          </cell>
        </row>
        <row r="1275">
          <cell r="C1275" t="str">
            <v>AEN_SAT_CMS_EWMS</v>
          </cell>
          <cell r="F1275" t="str">
            <v>Approved</v>
          </cell>
        </row>
        <row r="1276">
          <cell r="C1276" t="str">
            <v>AEN_SAT_CMS_HYD</v>
          </cell>
          <cell r="F1276" t="str">
            <v>Approved</v>
          </cell>
        </row>
        <row r="1277">
          <cell r="C1277" t="str">
            <v>AEN_SAT_CMS_HYD</v>
          </cell>
          <cell r="F1277" t="str">
            <v>Approved</v>
          </cell>
        </row>
        <row r="1278">
          <cell r="C1278" t="str">
            <v>AEN_SAT_CMS_HYD</v>
          </cell>
          <cell r="F1278" t="str">
            <v>Approved</v>
          </cell>
        </row>
        <row r="1279">
          <cell r="C1279" t="str">
            <v>AEN_SAT_CMS_HYD</v>
          </cell>
          <cell r="F1279" t="str">
            <v>Approved</v>
          </cell>
        </row>
        <row r="1280">
          <cell r="C1280" t="str">
            <v>AEN_SAT_CMS_HYD</v>
          </cell>
          <cell r="F1280" t="str">
            <v>Approved</v>
          </cell>
        </row>
        <row r="1281">
          <cell r="C1281" t="str">
            <v>AEN_SAT_CMS_SuperLab</v>
          </cell>
          <cell r="F1281" t="str">
            <v>Approved</v>
          </cell>
        </row>
        <row r="1282">
          <cell r="C1282" t="str">
            <v>AEN_SAT_CMS_HYD</v>
          </cell>
          <cell r="F1282" t="str">
            <v>Approved</v>
          </cell>
        </row>
        <row r="1283">
          <cell r="C1283" t="str">
            <v>AEN_SAT_CMS_HYD</v>
          </cell>
          <cell r="F1283" t="str">
            <v>Approved</v>
          </cell>
        </row>
        <row r="1284">
          <cell r="C1284" t="str">
            <v>AEN_SAT_CMS_HYD</v>
          </cell>
          <cell r="F1284" t="str">
            <v>Approved</v>
          </cell>
        </row>
        <row r="1285">
          <cell r="C1285" t="str">
            <v>AEN_SAT_CMS_HYD</v>
          </cell>
          <cell r="F1285" t="str">
            <v>Approved</v>
          </cell>
        </row>
        <row r="1286">
          <cell r="C1286" t="str">
            <v>AEN_SAT_CMS_HYD</v>
          </cell>
          <cell r="F1286" t="str">
            <v>Approved</v>
          </cell>
        </row>
        <row r="1287">
          <cell r="C1287" t="str">
            <v>AEN_SAT_CMS_HYD</v>
          </cell>
          <cell r="F1287" t="str">
            <v>Approved</v>
          </cell>
        </row>
        <row r="1288">
          <cell r="C1288" t="str">
            <v>AEN_SAT_CMS_HYD</v>
          </cell>
          <cell r="F1288" t="str">
            <v>Approved</v>
          </cell>
        </row>
        <row r="1289">
          <cell r="C1289" t="str">
            <v>AEN_SAT_CMS_HYD</v>
          </cell>
          <cell r="F1289" t="str">
            <v>Approved</v>
          </cell>
        </row>
        <row r="1290">
          <cell r="C1290" t="str">
            <v>AEN_SAT_CMS_EWMS</v>
          </cell>
          <cell r="F1290" t="str">
            <v>Approved</v>
          </cell>
        </row>
        <row r="1291">
          <cell r="C1291" t="str">
            <v>AEN_SAT_CMS_LTH</v>
          </cell>
          <cell r="F1291" t="str">
            <v>Approved</v>
          </cell>
        </row>
        <row r="1292">
          <cell r="C1292" t="str">
            <v>AEN_SAT_CMS_LTH</v>
          </cell>
          <cell r="F1292" t="str">
            <v>Approved</v>
          </cell>
        </row>
        <row r="1293">
          <cell r="C1293" t="str">
            <v>AEN_SAT_CMS_LTH</v>
          </cell>
          <cell r="F1293" t="str">
            <v>Approved</v>
          </cell>
        </row>
        <row r="1294">
          <cell r="C1294" t="str">
            <v>AEN_SAT_CMS_LTH</v>
          </cell>
          <cell r="F1294" t="str">
            <v>Approved</v>
          </cell>
        </row>
        <row r="1295">
          <cell r="C1295" t="str">
            <v>AEN_SAT_CMS_FDS</v>
          </cell>
          <cell r="F1295" t="str">
            <v>Approved</v>
          </cell>
        </row>
      </sheetData>
      <sheetData sheetId="6">
        <row r="1">
          <cell r="F1">
            <v>45751</v>
          </cell>
        </row>
        <row r="2">
          <cell r="C2" t="str">
            <v>Test Plan</v>
          </cell>
          <cell r="F2" t="str">
            <v>Test Script State (Test Script)</v>
          </cell>
        </row>
        <row r="3">
          <cell r="C3" t="str">
            <v>AEN_SAT_CMS_TVCS</v>
          </cell>
          <cell r="F3" t="str">
            <v>Approved</v>
          </cell>
        </row>
        <row r="4">
          <cell r="C4" t="str">
            <v>AEN_SAT_CMS_TVCS</v>
          </cell>
          <cell r="F4" t="str">
            <v>Approved</v>
          </cell>
        </row>
        <row r="5">
          <cell r="C5" t="str">
            <v>PKV_SAT_CMS_TVCS</v>
          </cell>
          <cell r="F5" t="str">
            <v>Approved</v>
          </cell>
        </row>
        <row r="6">
          <cell r="C6" t="str">
            <v>DMA_SAT_CMS_TVCS</v>
          </cell>
          <cell r="F6" t="str">
            <v>Approved</v>
          </cell>
        </row>
        <row r="7">
          <cell r="C7" t="str">
            <v>TNC_SAT_CMS_TVCS</v>
          </cell>
          <cell r="F7" t="str">
            <v>Approved</v>
          </cell>
        </row>
        <row r="8">
          <cell r="C8" t="str">
            <v>TSC_SAT_CMS_TVCS</v>
          </cell>
          <cell r="F8" t="str">
            <v>Approved</v>
          </cell>
        </row>
        <row r="9">
          <cell r="C9" t="str">
            <v>AEN_SAT_CMS_TVCS</v>
          </cell>
          <cell r="F9" t="str">
            <v>Approved</v>
          </cell>
        </row>
        <row r="10">
          <cell r="C10" t="str">
            <v>PKV_SAT_CMS_TVCS</v>
          </cell>
          <cell r="F10" t="str">
            <v>Approved</v>
          </cell>
        </row>
        <row r="11">
          <cell r="C11" t="str">
            <v>DMA_SAT_CMS_TVCS</v>
          </cell>
          <cell r="F11" t="str">
            <v>Approved</v>
          </cell>
        </row>
        <row r="12">
          <cell r="C12" t="str">
            <v>TNC_SAT_CMS_TVCS</v>
          </cell>
          <cell r="F12" t="str">
            <v>Approved</v>
          </cell>
        </row>
        <row r="13">
          <cell r="C13" t="str">
            <v>TSC_SAT_CMS_TVCS</v>
          </cell>
          <cell r="F13" t="str">
            <v>Approved</v>
          </cell>
        </row>
        <row r="14">
          <cell r="C14" t="str">
            <v>AEN_SAT_CMS_TVCS</v>
          </cell>
          <cell r="F14" t="str">
            <v>Approved</v>
          </cell>
        </row>
        <row r="15">
          <cell r="C15" t="str">
            <v>PKV_SAT_CMS_TVCS</v>
          </cell>
          <cell r="F15" t="str">
            <v>Approved</v>
          </cell>
        </row>
        <row r="16">
          <cell r="C16" t="str">
            <v>DMA_SAT_CMS_TVCS</v>
          </cell>
          <cell r="F16" t="str">
            <v>Approved</v>
          </cell>
        </row>
        <row r="17">
          <cell r="C17" t="str">
            <v>TNC_SAT_CMS_TVCS</v>
          </cell>
          <cell r="F17" t="str">
            <v>Approved</v>
          </cell>
        </row>
        <row r="18">
          <cell r="C18" t="str">
            <v>TSC_SAT_CMS_TVCS</v>
          </cell>
          <cell r="F18" t="str">
            <v>Approved</v>
          </cell>
        </row>
        <row r="19">
          <cell r="C19" t="str">
            <v>AEN_SAT_CMS_TVCS</v>
          </cell>
          <cell r="F19" t="str">
            <v>Approved</v>
          </cell>
        </row>
        <row r="20">
          <cell r="C20" t="str">
            <v>PKV_SAT_CMS_TVCS</v>
          </cell>
          <cell r="F20" t="str">
            <v>Approved</v>
          </cell>
        </row>
        <row r="21">
          <cell r="C21" t="str">
            <v>DMA_SAT_CMS_TVCS</v>
          </cell>
          <cell r="F21" t="str">
            <v>Approved</v>
          </cell>
        </row>
        <row r="22">
          <cell r="C22" t="str">
            <v>TNC_SAT_CMS_TVCS</v>
          </cell>
          <cell r="F22" t="str">
            <v>Approved</v>
          </cell>
        </row>
        <row r="23">
          <cell r="C23" t="str">
            <v>TSC_SAT_CMS_TVCS</v>
          </cell>
          <cell r="F23" t="str">
            <v>Approved</v>
          </cell>
        </row>
        <row r="24">
          <cell r="C24" t="str">
            <v>AEN_SAT_CMS_TVCS</v>
          </cell>
          <cell r="F24" t="str">
            <v>Approved</v>
          </cell>
        </row>
        <row r="25">
          <cell r="C25" t="str">
            <v>TNC_SAT_CMS_TVCS</v>
          </cell>
          <cell r="F25" t="str">
            <v>Approved</v>
          </cell>
        </row>
        <row r="26">
          <cell r="C26" t="str">
            <v>TSC_SAT_CMS_TVCS</v>
          </cell>
          <cell r="F26" t="str">
            <v>Approved</v>
          </cell>
        </row>
        <row r="27">
          <cell r="C27" t="str">
            <v>AEN_SAT_CMS_TVCS</v>
          </cell>
          <cell r="F27" t="str">
            <v>Approved</v>
          </cell>
        </row>
        <row r="28">
          <cell r="C28" t="str">
            <v>PKV_SAT_CMS_TVCS</v>
          </cell>
          <cell r="F28" t="str">
            <v>Approved</v>
          </cell>
        </row>
        <row r="29">
          <cell r="C29" t="str">
            <v>DMA_SAT_CMS_TVCS</v>
          </cell>
          <cell r="F29" t="str">
            <v>Approved</v>
          </cell>
        </row>
        <row r="30">
          <cell r="C30" t="str">
            <v>TNC_SAT_CMS_TVCS</v>
          </cell>
          <cell r="F30" t="str">
            <v>Approved</v>
          </cell>
        </row>
        <row r="31">
          <cell r="C31" t="str">
            <v>TSC_SAT_CMS_TVCS</v>
          </cell>
          <cell r="F31" t="str">
            <v>Approved</v>
          </cell>
        </row>
        <row r="32">
          <cell r="C32" t="str">
            <v>AEN_SAT_CMS_TVCS</v>
          </cell>
          <cell r="F32" t="str">
            <v>Approved</v>
          </cell>
        </row>
        <row r="33">
          <cell r="C33" t="str">
            <v>PKV_SAT_CMS_TVCS</v>
          </cell>
          <cell r="F33" t="str">
            <v>Approved</v>
          </cell>
        </row>
        <row r="34">
          <cell r="C34" t="str">
            <v>DMA_SAT_CMS_TVCS</v>
          </cell>
          <cell r="F34" t="str">
            <v>Approved</v>
          </cell>
        </row>
        <row r="35">
          <cell r="C35" t="str">
            <v>TNC_SAT_CMS_TVCS</v>
          </cell>
          <cell r="F35" t="str">
            <v>Approved</v>
          </cell>
        </row>
        <row r="36">
          <cell r="C36" t="str">
            <v>TSC_SAT_CMS_TVCS</v>
          </cell>
          <cell r="F36" t="str">
            <v>Approved</v>
          </cell>
        </row>
        <row r="37">
          <cell r="C37" t="str">
            <v>AEN_SAT_CMS_TVCS</v>
          </cell>
          <cell r="F37" t="str">
            <v>Approved</v>
          </cell>
        </row>
        <row r="38">
          <cell r="C38" t="str">
            <v>PKV_SAT_CMS_TVCS</v>
          </cell>
          <cell r="F38" t="str">
            <v>Approved</v>
          </cell>
        </row>
        <row r="39">
          <cell r="C39" t="str">
            <v>DMA_SAT_CMS_TVCS</v>
          </cell>
          <cell r="F39" t="str">
            <v>Approved</v>
          </cell>
        </row>
        <row r="40">
          <cell r="C40" t="str">
            <v>TNC_SAT_CMS_TVCS</v>
          </cell>
          <cell r="F40" t="str">
            <v>Approved</v>
          </cell>
        </row>
        <row r="41">
          <cell r="C41" t="str">
            <v>TSC_SAT_CMS_TVCS</v>
          </cell>
          <cell r="F41" t="str">
            <v>Approved</v>
          </cell>
        </row>
        <row r="42">
          <cell r="C42" t="str">
            <v>AEN_SAT_CMS_TVCS</v>
          </cell>
          <cell r="F42" t="str">
            <v>Approved</v>
          </cell>
        </row>
        <row r="43">
          <cell r="C43" t="str">
            <v>PKV_SAT_CMS_TVCS</v>
          </cell>
          <cell r="F43" t="str">
            <v>Approved</v>
          </cell>
        </row>
        <row r="44">
          <cell r="C44" t="str">
            <v>DMA_SAT_CMS_TVCS</v>
          </cell>
          <cell r="F44" t="str">
            <v>Approved</v>
          </cell>
        </row>
        <row r="45">
          <cell r="C45" t="str">
            <v>TNC_SAT_CMS_TVCS</v>
          </cell>
          <cell r="F45" t="str">
            <v>Approved</v>
          </cell>
        </row>
        <row r="46">
          <cell r="C46" t="str">
            <v>TSC_SAT_CMS_TVCS</v>
          </cell>
          <cell r="F46" t="str">
            <v>Approved</v>
          </cell>
        </row>
        <row r="47">
          <cell r="C47" t="str">
            <v>AEN_SAT_CMS_TVCS</v>
          </cell>
          <cell r="F47" t="str">
            <v>Approved</v>
          </cell>
        </row>
        <row r="48">
          <cell r="C48" t="str">
            <v>TNC_SAT_CMS_TVCS</v>
          </cell>
          <cell r="F48" t="str">
            <v>Approved</v>
          </cell>
        </row>
        <row r="49">
          <cell r="C49" t="str">
            <v>TSC_SAT_CMS_TVCS</v>
          </cell>
          <cell r="F49" t="str">
            <v>Approved</v>
          </cell>
        </row>
        <row r="50">
          <cell r="C50" t="str">
            <v>AEN_SAT_CMS_TVCS</v>
          </cell>
          <cell r="F50" t="str">
            <v>Approved</v>
          </cell>
        </row>
        <row r="51">
          <cell r="C51" t="str">
            <v>PKV_SAT_CMS_TVCS</v>
          </cell>
          <cell r="F51" t="str">
            <v>Approved</v>
          </cell>
        </row>
        <row r="52">
          <cell r="C52" t="str">
            <v>DMA_SAT_CMS_TVCS</v>
          </cell>
          <cell r="F52" t="str">
            <v>Approved</v>
          </cell>
        </row>
        <row r="53">
          <cell r="C53" t="str">
            <v>TNC_SAT_CMS_TVCS</v>
          </cell>
          <cell r="F53" t="str">
            <v>Approved</v>
          </cell>
        </row>
        <row r="54">
          <cell r="C54" t="str">
            <v>TSC_SAT_CMS_TVCS</v>
          </cell>
          <cell r="F54" t="str">
            <v>Approved</v>
          </cell>
        </row>
        <row r="55">
          <cell r="C55" t="str">
            <v>AEN_SAT_CMS_TVCS</v>
          </cell>
          <cell r="F55" t="str">
            <v>Approved</v>
          </cell>
        </row>
        <row r="56">
          <cell r="C56" t="str">
            <v>PKV_SAT_CMS_TVCS</v>
          </cell>
          <cell r="F56" t="str">
            <v>Approved</v>
          </cell>
        </row>
        <row r="57">
          <cell r="C57" t="str">
            <v>DMA_SAT_CMS_TVCS</v>
          </cell>
          <cell r="F57" t="str">
            <v>Approved</v>
          </cell>
        </row>
        <row r="58">
          <cell r="C58" t="str">
            <v>TNC_SAT_CMS_TVCS</v>
          </cell>
          <cell r="F58" t="str">
            <v>Approved</v>
          </cell>
        </row>
        <row r="59">
          <cell r="C59" t="str">
            <v>TSC_SAT_CMS_TVCS</v>
          </cell>
          <cell r="F59" t="str">
            <v>Approved</v>
          </cell>
        </row>
        <row r="60">
          <cell r="C60" t="str">
            <v>AEN_SAT_CMS_PSD</v>
          </cell>
          <cell r="F60" t="str">
            <v>Approved</v>
          </cell>
        </row>
        <row r="61">
          <cell r="C61" t="str">
            <v>PKV_SAT_CMS_PSD</v>
          </cell>
          <cell r="F61" t="str">
            <v>Approved</v>
          </cell>
        </row>
        <row r="62">
          <cell r="C62" t="str">
            <v>TSC_SAT_CMS_PSD</v>
          </cell>
          <cell r="F62" t="str">
            <v>Approved</v>
          </cell>
        </row>
        <row r="63">
          <cell r="C63" t="str">
            <v>TNC_SAT_CMS_PSD</v>
          </cell>
          <cell r="F63" t="str">
            <v>Approved</v>
          </cell>
        </row>
        <row r="64">
          <cell r="C64" t="str">
            <v>DMA_SAT_CMS_PSD</v>
          </cell>
          <cell r="F64" t="str">
            <v>Approved</v>
          </cell>
        </row>
        <row r="65">
          <cell r="C65" t="str">
            <v>AEN_SAT_CMS_PSD</v>
          </cell>
          <cell r="F65" t="str">
            <v>Approved</v>
          </cell>
        </row>
        <row r="66">
          <cell r="C66" t="str">
            <v>PKV_SAT_CMS_PSD</v>
          </cell>
          <cell r="F66" t="str">
            <v>Approved</v>
          </cell>
        </row>
        <row r="67">
          <cell r="C67" t="str">
            <v>TSC_SAT_CMS_PSD</v>
          </cell>
          <cell r="F67" t="str">
            <v>Approved</v>
          </cell>
        </row>
        <row r="68">
          <cell r="C68" t="str">
            <v>TNC_SAT_CMS_PSD</v>
          </cell>
          <cell r="F68" t="str">
            <v>Approved</v>
          </cell>
        </row>
        <row r="69">
          <cell r="C69" t="str">
            <v>DMA_SAT_CMS_PSD</v>
          </cell>
          <cell r="F69" t="str">
            <v>Approved</v>
          </cell>
        </row>
        <row r="70">
          <cell r="C70" t="str">
            <v>AEN_SAT_CMS_PSD</v>
          </cell>
          <cell r="F70" t="str">
            <v>Approved</v>
          </cell>
        </row>
        <row r="71">
          <cell r="C71" t="str">
            <v>PKV_SAT_CMS_PSD</v>
          </cell>
          <cell r="F71" t="str">
            <v>Approved</v>
          </cell>
        </row>
        <row r="72">
          <cell r="C72" t="str">
            <v>TSC_SAT_CMS_PSD</v>
          </cell>
          <cell r="F72" t="str">
            <v>Approved</v>
          </cell>
        </row>
        <row r="73">
          <cell r="C73" t="str">
            <v>TNC_SAT_CMS_PSD</v>
          </cell>
          <cell r="F73" t="str">
            <v>Approved</v>
          </cell>
        </row>
        <row r="74">
          <cell r="C74" t="str">
            <v>DMA_SAT_CMS_PSD</v>
          </cell>
          <cell r="F74" t="str">
            <v>Approved</v>
          </cell>
        </row>
        <row r="75">
          <cell r="C75" t="str">
            <v>AEN_SAT_CMS_PSD</v>
          </cell>
          <cell r="F75" t="str">
            <v>Approved</v>
          </cell>
        </row>
        <row r="76">
          <cell r="C76" t="str">
            <v>PKV_SAT_CMS_PSD</v>
          </cell>
          <cell r="F76" t="str">
            <v>Approved</v>
          </cell>
        </row>
        <row r="77">
          <cell r="C77" t="str">
            <v>TSC_SAT_CMS_PSD</v>
          </cell>
          <cell r="F77" t="str">
            <v>Approved</v>
          </cell>
        </row>
        <row r="78">
          <cell r="C78" t="str">
            <v>TNC_SAT_CMS_PSD</v>
          </cell>
          <cell r="F78" t="str">
            <v>Approved</v>
          </cell>
        </row>
        <row r="79">
          <cell r="C79" t="str">
            <v>DMA_SAT_CMS_PSD</v>
          </cell>
          <cell r="F79" t="str">
            <v>Approved</v>
          </cell>
        </row>
        <row r="80">
          <cell r="C80" t="str">
            <v>AEN_SAT_CMS_PSD</v>
          </cell>
          <cell r="F80" t="str">
            <v>Draft</v>
          </cell>
        </row>
        <row r="81">
          <cell r="C81" t="str">
            <v>PKV_SAT_CMS_PSD</v>
          </cell>
          <cell r="F81" t="str">
            <v>Draft</v>
          </cell>
        </row>
        <row r="82">
          <cell r="C82" t="str">
            <v>TSC_SAT_CMS_PSD</v>
          </cell>
          <cell r="F82" t="str">
            <v>Draft</v>
          </cell>
        </row>
        <row r="83">
          <cell r="C83" t="str">
            <v>TNC_SAT_CMS_PSD</v>
          </cell>
          <cell r="F83" t="str">
            <v>Draft</v>
          </cell>
        </row>
        <row r="84">
          <cell r="C84" t="str">
            <v>DMA_SAT_CMS_PSD</v>
          </cell>
          <cell r="F84" t="str">
            <v>Draft</v>
          </cell>
        </row>
        <row r="85">
          <cell r="C85" t="str">
            <v>AEN_SAT_CMS_PSD</v>
          </cell>
          <cell r="F85" t="str">
            <v>Approved</v>
          </cell>
        </row>
        <row r="86">
          <cell r="C86" t="str">
            <v>PKV_SAT_CMS_PSD</v>
          </cell>
          <cell r="F86" t="str">
            <v>Approved</v>
          </cell>
        </row>
        <row r="87">
          <cell r="C87" t="str">
            <v>TSC_SAT_CMS_PSD</v>
          </cell>
          <cell r="F87" t="str">
            <v>Approved</v>
          </cell>
        </row>
        <row r="88">
          <cell r="C88" t="str">
            <v>TNC_SAT_CMS_PSD</v>
          </cell>
          <cell r="F88" t="str">
            <v>Approved</v>
          </cell>
        </row>
        <row r="89">
          <cell r="C89" t="str">
            <v>DMA_SAT_CMS_PSD</v>
          </cell>
          <cell r="F89" t="str">
            <v>Approved</v>
          </cell>
        </row>
        <row r="90">
          <cell r="C90" t="str">
            <v>AEN_SAT_CMS_PSD</v>
          </cell>
          <cell r="F90" t="str">
            <v>Approved</v>
          </cell>
        </row>
        <row r="91">
          <cell r="C91" t="str">
            <v>PKV_SAT_CMS_PSD</v>
          </cell>
          <cell r="F91" t="str">
            <v>Approved</v>
          </cell>
        </row>
        <row r="92">
          <cell r="C92" t="str">
            <v>TSC_SAT_CMS_PSD</v>
          </cell>
          <cell r="F92" t="str">
            <v>Approved</v>
          </cell>
        </row>
        <row r="93">
          <cell r="C93" t="str">
            <v>TNC_SAT_CMS_PSD</v>
          </cell>
          <cell r="F93" t="str">
            <v>Approved</v>
          </cell>
        </row>
        <row r="94">
          <cell r="C94" t="str">
            <v>DMA_SAT_CMS_PSD</v>
          </cell>
          <cell r="F94" t="str">
            <v>Approved</v>
          </cell>
        </row>
        <row r="95">
          <cell r="C95" t="str">
            <v>AEN_SAT_CMS_PSD</v>
          </cell>
          <cell r="F95" t="str">
            <v>Approved</v>
          </cell>
        </row>
        <row r="96">
          <cell r="C96" t="str">
            <v>PKV_SAT_CMS_PSD</v>
          </cell>
          <cell r="F96" t="str">
            <v>Approved</v>
          </cell>
        </row>
        <row r="97">
          <cell r="C97" t="str">
            <v>TSC_SAT_CMS_PSD</v>
          </cell>
          <cell r="F97" t="str">
            <v>Approved</v>
          </cell>
        </row>
        <row r="98">
          <cell r="C98" t="str">
            <v>TNC_SAT_CMS_PSD</v>
          </cell>
          <cell r="F98" t="str">
            <v>Approved</v>
          </cell>
        </row>
        <row r="99">
          <cell r="C99" t="str">
            <v>DMA_SAT_CMS_PSD</v>
          </cell>
          <cell r="F99" t="str">
            <v>Approved</v>
          </cell>
        </row>
        <row r="100">
          <cell r="C100" t="str">
            <v>AEN_SAT_CMS_PSD</v>
          </cell>
          <cell r="F100" t="str">
            <v>Approved</v>
          </cell>
        </row>
        <row r="101">
          <cell r="C101" t="str">
            <v>PKV_SAT_CMS_PSD</v>
          </cell>
          <cell r="F101" t="str">
            <v>Approved</v>
          </cell>
        </row>
        <row r="102">
          <cell r="C102" t="str">
            <v>TSC_SAT_CMS_PSD</v>
          </cell>
          <cell r="F102" t="str">
            <v>Approved</v>
          </cell>
        </row>
        <row r="103">
          <cell r="C103" t="str">
            <v>TNC_SAT_CMS_PSD</v>
          </cell>
          <cell r="F103" t="str">
            <v>Approved</v>
          </cell>
        </row>
        <row r="104">
          <cell r="C104" t="str">
            <v>DMA_SAT_CMS_PSD</v>
          </cell>
          <cell r="F104" t="str">
            <v>Approved</v>
          </cell>
        </row>
        <row r="105">
          <cell r="C105" t="str">
            <v>AEN_SAT_CMS_PSD</v>
          </cell>
          <cell r="F105" t="str">
            <v>Approved</v>
          </cell>
        </row>
        <row r="106">
          <cell r="C106" t="str">
            <v>PKV_SAT_CMS_PSD</v>
          </cell>
          <cell r="F106" t="str">
            <v>Approved</v>
          </cell>
        </row>
        <row r="107">
          <cell r="C107" t="str">
            <v>TSC_SAT_CMS_PSD</v>
          </cell>
          <cell r="F107" t="str">
            <v>Approved</v>
          </cell>
        </row>
        <row r="108">
          <cell r="C108" t="str">
            <v>TNC_SAT_CMS_PSD</v>
          </cell>
          <cell r="F108" t="str">
            <v>Approved</v>
          </cell>
        </row>
        <row r="109">
          <cell r="C109" t="str">
            <v>DMA_SAT_CMS_PSD</v>
          </cell>
          <cell r="F109" t="str">
            <v>Approved</v>
          </cell>
        </row>
        <row r="110">
          <cell r="C110" t="str">
            <v>AEN_SAT_CMS_PSD</v>
          </cell>
          <cell r="F110" t="str">
            <v>Draft</v>
          </cell>
        </row>
        <row r="111">
          <cell r="C111" t="str">
            <v>PKV_SAT_CMS_PSD</v>
          </cell>
          <cell r="F111" t="str">
            <v>Draft</v>
          </cell>
        </row>
        <row r="112">
          <cell r="C112" t="str">
            <v>TSC_SAT_CMS_PSD</v>
          </cell>
          <cell r="F112" t="str">
            <v>Draft</v>
          </cell>
        </row>
        <row r="113">
          <cell r="C113" t="str">
            <v>TNC_SAT_CMS_PSD</v>
          </cell>
          <cell r="F113" t="str">
            <v>Draft</v>
          </cell>
        </row>
        <row r="114">
          <cell r="C114" t="str">
            <v>DMA_SAT_CMS_PSD</v>
          </cell>
          <cell r="F114" t="str">
            <v>Draft</v>
          </cell>
        </row>
        <row r="115">
          <cell r="C115" t="str">
            <v>TUN_SAT_CMS_SYSTEM</v>
          </cell>
          <cell r="F115" t="str">
            <v>Approved</v>
          </cell>
        </row>
        <row r="116">
          <cell r="C116" t="str">
            <v>TUN_SAT_CMS_SYSTEM</v>
          </cell>
          <cell r="F116" t="str">
            <v>Approved</v>
          </cell>
        </row>
        <row r="117">
          <cell r="C117" t="str">
            <v>TUN_SAT_CMS_SYSTEM</v>
          </cell>
          <cell r="F117" t="str">
            <v>Approved</v>
          </cell>
        </row>
        <row r="118">
          <cell r="C118" t="str">
            <v>TUN_SAT_CMS_SYSTEM</v>
          </cell>
          <cell r="F118" t="str">
            <v>Approved</v>
          </cell>
        </row>
        <row r="119">
          <cell r="C119" t="str">
            <v>AEN_SAT_CMS_TVCS</v>
          </cell>
          <cell r="F119" t="str">
            <v>Approved</v>
          </cell>
        </row>
        <row r="120">
          <cell r="C120" t="str">
            <v>AEN_SAT_CMS_TVCS</v>
          </cell>
          <cell r="F120" t="str">
            <v>Approved</v>
          </cell>
        </row>
        <row r="121">
          <cell r="C121" t="str">
            <v>AEN_SAT_CMS_TVCS</v>
          </cell>
          <cell r="F121" t="str">
            <v>Approved</v>
          </cell>
        </row>
        <row r="122">
          <cell r="C122" t="str">
            <v>AEN_SAT_CMS_VT</v>
          </cell>
          <cell r="F122" t="str">
            <v>Approved</v>
          </cell>
        </row>
        <row r="123">
          <cell r="C123" t="str">
            <v>AEN_SAT_CMS_SuperLab</v>
          </cell>
          <cell r="F123" t="str">
            <v>Approved</v>
          </cell>
        </row>
        <row r="124">
          <cell r="C124" t="str">
            <v>AEN_SAT_CMS_VT</v>
          </cell>
          <cell r="F124" t="str">
            <v>Approved</v>
          </cell>
        </row>
        <row r="125">
          <cell r="C125" t="str">
            <v>AEN_SAT_CMS_SuperLab</v>
          </cell>
          <cell r="F125" t="str">
            <v>Approved</v>
          </cell>
        </row>
        <row r="126">
          <cell r="C126" t="str">
            <v>AEN_SAT_CMS_LTH</v>
          </cell>
          <cell r="F126" t="str">
            <v>Approved</v>
          </cell>
        </row>
        <row r="127">
          <cell r="C127" t="str">
            <v>PKV_SAT_CMS_LTH</v>
          </cell>
          <cell r="F127" t="str">
            <v>Approved</v>
          </cell>
        </row>
        <row r="128">
          <cell r="C128" t="str">
            <v>DMA_SAT_CMS_LTH</v>
          </cell>
          <cell r="F128" t="str">
            <v>Approved</v>
          </cell>
        </row>
        <row r="129">
          <cell r="C129" t="str">
            <v>TSC_SAT_CMS_LTH</v>
          </cell>
          <cell r="F129" t="str">
            <v>Approved</v>
          </cell>
        </row>
        <row r="130">
          <cell r="C130" t="str">
            <v>TNC_SAT_CMS_LTH</v>
          </cell>
          <cell r="F130" t="str">
            <v>Approved</v>
          </cell>
        </row>
        <row r="131">
          <cell r="C131" t="str">
            <v>AEN_SAT_CMS_TVCS</v>
          </cell>
          <cell r="F131" t="str">
            <v>Approved</v>
          </cell>
        </row>
        <row r="132">
          <cell r="C132" t="str">
            <v>PKV_SAT_CMS_TVCS</v>
          </cell>
          <cell r="F132" t="str">
            <v>Approved</v>
          </cell>
        </row>
        <row r="133">
          <cell r="C133" t="str">
            <v>DMA_SAT_CMS_TVCS</v>
          </cell>
          <cell r="F133" t="str">
            <v>Approved</v>
          </cell>
        </row>
        <row r="134">
          <cell r="C134" t="str">
            <v>TNC_SAT_CMS_TVCS</v>
          </cell>
          <cell r="F134" t="str">
            <v>Approved</v>
          </cell>
        </row>
        <row r="135">
          <cell r="C135" t="str">
            <v>TSC_SAT_CMS_TVCS</v>
          </cell>
          <cell r="F135" t="str">
            <v>Approved</v>
          </cell>
        </row>
        <row r="136">
          <cell r="C136" t="str">
            <v>AEN_SAT_CMS_MVAC</v>
          </cell>
          <cell r="F136" t="str">
            <v>Approved</v>
          </cell>
        </row>
        <row r="137">
          <cell r="C137" t="str">
            <v>DMA_SAT_CMS_MVAC</v>
          </cell>
          <cell r="F137" t="str">
            <v>Approved</v>
          </cell>
        </row>
        <row r="138">
          <cell r="C138" t="str">
            <v>PKV_SAT_CMS_MVAC</v>
          </cell>
          <cell r="F138" t="str">
            <v>Approved</v>
          </cell>
        </row>
        <row r="139">
          <cell r="C139" t="str">
            <v>TSC_SAT_CMS_MVAC</v>
          </cell>
          <cell r="F139" t="str">
            <v>Approved</v>
          </cell>
        </row>
        <row r="140">
          <cell r="C140" t="str">
            <v>TNC_SAT_CMS_MVAC</v>
          </cell>
          <cell r="F140" t="str">
            <v>Approved</v>
          </cell>
        </row>
        <row r="141">
          <cell r="C141" t="str">
            <v>AEN_SAT_CMS_MVAC</v>
          </cell>
          <cell r="F141" t="str">
            <v>Approved</v>
          </cell>
        </row>
        <row r="142">
          <cell r="C142" t="str">
            <v>DMA_SAT_CMS_MVAC</v>
          </cell>
          <cell r="F142" t="str">
            <v>Approved</v>
          </cell>
        </row>
        <row r="143">
          <cell r="C143" t="str">
            <v>PKV_SAT_CMS_MVAC</v>
          </cell>
          <cell r="F143" t="str">
            <v>Approved</v>
          </cell>
        </row>
        <row r="144">
          <cell r="C144" t="str">
            <v>TSC_SAT_CMS_MVAC</v>
          </cell>
          <cell r="F144" t="str">
            <v>Approved</v>
          </cell>
        </row>
        <row r="145">
          <cell r="C145" t="str">
            <v>TNC_SAT_CMS_MVAC</v>
          </cell>
          <cell r="F145" t="str">
            <v>Approved</v>
          </cell>
        </row>
        <row r="146">
          <cell r="C146" t="str">
            <v>AEN_SAT_CMS_MVAC</v>
          </cell>
          <cell r="F146" t="str">
            <v>Retired</v>
          </cell>
        </row>
        <row r="147">
          <cell r="C147" t="str">
            <v>DMA_SAT_CMS_MVAC</v>
          </cell>
          <cell r="F147" t="str">
            <v>Retired</v>
          </cell>
        </row>
        <row r="148">
          <cell r="C148" t="str">
            <v>PKV_SAT_CMS_MVAC</v>
          </cell>
          <cell r="F148" t="str">
            <v>Retired</v>
          </cell>
        </row>
        <row r="149">
          <cell r="C149" t="str">
            <v>TSC_SAT_CMS_MVAC</v>
          </cell>
          <cell r="F149" t="str">
            <v>Retired</v>
          </cell>
        </row>
        <row r="150">
          <cell r="C150" t="str">
            <v>TNC_SAT_CMS_MVAC</v>
          </cell>
          <cell r="F150" t="str">
            <v>Retired</v>
          </cell>
        </row>
        <row r="151">
          <cell r="C151" t="str">
            <v>AEN_SAT_CMS_MVAC</v>
          </cell>
          <cell r="F151" t="str">
            <v>Retired</v>
          </cell>
        </row>
        <row r="152">
          <cell r="C152" t="str">
            <v>AEN_SAT_CMS_SuperLab</v>
          </cell>
          <cell r="F152" t="str">
            <v>Retired</v>
          </cell>
        </row>
        <row r="153">
          <cell r="C153" t="str">
            <v>DMA_SAT_CMS_MVAC</v>
          </cell>
          <cell r="F153" t="str">
            <v>Retired</v>
          </cell>
        </row>
        <row r="154">
          <cell r="C154" t="str">
            <v>PKV_SAT_CMS_MVAC</v>
          </cell>
          <cell r="F154" t="str">
            <v>Retired</v>
          </cell>
        </row>
        <row r="155">
          <cell r="C155" t="str">
            <v>TSC_SAT_CMS_MVAC</v>
          </cell>
          <cell r="F155" t="str">
            <v>Retired</v>
          </cell>
        </row>
        <row r="156">
          <cell r="C156" t="str">
            <v>TNC_SAT_CMS_MVAC</v>
          </cell>
          <cell r="F156" t="str">
            <v>Retired</v>
          </cell>
        </row>
        <row r="157">
          <cell r="C157" t="str">
            <v>AEN_SAT_CMS_MVAC</v>
          </cell>
          <cell r="F157" t="str">
            <v>Retired</v>
          </cell>
        </row>
        <row r="158">
          <cell r="C158" t="str">
            <v>DMA_SAT_CMS_MVAC</v>
          </cell>
          <cell r="F158" t="str">
            <v>Retired</v>
          </cell>
        </row>
        <row r="159">
          <cell r="C159" t="str">
            <v>PKV_SAT_CMS_MVAC</v>
          </cell>
          <cell r="F159" t="str">
            <v>Retired</v>
          </cell>
        </row>
        <row r="160">
          <cell r="C160" t="str">
            <v>AEN_SAT_CMS_MVAC</v>
          </cell>
          <cell r="F160" t="str">
            <v>Approved</v>
          </cell>
        </row>
        <row r="161">
          <cell r="C161" t="str">
            <v>DMA_SAT_CMS_MVAC</v>
          </cell>
          <cell r="F161" t="str">
            <v>Approved</v>
          </cell>
        </row>
        <row r="162">
          <cell r="C162" t="str">
            <v>PKV_SAT_CMS_MVAC</v>
          </cell>
          <cell r="F162" t="str">
            <v>Approved</v>
          </cell>
        </row>
        <row r="163">
          <cell r="C163" t="str">
            <v>TSC_SAT_CMS_MVAC</v>
          </cell>
          <cell r="F163" t="str">
            <v>Approved</v>
          </cell>
        </row>
        <row r="164">
          <cell r="C164" t="str">
            <v>TNC_SAT_CMS_MVAC</v>
          </cell>
          <cell r="F164" t="str">
            <v>Approved</v>
          </cell>
        </row>
        <row r="165">
          <cell r="C165" t="str">
            <v>AEN_SAT_CMS_MVAC</v>
          </cell>
          <cell r="F165" t="str">
            <v>Approved</v>
          </cell>
        </row>
        <row r="166">
          <cell r="C166" t="str">
            <v>AEN_SAT_CMS_MVAC</v>
          </cell>
          <cell r="F166" t="str">
            <v>Approved</v>
          </cell>
        </row>
        <row r="167">
          <cell r="C167" t="str">
            <v>AEN_SAT_CMS_MVAC</v>
          </cell>
          <cell r="F167" t="str">
            <v>Approved</v>
          </cell>
        </row>
        <row r="168">
          <cell r="C168" t="str">
            <v>AEN_SAT_CMS_MVAC</v>
          </cell>
          <cell r="F168" t="str">
            <v>Approved</v>
          </cell>
        </row>
        <row r="169">
          <cell r="C169" t="str">
            <v>AEN_SAT_CMS_MVAC</v>
          </cell>
          <cell r="F169" t="str">
            <v>Approved</v>
          </cell>
        </row>
        <row r="170">
          <cell r="C170" t="str">
            <v>DMA_SAT_CMS_MVAC</v>
          </cell>
          <cell r="F170" t="str">
            <v>Approved</v>
          </cell>
        </row>
        <row r="171">
          <cell r="C171" t="str">
            <v>PKV_SAT_CMS_MVAC</v>
          </cell>
          <cell r="F171" t="str">
            <v>Approved</v>
          </cell>
        </row>
        <row r="172">
          <cell r="C172" t="str">
            <v>TSC_SAT_CMS_MVAC</v>
          </cell>
          <cell r="F172" t="str">
            <v>Approved</v>
          </cell>
        </row>
        <row r="173">
          <cell r="C173" t="str">
            <v>TNC_SAT_CMS_MVAC</v>
          </cell>
          <cell r="F173" t="str">
            <v>Approved</v>
          </cell>
        </row>
        <row r="174">
          <cell r="C174" t="str">
            <v>AEN_SAT_CMS_MVAC</v>
          </cell>
          <cell r="F174" t="str">
            <v>Retired</v>
          </cell>
        </row>
        <row r="175">
          <cell r="C175" t="str">
            <v>DMA_SAT_CMS_MVAC</v>
          </cell>
          <cell r="F175" t="str">
            <v>Retired</v>
          </cell>
        </row>
        <row r="176">
          <cell r="C176" t="str">
            <v>PKV_SAT_CMS_MVAC</v>
          </cell>
          <cell r="F176" t="str">
            <v>Retired</v>
          </cell>
        </row>
        <row r="177">
          <cell r="C177" t="str">
            <v>TSC_SAT_CMS_MVAC</v>
          </cell>
          <cell r="F177" t="str">
            <v>Retired</v>
          </cell>
        </row>
        <row r="178">
          <cell r="C178" t="str">
            <v>TNC_SAT_CMS_MVAC</v>
          </cell>
          <cell r="F178" t="str">
            <v>Retired</v>
          </cell>
        </row>
        <row r="179">
          <cell r="C179" t="str">
            <v>AEN_SAT_CMS_LTH</v>
          </cell>
          <cell r="F179" t="str">
            <v>Approved</v>
          </cell>
        </row>
        <row r="180">
          <cell r="C180" t="str">
            <v>PKV_SAT_CMS_LTH</v>
          </cell>
          <cell r="F180" t="str">
            <v>Approved</v>
          </cell>
        </row>
        <row r="181">
          <cell r="C181" t="str">
            <v>DMA_SAT_CMS_LTH</v>
          </cell>
          <cell r="F181" t="str">
            <v>Approved</v>
          </cell>
        </row>
        <row r="182">
          <cell r="C182" t="str">
            <v>TSC_SAT_CMS_LTH</v>
          </cell>
          <cell r="F182" t="str">
            <v>Approved</v>
          </cell>
        </row>
        <row r="183">
          <cell r="C183" t="str">
            <v>TNC_SAT_CMS_LTH</v>
          </cell>
          <cell r="F183" t="str">
            <v>Approved</v>
          </cell>
        </row>
        <row r="184">
          <cell r="C184" t="str">
            <v>AEN_SAT_CMS_LTH</v>
          </cell>
          <cell r="F184" t="str">
            <v>Approved</v>
          </cell>
        </row>
        <row r="185">
          <cell r="C185" t="str">
            <v>PKV_SAT_CMS_LTH</v>
          </cell>
          <cell r="F185" t="str">
            <v>Approved</v>
          </cell>
        </row>
        <row r="186">
          <cell r="C186" t="str">
            <v>DMA_SAT_CMS_LTH</v>
          </cell>
          <cell r="F186" t="str">
            <v>Approved</v>
          </cell>
        </row>
        <row r="187">
          <cell r="C187" t="str">
            <v>TSC_SAT_CMS_LTH</v>
          </cell>
          <cell r="F187" t="str">
            <v>Approved</v>
          </cell>
        </row>
        <row r="188">
          <cell r="C188" t="str">
            <v>TNC_SAT_CMS_LTH</v>
          </cell>
          <cell r="F188" t="str">
            <v>Approved</v>
          </cell>
        </row>
        <row r="189">
          <cell r="C189" t="str">
            <v>AEN_SAT_CMS_FDS</v>
          </cell>
          <cell r="F189" t="str">
            <v>Approved</v>
          </cell>
        </row>
        <row r="190">
          <cell r="C190" t="str">
            <v>PAE_SAT_CMS_FDS</v>
          </cell>
          <cell r="F190" t="str">
            <v>Approved</v>
          </cell>
        </row>
        <row r="191">
          <cell r="C191" t="str">
            <v>DMA_SAT_CMS_FDS</v>
          </cell>
          <cell r="F191" t="str">
            <v>Approved</v>
          </cell>
        </row>
        <row r="192">
          <cell r="C192" t="str">
            <v>PDM_SAT_CMS_FDS</v>
          </cell>
          <cell r="F192" t="str">
            <v>Approved</v>
          </cell>
        </row>
        <row r="193">
          <cell r="C193" t="str">
            <v>PKV_SAT_CMS_FDS</v>
          </cell>
          <cell r="F193" t="str">
            <v>Approved</v>
          </cell>
        </row>
        <row r="194">
          <cell r="C194" t="str">
            <v>TSC_SAT_CMS_FDS</v>
          </cell>
          <cell r="F194" t="str">
            <v>Approved</v>
          </cell>
        </row>
        <row r="195">
          <cell r="C195" t="str">
            <v>TNC_SAT_CMS_FDS</v>
          </cell>
          <cell r="F195" t="str">
            <v>Approved</v>
          </cell>
        </row>
        <row r="196">
          <cell r="C196" t="str">
            <v>TSC_CS_SAT_CMS_FDS</v>
          </cell>
          <cell r="F196" t="str">
            <v>Approved</v>
          </cell>
        </row>
        <row r="197">
          <cell r="C197" t="str">
            <v>TSC_CV_SAT_CMS_FDS</v>
          </cell>
          <cell r="F197" t="str">
            <v>Approved</v>
          </cell>
        </row>
        <row r="198">
          <cell r="C198" t="str">
            <v>TSC_FO_SAT_CMS_FDS</v>
          </cell>
          <cell r="F198" t="str">
            <v>Approved</v>
          </cell>
        </row>
        <row r="199">
          <cell r="C199" t="str">
            <v>TSC_FS_SAT_CMS_FDS</v>
          </cell>
          <cell r="F199" t="str">
            <v>Approved</v>
          </cell>
        </row>
        <row r="200">
          <cell r="C200" t="str">
            <v>TNC_AB_SAT_CMS_FDS</v>
          </cell>
          <cell r="F200" t="str">
            <v>Approved</v>
          </cell>
        </row>
        <row r="201">
          <cell r="C201" t="str">
            <v>TNC_CV_SAT_CMS_FDS</v>
          </cell>
          <cell r="F201" t="str">
            <v>Approved</v>
          </cell>
        </row>
        <row r="202">
          <cell r="C202" t="str">
            <v>TNC_FE_SAT_CMS_FDS</v>
          </cell>
          <cell r="F202" t="str">
            <v>Approved</v>
          </cell>
        </row>
        <row r="203">
          <cell r="C203" t="str">
            <v>TNC_FW_SAT_CMS_FDS</v>
          </cell>
          <cell r="F203" t="str">
            <v>Approved</v>
          </cell>
        </row>
        <row r="204">
          <cell r="C204" t="str">
            <v>TNC_LLT_SAT_CMS_FDS</v>
          </cell>
          <cell r="F204" t="str">
            <v>Approved</v>
          </cell>
        </row>
        <row r="205">
          <cell r="C205" t="str">
            <v>TNC_LT_SAT_CMS_FDS</v>
          </cell>
          <cell r="F205" t="str">
            <v>Approved</v>
          </cell>
        </row>
        <row r="206">
          <cell r="C206" t="str">
            <v>AEN_SAT_CMS_EWMS</v>
          </cell>
          <cell r="F206" t="str">
            <v>Approved</v>
          </cell>
        </row>
        <row r="207">
          <cell r="C207" t="str">
            <v>PKV_SAT_CMS_EWMS</v>
          </cell>
          <cell r="F207" t="str">
            <v>Approved</v>
          </cell>
        </row>
        <row r="208">
          <cell r="C208" t="str">
            <v>DMA_SAT_CMS_EWMS</v>
          </cell>
          <cell r="F208" t="str">
            <v>Approved</v>
          </cell>
        </row>
        <row r="209">
          <cell r="C209" t="str">
            <v>TNC_SAT_CMS_EWMS</v>
          </cell>
          <cell r="F209" t="str">
            <v>Approved</v>
          </cell>
        </row>
        <row r="210">
          <cell r="C210" t="str">
            <v>TSC_SAT_CMS_EWMS</v>
          </cell>
          <cell r="F210" t="str">
            <v>Approved</v>
          </cell>
        </row>
        <row r="211">
          <cell r="C211" t="str">
            <v>PAE_SAT_CMS_BMS</v>
          </cell>
          <cell r="F211" t="str">
            <v>Approved</v>
          </cell>
        </row>
        <row r="212">
          <cell r="C212" t="str">
            <v>PDM_SAT_CMS_BMS</v>
          </cell>
          <cell r="F212" t="str">
            <v>Approved</v>
          </cell>
        </row>
        <row r="213">
          <cell r="C213" t="str">
            <v>AEN_SAT_CMS_EWMS</v>
          </cell>
          <cell r="F213" t="str">
            <v>Approved</v>
          </cell>
        </row>
        <row r="214">
          <cell r="C214" t="str">
            <v>PKV_SAT_CMS_EWMS</v>
          </cell>
          <cell r="F214" t="str">
            <v>Approved</v>
          </cell>
        </row>
        <row r="215">
          <cell r="C215" t="str">
            <v>DMA_SAT_CMS_EWMS</v>
          </cell>
          <cell r="F215" t="str">
            <v>Approved</v>
          </cell>
        </row>
        <row r="216">
          <cell r="C216" t="str">
            <v>TNC_SAT_CMS_EWMS</v>
          </cell>
          <cell r="F216" t="str">
            <v>Approved</v>
          </cell>
        </row>
        <row r="217">
          <cell r="C217" t="str">
            <v>TSC_SAT_CMS_EWMS</v>
          </cell>
          <cell r="F217" t="str">
            <v>Approved</v>
          </cell>
        </row>
        <row r="218">
          <cell r="C218" t="str">
            <v>PAE_SAT_CMS_BMS</v>
          </cell>
          <cell r="F218" t="str">
            <v>Approved</v>
          </cell>
        </row>
        <row r="219">
          <cell r="C219" t="str">
            <v>PDM_SAT_CMS_BMS</v>
          </cell>
          <cell r="F219" t="str">
            <v>Approved</v>
          </cell>
        </row>
        <row r="220">
          <cell r="C220" t="str">
            <v>AEN_SAT_CMS_EWMS</v>
          </cell>
          <cell r="F220" t="str">
            <v>Retired</v>
          </cell>
        </row>
        <row r="221">
          <cell r="C221" t="str">
            <v>PKV_SAT_CMS_EWMS</v>
          </cell>
          <cell r="F221" t="str">
            <v>Retired</v>
          </cell>
        </row>
        <row r="222">
          <cell r="C222" t="str">
            <v>DMA_SAT_CMS_EWMS</v>
          </cell>
          <cell r="F222" t="str">
            <v>Retired</v>
          </cell>
        </row>
        <row r="223">
          <cell r="C223" t="str">
            <v>TNC_SAT_CMS_EWMS</v>
          </cell>
          <cell r="F223" t="str">
            <v>Retired</v>
          </cell>
        </row>
        <row r="224">
          <cell r="C224" t="str">
            <v>TSC_SAT_CMS_EWMS</v>
          </cell>
          <cell r="F224" t="str">
            <v>Retired</v>
          </cell>
        </row>
        <row r="225">
          <cell r="C225" t="str">
            <v>AEN_SAT_CMS_EWMS</v>
          </cell>
          <cell r="F225" t="str">
            <v>Approved</v>
          </cell>
        </row>
        <row r="226">
          <cell r="C226" t="str">
            <v>PKV_SAT_CMS_EWMS</v>
          </cell>
          <cell r="F226" t="str">
            <v>Approved</v>
          </cell>
        </row>
        <row r="227">
          <cell r="C227" t="str">
            <v>DMA_SAT_CMS_EWMS</v>
          </cell>
          <cell r="F227" t="str">
            <v>Approved</v>
          </cell>
        </row>
        <row r="228">
          <cell r="C228" t="str">
            <v>TNC_SAT_CMS_EWMS</v>
          </cell>
          <cell r="F228" t="str">
            <v>Approved</v>
          </cell>
        </row>
        <row r="229">
          <cell r="C229" t="str">
            <v>TSC_SAT_CMS_EWMS</v>
          </cell>
          <cell r="F229" t="str">
            <v>Approved</v>
          </cell>
        </row>
        <row r="230">
          <cell r="C230" t="str">
            <v>AEN_SAT_CMS_EWMS</v>
          </cell>
          <cell r="F230" t="str">
            <v>Approved</v>
          </cell>
        </row>
        <row r="231">
          <cell r="C231" t="str">
            <v>PKV_SAT_CMS_EWMS</v>
          </cell>
          <cell r="F231" t="str">
            <v>Approved</v>
          </cell>
        </row>
        <row r="232">
          <cell r="C232" t="str">
            <v>DMA_SAT_CMS_EWMS</v>
          </cell>
          <cell r="F232" t="str">
            <v>Approved</v>
          </cell>
        </row>
        <row r="233">
          <cell r="C233" t="str">
            <v>TNC_SAT_CMS_EWMS</v>
          </cell>
          <cell r="F233" t="str">
            <v>Approved</v>
          </cell>
        </row>
        <row r="234">
          <cell r="C234" t="str">
            <v>TSC_SAT_CMS_EWMS</v>
          </cell>
          <cell r="F234" t="str">
            <v>Approved</v>
          </cell>
        </row>
        <row r="235">
          <cell r="C235" t="str">
            <v>AEN_SAT_CMS_MVAC</v>
          </cell>
          <cell r="F235" t="str">
            <v>Approved</v>
          </cell>
        </row>
        <row r="236">
          <cell r="C236" t="str">
            <v>DMA_SAT_CMS_MVAC</v>
          </cell>
          <cell r="F236" t="str">
            <v>Approved</v>
          </cell>
        </row>
        <row r="237">
          <cell r="C237" t="str">
            <v>PKV_SAT_CMS_MVAC</v>
          </cell>
          <cell r="F237" t="str">
            <v>Approved</v>
          </cell>
        </row>
        <row r="238">
          <cell r="C238" t="str">
            <v>TSC_SAT_CMS_MVAC</v>
          </cell>
          <cell r="F238" t="str">
            <v>Approved</v>
          </cell>
        </row>
        <row r="239">
          <cell r="C239" t="str">
            <v>TNC_SAT_CMS_MVAC</v>
          </cell>
          <cell r="F239" t="str">
            <v>Approved</v>
          </cell>
        </row>
        <row r="240">
          <cell r="C240" t="str">
            <v>DMA_SAT_CMS_MVAC</v>
          </cell>
          <cell r="F240" t="str">
            <v>Approved</v>
          </cell>
        </row>
        <row r="241">
          <cell r="C241" t="str">
            <v>TNC_SAT_CMS_MVAC</v>
          </cell>
          <cell r="F241" t="str">
            <v>Approved</v>
          </cell>
        </row>
        <row r="242">
          <cell r="C242" t="str">
            <v>AEN_SAT_CMS_HYD</v>
          </cell>
          <cell r="F242" t="str">
            <v>Approved</v>
          </cell>
        </row>
        <row r="243">
          <cell r="C243" t="str">
            <v>PKV_SAT_CMS_HYD</v>
          </cell>
          <cell r="F243" t="str">
            <v>Approved</v>
          </cell>
        </row>
        <row r="244">
          <cell r="C244" t="str">
            <v>DMA_SAT_CMS_HYD</v>
          </cell>
          <cell r="F244" t="str">
            <v>Approved</v>
          </cell>
        </row>
        <row r="245">
          <cell r="C245" t="str">
            <v>TSC_SAT_CMS_HYD</v>
          </cell>
          <cell r="F245" t="str">
            <v>Approved</v>
          </cell>
        </row>
        <row r="246">
          <cell r="C246" t="str">
            <v>TNC_SAT_CMS_HYD</v>
          </cell>
          <cell r="F246" t="str">
            <v>Approved</v>
          </cell>
        </row>
        <row r="247">
          <cell r="C247" t="str">
            <v>AEN_SAT_CMS_HYD</v>
          </cell>
          <cell r="F247" t="str">
            <v>Approved</v>
          </cell>
        </row>
        <row r="248">
          <cell r="C248" t="str">
            <v>PKV_SAT_CMS_HYD</v>
          </cell>
          <cell r="F248" t="str">
            <v>Approved</v>
          </cell>
        </row>
        <row r="249">
          <cell r="C249" t="str">
            <v>DMA_SAT_CMS_HYD</v>
          </cell>
          <cell r="F249" t="str">
            <v>Approved</v>
          </cell>
        </row>
        <row r="250">
          <cell r="C250" t="str">
            <v>TSC_SAT_CMS_HYD</v>
          </cell>
          <cell r="F250" t="str">
            <v>Approved</v>
          </cell>
        </row>
        <row r="251">
          <cell r="C251" t="str">
            <v>TNC_SAT_CMS_HYD</v>
          </cell>
          <cell r="F251" t="str">
            <v>Approved</v>
          </cell>
        </row>
        <row r="252">
          <cell r="C252" t="str">
            <v>AEN_SAT_CMS_HYD</v>
          </cell>
          <cell r="F252" t="str">
            <v>Approved</v>
          </cell>
        </row>
        <row r="253">
          <cell r="C253" t="str">
            <v>PKV_SAT_CMS_HYD</v>
          </cell>
          <cell r="F253" t="str">
            <v>Approved</v>
          </cell>
        </row>
        <row r="254">
          <cell r="C254" t="str">
            <v>DMA_SAT_CMS_HYD</v>
          </cell>
          <cell r="F254" t="str">
            <v>Approved</v>
          </cell>
        </row>
        <row r="255">
          <cell r="C255" t="str">
            <v>TSC_SAT_CMS_HYD</v>
          </cell>
          <cell r="F255" t="str">
            <v>Approved</v>
          </cell>
        </row>
        <row r="256">
          <cell r="C256" t="str">
            <v>TNC_SAT_CMS_HYD</v>
          </cell>
          <cell r="F256" t="str">
            <v>Approved</v>
          </cell>
        </row>
        <row r="257">
          <cell r="C257" t="str">
            <v>AEN_SAT_CMS_HYD</v>
          </cell>
          <cell r="F257" t="str">
            <v>Approved</v>
          </cell>
        </row>
        <row r="258">
          <cell r="C258" t="str">
            <v>PKV_SAT_CMS_HYD</v>
          </cell>
          <cell r="F258" t="str">
            <v>Approved</v>
          </cell>
        </row>
        <row r="259">
          <cell r="C259" t="str">
            <v>DMA_SAT_CMS_HYD</v>
          </cell>
          <cell r="F259" t="str">
            <v>Approved</v>
          </cell>
        </row>
        <row r="260">
          <cell r="C260" t="str">
            <v>TSC_SAT_CMS_HYD</v>
          </cell>
          <cell r="F260" t="str">
            <v>Approved</v>
          </cell>
        </row>
        <row r="261">
          <cell r="C261" t="str">
            <v>TNC_SAT_CMS_HYD</v>
          </cell>
          <cell r="F261" t="str">
            <v>Approved</v>
          </cell>
        </row>
        <row r="262">
          <cell r="C262" t="str">
            <v>PAE_SAT_CMS_BMS</v>
          </cell>
          <cell r="F262" t="str">
            <v>Approved</v>
          </cell>
        </row>
        <row r="263">
          <cell r="C263" t="str">
            <v>PDM_SAT_CMS_BMS</v>
          </cell>
          <cell r="F263" t="str">
            <v>Approved</v>
          </cell>
        </row>
        <row r="264">
          <cell r="C264" t="str">
            <v>AEN_SAT_CMS_HYD</v>
          </cell>
          <cell r="F264" t="str">
            <v>Approved</v>
          </cell>
        </row>
        <row r="265">
          <cell r="C265" t="str">
            <v>PKV_SAT_CMS_HYD</v>
          </cell>
          <cell r="F265" t="str">
            <v>Approved</v>
          </cell>
        </row>
        <row r="266">
          <cell r="C266" t="str">
            <v>DMA_SAT_CMS_HYD</v>
          </cell>
          <cell r="F266" t="str">
            <v>Approved</v>
          </cell>
        </row>
        <row r="267">
          <cell r="C267" t="str">
            <v>TSC_SAT_CMS_HYD</v>
          </cell>
          <cell r="F267" t="str">
            <v>Approved</v>
          </cell>
        </row>
        <row r="268">
          <cell r="C268" t="str">
            <v>TNC_SAT_CMS_HYD</v>
          </cell>
          <cell r="F268" t="str">
            <v>Approved</v>
          </cell>
        </row>
        <row r="269">
          <cell r="C269" t="str">
            <v>PAE_SAT_CMS_BMS</v>
          </cell>
          <cell r="F269" t="str">
            <v>Approved</v>
          </cell>
        </row>
        <row r="270">
          <cell r="C270" t="str">
            <v>PDM_SAT_CMS_BMS</v>
          </cell>
          <cell r="F270" t="str">
            <v>Approved</v>
          </cell>
        </row>
        <row r="271">
          <cell r="C271" t="str">
            <v>AEN_SAT_CMS_HYD</v>
          </cell>
          <cell r="F271" t="str">
            <v>Approved</v>
          </cell>
        </row>
        <row r="272">
          <cell r="C272" t="str">
            <v>PKV_SAT_CMS_HYD</v>
          </cell>
          <cell r="F272" t="str">
            <v>Approved</v>
          </cell>
        </row>
        <row r="273">
          <cell r="C273" t="str">
            <v>TSC_SAT_CMS_HYD</v>
          </cell>
          <cell r="F273" t="str">
            <v>Approved</v>
          </cell>
        </row>
        <row r="274">
          <cell r="C274" t="str">
            <v>TNC_SAT_CMS_HYD</v>
          </cell>
          <cell r="F274" t="str">
            <v>Approved</v>
          </cell>
        </row>
        <row r="275">
          <cell r="C275" t="str">
            <v>AEN_SAT_CMS_HYD</v>
          </cell>
          <cell r="F275" t="str">
            <v>Approved</v>
          </cell>
        </row>
        <row r="276">
          <cell r="C276" t="str">
            <v>PKV_SAT_CMS_HYD</v>
          </cell>
          <cell r="F276" t="str">
            <v>Approved</v>
          </cell>
        </row>
        <row r="277">
          <cell r="C277" t="str">
            <v>DMA_SAT_CMS_HYD</v>
          </cell>
          <cell r="F277" t="str">
            <v>Approved</v>
          </cell>
        </row>
        <row r="278">
          <cell r="C278" t="str">
            <v>TSC_SAT_CMS_HYD</v>
          </cell>
          <cell r="F278" t="str">
            <v>Approved</v>
          </cell>
        </row>
        <row r="279">
          <cell r="C279" t="str">
            <v>TNC_SAT_CMS_HYD</v>
          </cell>
          <cell r="F279" t="str">
            <v>Approved</v>
          </cell>
        </row>
        <row r="280">
          <cell r="C280" t="str">
            <v>PAE_SAT_CMS_BMS</v>
          </cell>
          <cell r="F280" t="str">
            <v>Approved</v>
          </cell>
        </row>
        <row r="281">
          <cell r="C281" t="str">
            <v>PDM_SAT_CMS_BMS</v>
          </cell>
          <cell r="F281" t="str">
            <v>Approved</v>
          </cell>
        </row>
        <row r="282">
          <cell r="C282" t="str">
            <v>PKV_SAT_CMS_HYD</v>
          </cell>
          <cell r="F282" t="str">
            <v>Retired</v>
          </cell>
        </row>
        <row r="283">
          <cell r="C283" t="str">
            <v>DMA_SAT_CMS_HYD</v>
          </cell>
          <cell r="F283" t="str">
            <v>Retired</v>
          </cell>
        </row>
        <row r="284">
          <cell r="C284" t="str">
            <v>TSC_SAT_CMS_HYD</v>
          </cell>
          <cell r="F284" t="str">
            <v>Retired</v>
          </cell>
        </row>
        <row r="285">
          <cell r="C285" t="str">
            <v>TNC_SAT_CMS_HYD</v>
          </cell>
          <cell r="F285" t="str">
            <v>Retired</v>
          </cell>
        </row>
        <row r="286">
          <cell r="C286" t="str">
            <v>AEN_SAT_CMS_FDS</v>
          </cell>
          <cell r="F286" t="str">
            <v>Approved</v>
          </cell>
        </row>
        <row r="287">
          <cell r="C287" t="str">
            <v>PAE_SAT_CMS_FDS</v>
          </cell>
          <cell r="F287" t="str">
            <v>Approved</v>
          </cell>
        </row>
        <row r="288">
          <cell r="C288" t="str">
            <v>DMA_SAT_CMS_FDS</v>
          </cell>
          <cell r="F288" t="str">
            <v>Approved</v>
          </cell>
        </row>
        <row r="289">
          <cell r="C289" t="str">
            <v>PDM_SAT_CMS_FDS</v>
          </cell>
          <cell r="F289" t="str">
            <v>Approved</v>
          </cell>
        </row>
        <row r="290">
          <cell r="C290" t="str">
            <v>PKV_SAT_CMS_FDS</v>
          </cell>
          <cell r="F290" t="str">
            <v>Approved</v>
          </cell>
        </row>
        <row r="291">
          <cell r="C291" t="str">
            <v>TSC_SAT_CMS_FDS</v>
          </cell>
          <cell r="F291" t="str">
            <v>Approved</v>
          </cell>
        </row>
        <row r="292">
          <cell r="C292" t="str">
            <v>TNC_SAT_CMS_FDS</v>
          </cell>
          <cell r="F292" t="str">
            <v>Approved</v>
          </cell>
        </row>
        <row r="293">
          <cell r="C293" t="str">
            <v>TSC_CS_SAT_CMS_FDS</v>
          </cell>
          <cell r="F293" t="str">
            <v>Approved</v>
          </cell>
        </row>
        <row r="294">
          <cell r="C294" t="str">
            <v>TSC_CV_SAT_CMS_FDS</v>
          </cell>
          <cell r="F294" t="str">
            <v>Approved</v>
          </cell>
        </row>
        <row r="295">
          <cell r="C295" t="str">
            <v>TSC_FO_SAT_CMS_FDS</v>
          </cell>
          <cell r="F295" t="str">
            <v>Approved</v>
          </cell>
        </row>
        <row r="296">
          <cell r="C296" t="str">
            <v>TSC_FS_SAT_CMS_FDS</v>
          </cell>
          <cell r="F296" t="str">
            <v>Approved</v>
          </cell>
        </row>
        <row r="297">
          <cell r="C297" t="str">
            <v>TNC_AB_SAT_CMS_FDS</v>
          </cell>
          <cell r="F297" t="str">
            <v>Approved</v>
          </cell>
        </row>
        <row r="298">
          <cell r="C298" t="str">
            <v>TNC_CV_SAT_CMS_FDS</v>
          </cell>
          <cell r="F298" t="str">
            <v>Approved</v>
          </cell>
        </row>
        <row r="299">
          <cell r="C299" t="str">
            <v>TNC_FE_SAT_CMS_FDS</v>
          </cell>
          <cell r="F299" t="str">
            <v>Approved</v>
          </cell>
        </row>
        <row r="300">
          <cell r="C300" t="str">
            <v>TNC_FW_SAT_CMS_FDS</v>
          </cell>
          <cell r="F300" t="str">
            <v>Approved</v>
          </cell>
        </row>
        <row r="301">
          <cell r="C301" t="str">
            <v>TNC_LLT_SAT_CMS_FDS</v>
          </cell>
          <cell r="F301" t="str">
            <v>Approved</v>
          </cell>
        </row>
        <row r="302">
          <cell r="C302" t="str">
            <v>TNC_LT_SAT_CMS_FDS</v>
          </cell>
          <cell r="F302" t="str">
            <v>Approved</v>
          </cell>
        </row>
        <row r="303">
          <cell r="C303" t="str">
            <v>AEN_SAT_CMS_FDS</v>
          </cell>
          <cell r="F303" t="str">
            <v>Approved</v>
          </cell>
        </row>
        <row r="304">
          <cell r="C304" t="str">
            <v>PAE_SAT_CMS_FDS</v>
          </cell>
          <cell r="F304" t="str">
            <v>Approved</v>
          </cell>
        </row>
        <row r="305">
          <cell r="C305" t="str">
            <v>DMA_SAT_CMS_FDS</v>
          </cell>
          <cell r="F305" t="str">
            <v>Approved</v>
          </cell>
        </row>
        <row r="306">
          <cell r="C306" t="str">
            <v>PDM_SAT_CMS_FDS</v>
          </cell>
          <cell r="F306" t="str">
            <v>Approved</v>
          </cell>
        </row>
        <row r="307">
          <cell r="C307" t="str">
            <v>PKV_SAT_CMS_FDS</v>
          </cell>
          <cell r="F307" t="str">
            <v>Approved</v>
          </cell>
        </row>
        <row r="308">
          <cell r="C308" t="str">
            <v>TSC_SAT_CMS_FDS</v>
          </cell>
          <cell r="F308" t="str">
            <v>Approved</v>
          </cell>
        </row>
        <row r="309">
          <cell r="C309" t="str">
            <v>AEN_SAT_CMS_FDS</v>
          </cell>
          <cell r="F309" t="str">
            <v>Approved</v>
          </cell>
        </row>
        <row r="310">
          <cell r="C310" t="str">
            <v>PAE_SAT_CMS_FDS</v>
          </cell>
          <cell r="F310" t="str">
            <v>Approved</v>
          </cell>
        </row>
        <row r="311">
          <cell r="C311" t="str">
            <v>DMA_SAT_CMS_FDS</v>
          </cell>
          <cell r="F311" t="str">
            <v>Approved</v>
          </cell>
        </row>
        <row r="312">
          <cell r="C312" t="str">
            <v>PDM_SAT_CMS_FDS</v>
          </cell>
          <cell r="F312" t="str">
            <v>Approved</v>
          </cell>
        </row>
        <row r="313">
          <cell r="C313" t="str">
            <v>PKV_SAT_CMS_FDS</v>
          </cell>
          <cell r="F313" t="str">
            <v>Approved</v>
          </cell>
        </row>
        <row r="314">
          <cell r="C314" t="str">
            <v>TSC_SAT_CMS_FDS</v>
          </cell>
          <cell r="F314" t="str">
            <v>Approved</v>
          </cell>
        </row>
        <row r="315">
          <cell r="C315" t="str">
            <v>TNC_SAT_CMS_FDS</v>
          </cell>
          <cell r="F315" t="str">
            <v>Approved</v>
          </cell>
        </row>
        <row r="316">
          <cell r="C316" t="str">
            <v>TSC_CS_SAT_CMS_FDS</v>
          </cell>
          <cell r="F316" t="str">
            <v>Approved</v>
          </cell>
        </row>
        <row r="317">
          <cell r="C317" t="str">
            <v>TSC_CV_SAT_CMS_FDS</v>
          </cell>
          <cell r="F317" t="str">
            <v>Approved</v>
          </cell>
        </row>
        <row r="318">
          <cell r="C318" t="str">
            <v>TSC_FO_SAT_CMS_FDS</v>
          </cell>
          <cell r="F318" t="str">
            <v>Approved</v>
          </cell>
        </row>
        <row r="319">
          <cell r="C319" t="str">
            <v>TSC_FS_SAT_CMS_FDS</v>
          </cell>
          <cell r="F319" t="str">
            <v>Approved</v>
          </cell>
        </row>
        <row r="320">
          <cell r="C320" t="str">
            <v>TNC_AB_SAT_CMS_FDS</v>
          </cell>
          <cell r="F320" t="str">
            <v>Approved</v>
          </cell>
        </row>
        <row r="321">
          <cell r="C321" t="str">
            <v>TNC_CV_SAT_CMS_FDS</v>
          </cell>
          <cell r="F321" t="str">
            <v>Approved</v>
          </cell>
        </row>
        <row r="322">
          <cell r="C322" t="str">
            <v>TNC_FE_SAT_CMS_FDS</v>
          </cell>
          <cell r="F322" t="str">
            <v>Approved</v>
          </cell>
        </row>
        <row r="323">
          <cell r="C323" t="str">
            <v>TNC_FW_SAT_CMS_FDS</v>
          </cell>
          <cell r="F323" t="str">
            <v>Approved</v>
          </cell>
        </row>
        <row r="324">
          <cell r="C324" t="str">
            <v>TNC_LLT_SAT_CMS_FDS</v>
          </cell>
          <cell r="F324" t="str">
            <v>Approved</v>
          </cell>
        </row>
        <row r="325">
          <cell r="C325" t="str">
            <v>TNC_LT_SAT_CMS_FDS</v>
          </cell>
          <cell r="F325" t="str">
            <v>Approved</v>
          </cell>
        </row>
        <row r="326">
          <cell r="C326" t="str">
            <v>DMA_SAT_CMS_FDS</v>
          </cell>
          <cell r="F326" t="str">
            <v>Approved</v>
          </cell>
        </row>
        <row r="327">
          <cell r="C327" t="str">
            <v>AEN_SAT_CMS_FDS</v>
          </cell>
          <cell r="F327" t="str">
            <v>Approved</v>
          </cell>
        </row>
        <row r="328">
          <cell r="C328" t="str">
            <v>PAE_SAT_CMS_FDS</v>
          </cell>
          <cell r="F328" t="str">
            <v>Approved</v>
          </cell>
        </row>
        <row r="329">
          <cell r="C329" t="str">
            <v>DMA_SAT_CMS_FDS</v>
          </cell>
          <cell r="F329" t="str">
            <v>Approved</v>
          </cell>
        </row>
        <row r="330">
          <cell r="C330" t="str">
            <v>PDM_SAT_CMS_FDS</v>
          </cell>
          <cell r="F330" t="str">
            <v>Approved</v>
          </cell>
        </row>
        <row r="331">
          <cell r="C331" t="str">
            <v>PKV_SAT_CMS_FDS</v>
          </cell>
          <cell r="F331" t="str">
            <v>Approved</v>
          </cell>
        </row>
        <row r="332">
          <cell r="C332" t="str">
            <v>TSC_SAT_CMS_FDS</v>
          </cell>
          <cell r="F332" t="str">
            <v>Approved</v>
          </cell>
        </row>
        <row r="333">
          <cell r="C333" t="str">
            <v>TNC_SAT_CMS_FDS</v>
          </cell>
          <cell r="F333" t="str">
            <v>Approved</v>
          </cell>
        </row>
        <row r="334">
          <cell r="C334" t="str">
            <v>AEN_SAT_CMS_LV</v>
          </cell>
          <cell r="F334" t="str">
            <v>Approved</v>
          </cell>
        </row>
        <row r="335">
          <cell r="C335" t="str">
            <v>PKV_SAT_CMS_LV</v>
          </cell>
          <cell r="F335" t="str">
            <v>Approved</v>
          </cell>
        </row>
        <row r="336">
          <cell r="C336" t="str">
            <v>DMA_SAT_CMS_LV</v>
          </cell>
          <cell r="F336" t="str">
            <v>Approved</v>
          </cell>
        </row>
        <row r="337">
          <cell r="C337" t="str">
            <v>TSC_SAT_CMS_LV</v>
          </cell>
          <cell r="F337" t="str">
            <v>Approved</v>
          </cell>
        </row>
        <row r="338">
          <cell r="C338" t="str">
            <v>TNC_SAT_CMS_LV</v>
          </cell>
          <cell r="F338" t="str">
            <v>Approved</v>
          </cell>
        </row>
        <row r="339">
          <cell r="C339" t="str">
            <v>AEN_SAT_CMS_LV</v>
          </cell>
          <cell r="F339" t="str">
            <v>Approved</v>
          </cell>
        </row>
        <row r="340">
          <cell r="C340" t="str">
            <v>PKV_SAT_CMS_LV</v>
          </cell>
          <cell r="F340" t="str">
            <v>Approved</v>
          </cell>
        </row>
        <row r="341">
          <cell r="C341" t="str">
            <v>DMA_SAT_CMS_LV</v>
          </cell>
          <cell r="F341" t="str">
            <v>Approved</v>
          </cell>
        </row>
        <row r="342">
          <cell r="C342" t="str">
            <v>TSC_SAT_CMS_LV</v>
          </cell>
          <cell r="F342" t="str">
            <v>Approved</v>
          </cell>
        </row>
        <row r="343">
          <cell r="C343" t="str">
            <v>TNC_SAT_CMS_LV</v>
          </cell>
          <cell r="F343" t="str">
            <v>Approved</v>
          </cell>
        </row>
        <row r="344">
          <cell r="C344" t="str">
            <v>AEN_SAT_CMS_LV</v>
          </cell>
          <cell r="F344" t="str">
            <v>Approved</v>
          </cell>
        </row>
        <row r="345">
          <cell r="C345" t="str">
            <v>PKV_SAT_CMS_LV</v>
          </cell>
          <cell r="F345" t="str">
            <v>Approved</v>
          </cell>
        </row>
        <row r="346">
          <cell r="C346" t="str">
            <v>DMA_SAT_CMS_LV</v>
          </cell>
          <cell r="F346" t="str">
            <v>Approved</v>
          </cell>
        </row>
        <row r="347">
          <cell r="C347" t="str">
            <v>TSC_SAT_CMS_LV</v>
          </cell>
          <cell r="F347" t="str">
            <v>Approved</v>
          </cell>
        </row>
        <row r="348">
          <cell r="C348" t="str">
            <v>TNC_SAT_CMS_LV</v>
          </cell>
          <cell r="F348" t="str">
            <v>Approved</v>
          </cell>
        </row>
        <row r="349">
          <cell r="C349" t="str">
            <v>AEN_SAT_CMS_FDS</v>
          </cell>
          <cell r="F349" t="str">
            <v>Approved</v>
          </cell>
        </row>
        <row r="350">
          <cell r="C350" t="str">
            <v>PAE_SAT_CMS_FDS</v>
          </cell>
          <cell r="F350" t="str">
            <v>Approved</v>
          </cell>
        </row>
        <row r="351">
          <cell r="C351" t="str">
            <v>DMA_SAT_CMS_FDS</v>
          </cell>
          <cell r="F351" t="str">
            <v>Approved</v>
          </cell>
        </row>
        <row r="352">
          <cell r="C352" t="str">
            <v>PDM_SAT_CMS_FDS</v>
          </cell>
          <cell r="F352" t="str">
            <v>Approved</v>
          </cell>
        </row>
        <row r="353">
          <cell r="C353" t="str">
            <v>PKV_SAT_CMS_FDS</v>
          </cell>
          <cell r="F353" t="str">
            <v>Approved</v>
          </cell>
        </row>
        <row r="354">
          <cell r="C354" t="str">
            <v>TSC_SAT_CMS_FDS</v>
          </cell>
          <cell r="F354" t="str">
            <v>Approved</v>
          </cell>
        </row>
        <row r="355">
          <cell r="C355" t="str">
            <v>AEN_SAT_CMS_FDS</v>
          </cell>
          <cell r="F355" t="str">
            <v>Approved</v>
          </cell>
        </row>
        <row r="356">
          <cell r="C356" t="str">
            <v>DMA_SAT_CMS_FDS</v>
          </cell>
          <cell r="F356" t="str">
            <v>Approved</v>
          </cell>
        </row>
        <row r="357">
          <cell r="C357" t="str">
            <v>PDM_SAT_CMS_FDS</v>
          </cell>
          <cell r="F357" t="str">
            <v>Approved</v>
          </cell>
        </row>
        <row r="358">
          <cell r="C358" t="str">
            <v>PKV_SAT_CMS_FDS</v>
          </cell>
          <cell r="F358" t="str">
            <v>Approved</v>
          </cell>
        </row>
        <row r="359">
          <cell r="C359" t="str">
            <v>TSC_SAT_CMS_FDS</v>
          </cell>
          <cell r="F359" t="str">
            <v>Approved</v>
          </cell>
        </row>
        <row r="360">
          <cell r="C360" t="str">
            <v>TNC_SAT_CMS_FDS</v>
          </cell>
          <cell r="F360" t="str">
            <v>Approved</v>
          </cell>
        </row>
        <row r="361">
          <cell r="C361" t="str">
            <v>AEN_SAT_CMS_FDS</v>
          </cell>
          <cell r="F361" t="str">
            <v>Approved</v>
          </cell>
        </row>
        <row r="362">
          <cell r="C362" t="str">
            <v>DMA_SAT_CMS_FDS</v>
          </cell>
          <cell r="F362" t="str">
            <v>Approved</v>
          </cell>
        </row>
        <row r="363">
          <cell r="C363" t="str">
            <v>PDM_SAT_CMS_FDS</v>
          </cell>
          <cell r="F363" t="str">
            <v>Approved</v>
          </cell>
        </row>
        <row r="364">
          <cell r="C364" t="str">
            <v>PKV_SAT_CMS_FDS</v>
          </cell>
          <cell r="F364" t="str">
            <v>Approved</v>
          </cell>
        </row>
        <row r="365">
          <cell r="C365" t="str">
            <v>TSC_SAT_CMS_FDS</v>
          </cell>
          <cell r="F365" t="str">
            <v>Approved</v>
          </cell>
        </row>
        <row r="366">
          <cell r="C366" t="str">
            <v>TNC_SAT_CMS_FDS</v>
          </cell>
          <cell r="F366" t="str">
            <v>Approved</v>
          </cell>
        </row>
        <row r="367">
          <cell r="C367" t="str">
            <v>AEN_SAT_CMS_FDS</v>
          </cell>
          <cell r="F367" t="str">
            <v>Approved</v>
          </cell>
        </row>
        <row r="368">
          <cell r="C368" t="str">
            <v>DMA_SAT_CMS_FDS</v>
          </cell>
          <cell r="F368" t="str">
            <v>Approved</v>
          </cell>
        </row>
        <row r="369">
          <cell r="C369" t="str">
            <v>PDM_SAT_CMS_FDS</v>
          </cell>
          <cell r="F369" t="str">
            <v>Approved</v>
          </cell>
        </row>
        <row r="370">
          <cell r="C370" t="str">
            <v>PKV_SAT_CMS_FDS</v>
          </cell>
          <cell r="F370" t="str">
            <v>Approved</v>
          </cell>
        </row>
        <row r="371">
          <cell r="C371" t="str">
            <v>TSC_SAT_CMS_FDS</v>
          </cell>
          <cell r="F371" t="str">
            <v>Approved</v>
          </cell>
        </row>
        <row r="372">
          <cell r="C372" t="str">
            <v>TNC_SAT_CMS_FDS</v>
          </cell>
          <cell r="F372" t="str">
            <v>Approved</v>
          </cell>
        </row>
        <row r="373">
          <cell r="C373" t="str">
            <v>AEN_SAT_CMS_FDS</v>
          </cell>
          <cell r="F373" t="str">
            <v>Approved</v>
          </cell>
        </row>
        <row r="374">
          <cell r="C374" t="str">
            <v>DMA_SAT_CMS_FDS</v>
          </cell>
          <cell r="F374" t="str">
            <v>Approved</v>
          </cell>
        </row>
        <row r="375">
          <cell r="C375" t="str">
            <v>PDM_SAT_CMS_FDS</v>
          </cell>
          <cell r="F375" t="str">
            <v>Approved</v>
          </cell>
        </row>
        <row r="376">
          <cell r="C376" t="str">
            <v>PKV_SAT_CMS_FDS</v>
          </cell>
          <cell r="F376" t="str">
            <v>Approved</v>
          </cell>
        </row>
        <row r="377">
          <cell r="C377" t="str">
            <v>TSC_SAT_CMS_FDS</v>
          </cell>
          <cell r="F377" t="str">
            <v>Approved</v>
          </cell>
        </row>
        <row r="378">
          <cell r="C378" t="str">
            <v>TNC_SAT_CMS_FDS</v>
          </cell>
          <cell r="F378" t="str">
            <v>Approved</v>
          </cell>
        </row>
        <row r="379">
          <cell r="C379" t="str">
            <v>PAE_FAT_CMS_TIAS</v>
          </cell>
          <cell r="F379" t="str">
            <v>Approved</v>
          </cell>
        </row>
        <row r="380">
          <cell r="C380" t="str">
            <v>AEN_SAT_CMS_FDS</v>
          </cell>
          <cell r="F380" t="str">
            <v>Approved</v>
          </cell>
        </row>
        <row r="381">
          <cell r="C381" t="str">
            <v>PAE_SAT_CMS_FDS</v>
          </cell>
          <cell r="F381" t="str">
            <v>Approved</v>
          </cell>
        </row>
        <row r="382">
          <cell r="C382" t="str">
            <v>DMA_SAT_CMS_FDS</v>
          </cell>
          <cell r="F382" t="str">
            <v>Approved</v>
          </cell>
        </row>
        <row r="383">
          <cell r="C383" t="str">
            <v>PDM_SAT_CMS_FDS</v>
          </cell>
          <cell r="F383" t="str">
            <v>Approved</v>
          </cell>
        </row>
        <row r="384">
          <cell r="C384" t="str">
            <v>PKV_SAT_CMS_FDS</v>
          </cell>
          <cell r="F384" t="str">
            <v>Approved</v>
          </cell>
        </row>
        <row r="385">
          <cell r="C385" t="str">
            <v>TSC_SAT_CMS_FDS</v>
          </cell>
          <cell r="F385" t="str">
            <v>Approved</v>
          </cell>
        </row>
        <row r="386">
          <cell r="C386" t="str">
            <v>TNC_SAT_CMS_FDS</v>
          </cell>
          <cell r="F386" t="str">
            <v>Approved</v>
          </cell>
        </row>
        <row r="387">
          <cell r="C387" t="str">
            <v>AEN_SAT_CMS_FDS</v>
          </cell>
          <cell r="F387" t="str">
            <v>Approved</v>
          </cell>
        </row>
        <row r="388">
          <cell r="C388" t="str">
            <v>DMA_SAT_CMS_FDS</v>
          </cell>
          <cell r="F388" t="str">
            <v>Approved</v>
          </cell>
        </row>
        <row r="389">
          <cell r="C389" t="str">
            <v>PKV_SAT_CMS_FDS</v>
          </cell>
          <cell r="F389" t="str">
            <v>Approved</v>
          </cell>
        </row>
        <row r="390">
          <cell r="C390" t="str">
            <v>TSC_SAT_CMS_FDS</v>
          </cell>
          <cell r="F390" t="str">
            <v>Approved</v>
          </cell>
        </row>
        <row r="391">
          <cell r="C391" t="str">
            <v>TNC_SAT_CMS_FDS</v>
          </cell>
          <cell r="F391" t="str">
            <v>Approved</v>
          </cell>
        </row>
        <row r="392">
          <cell r="C392" t="str">
            <v>PAE_FAT_CMS_TIAS</v>
          </cell>
          <cell r="F392" t="str">
            <v>Approved</v>
          </cell>
        </row>
        <row r="393">
          <cell r="C393" t="str">
            <v>PAE_FAT_CMS_TIAS</v>
          </cell>
          <cell r="F393" t="str">
            <v>Approved</v>
          </cell>
        </row>
        <row r="394">
          <cell r="C394" t="str">
            <v>AEN_SAT_CMS_SEC</v>
          </cell>
          <cell r="F394" t="str">
            <v>Approved</v>
          </cell>
        </row>
        <row r="395">
          <cell r="C395" t="str">
            <v>PKV_SAT_CMS_SEC</v>
          </cell>
          <cell r="F395" t="str">
            <v>Approved</v>
          </cell>
        </row>
        <row r="396">
          <cell r="C396" t="str">
            <v>DMA_SAT_CMS_SEC</v>
          </cell>
          <cell r="F396" t="str">
            <v>Approved</v>
          </cell>
        </row>
        <row r="397">
          <cell r="C397" t="str">
            <v>TNC_SAT_CMS_SEC</v>
          </cell>
          <cell r="F397" t="str">
            <v>Approved</v>
          </cell>
        </row>
        <row r="398">
          <cell r="C398" t="str">
            <v>TSC_SAT_CMS_SEC</v>
          </cell>
          <cell r="F398" t="str">
            <v>Approved</v>
          </cell>
        </row>
        <row r="399">
          <cell r="C399" t="str">
            <v>TSC_CS_SAT_CMS_SEC</v>
          </cell>
          <cell r="F399" t="str">
            <v>Approved</v>
          </cell>
        </row>
        <row r="400">
          <cell r="C400" t="str">
            <v>TSC_CV_SAT_CMS_SEC</v>
          </cell>
          <cell r="F400" t="str">
            <v>Approved</v>
          </cell>
        </row>
        <row r="401">
          <cell r="C401" t="str">
            <v>TSC_FO_SAT_CMS_SEC</v>
          </cell>
          <cell r="F401" t="str">
            <v>Approved</v>
          </cell>
        </row>
        <row r="402">
          <cell r="C402" t="str">
            <v>TSC_FS_SAT_CMS_SEC</v>
          </cell>
          <cell r="F402" t="str">
            <v>Approved</v>
          </cell>
        </row>
        <row r="403">
          <cell r="C403" t="str">
            <v>TNC_AB_SAT_CMS_SEC</v>
          </cell>
          <cell r="F403" t="str">
            <v>Approved</v>
          </cell>
        </row>
        <row r="404">
          <cell r="C404" t="str">
            <v>TNC_CV_SAT_CMS_SEC</v>
          </cell>
          <cell r="F404" t="str">
            <v>Approved</v>
          </cell>
        </row>
        <row r="405">
          <cell r="C405" t="str">
            <v>TNC_FE_SAT_CMS_SEC</v>
          </cell>
          <cell r="F405" t="str">
            <v>Approved</v>
          </cell>
        </row>
        <row r="406">
          <cell r="C406" t="str">
            <v>TNC_FW_SAT_CMS_SEC</v>
          </cell>
          <cell r="F406" t="str">
            <v>Approved</v>
          </cell>
        </row>
        <row r="407">
          <cell r="C407" t="str">
            <v>TNC_LLT_SAT_CMS_SEC</v>
          </cell>
          <cell r="F407" t="str">
            <v>Approved</v>
          </cell>
        </row>
        <row r="408">
          <cell r="C408" t="str">
            <v>TNC_LT_SAT_CMS_SEC</v>
          </cell>
          <cell r="F408" t="str">
            <v>Approved</v>
          </cell>
        </row>
        <row r="409">
          <cell r="C409" t="str">
            <v>AEN_SAT_CMS_BMS_SYSTEM</v>
          </cell>
          <cell r="F409" t="str">
            <v>Approved</v>
          </cell>
        </row>
        <row r="410">
          <cell r="C410" t="str">
            <v>PKV_SAT_CMS_BMS_SYSTEM</v>
          </cell>
          <cell r="F410" t="str">
            <v>Approved</v>
          </cell>
        </row>
        <row r="411">
          <cell r="C411" t="str">
            <v>DMA_SAT_CMS_BMS_SYSTEM</v>
          </cell>
          <cell r="F411" t="str">
            <v>Approved</v>
          </cell>
        </row>
        <row r="412">
          <cell r="C412" t="str">
            <v>AEN_SAT_CMS_TVCS</v>
          </cell>
          <cell r="F412" t="str">
            <v>Approved</v>
          </cell>
        </row>
        <row r="413">
          <cell r="C413" t="str">
            <v>AEN_SAT_CMS_FDS</v>
          </cell>
          <cell r="F413" t="str">
            <v>Approved</v>
          </cell>
        </row>
        <row r="414">
          <cell r="C414" t="str">
            <v>DMA_SAT_CMS_FDS</v>
          </cell>
          <cell r="F414" t="str">
            <v>Approved</v>
          </cell>
        </row>
        <row r="415">
          <cell r="C415" t="str">
            <v>PKV_SAT_CMS_FDS</v>
          </cell>
          <cell r="F415" t="str">
            <v>Approved</v>
          </cell>
        </row>
        <row r="416">
          <cell r="C416" t="str">
            <v>TSC_SAT_CMS_FDS</v>
          </cell>
          <cell r="F416" t="str">
            <v>Approved</v>
          </cell>
        </row>
        <row r="417">
          <cell r="C417" t="str">
            <v>AEN_SAT_CMS_FDS</v>
          </cell>
          <cell r="F417" t="str">
            <v>Approved</v>
          </cell>
        </row>
        <row r="418">
          <cell r="C418" t="str">
            <v>DMA_SAT_CMS_FDS</v>
          </cell>
          <cell r="F418" t="str">
            <v>Approved</v>
          </cell>
        </row>
        <row r="419">
          <cell r="C419" t="str">
            <v>PKV_SAT_CMS_FDS</v>
          </cell>
          <cell r="F419" t="str">
            <v>Approved</v>
          </cell>
        </row>
        <row r="420">
          <cell r="C420" t="str">
            <v>TSC_SAT_CMS_FDS</v>
          </cell>
          <cell r="F420" t="str">
            <v>Approved</v>
          </cell>
        </row>
        <row r="421">
          <cell r="C421" t="str">
            <v>AEN_SAT_CMS_FDS</v>
          </cell>
          <cell r="F421" t="str">
            <v>Approved</v>
          </cell>
        </row>
        <row r="422">
          <cell r="C422" t="str">
            <v>DMA_SAT_CMS_FDS</v>
          </cell>
          <cell r="F422" t="str">
            <v>Approved</v>
          </cell>
        </row>
        <row r="423">
          <cell r="C423" t="str">
            <v>PKV_SAT_CMS_FDS</v>
          </cell>
          <cell r="F423" t="str">
            <v>Approved</v>
          </cell>
        </row>
        <row r="424">
          <cell r="C424" t="str">
            <v>TSC_SAT_CMS_FDS</v>
          </cell>
          <cell r="F424" t="str">
            <v>Approved</v>
          </cell>
        </row>
        <row r="425">
          <cell r="C425" t="str">
            <v>AEN_SAT_CMS_FDS</v>
          </cell>
          <cell r="F425" t="str">
            <v>Approved</v>
          </cell>
        </row>
        <row r="426">
          <cell r="C426" t="str">
            <v>DMA_SAT_CMS_FDS</v>
          </cell>
          <cell r="F426" t="str">
            <v>Approved</v>
          </cell>
        </row>
        <row r="427">
          <cell r="C427" t="str">
            <v>PKV_SAT_CMS_FDS</v>
          </cell>
          <cell r="F427" t="str">
            <v>Approved</v>
          </cell>
        </row>
        <row r="428">
          <cell r="C428" t="str">
            <v>TSC_SAT_CMS_FDS</v>
          </cell>
          <cell r="F428" t="str">
            <v>Approved</v>
          </cell>
        </row>
        <row r="429">
          <cell r="C429" t="str">
            <v>AEN_SAT_CMS_FDS</v>
          </cell>
          <cell r="F429" t="str">
            <v>Approved</v>
          </cell>
        </row>
        <row r="430">
          <cell r="C430" t="str">
            <v>DMA_SAT_CMS_FDS</v>
          </cell>
          <cell r="F430" t="str">
            <v>Approved</v>
          </cell>
        </row>
        <row r="431">
          <cell r="C431" t="str">
            <v>PKV_SAT_CMS_FDS</v>
          </cell>
          <cell r="F431" t="str">
            <v>Approved</v>
          </cell>
        </row>
        <row r="432">
          <cell r="C432" t="str">
            <v>TSC_SAT_CMS_FDS</v>
          </cell>
          <cell r="F432" t="str">
            <v>Approved</v>
          </cell>
        </row>
        <row r="433">
          <cell r="C433" t="str">
            <v>AEN_SAT_CMS_FDS</v>
          </cell>
          <cell r="F433" t="str">
            <v>Approved</v>
          </cell>
        </row>
        <row r="434">
          <cell r="C434" t="str">
            <v>DMA_SAT_CMS_FDS</v>
          </cell>
          <cell r="F434" t="str">
            <v>Approved</v>
          </cell>
        </row>
        <row r="435">
          <cell r="C435" t="str">
            <v>PKV_SAT_CMS_FDS</v>
          </cell>
          <cell r="F435" t="str">
            <v>Approved</v>
          </cell>
        </row>
        <row r="436">
          <cell r="C436" t="str">
            <v>TSC_SAT_CMS_FDS</v>
          </cell>
          <cell r="F436" t="str">
            <v>Approved</v>
          </cell>
        </row>
        <row r="437">
          <cell r="C437" t="str">
            <v>AEN_SAT_CMS_SEC</v>
          </cell>
          <cell r="F437" t="str">
            <v>Approved</v>
          </cell>
        </row>
        <row r="438">
          <cell r="C438" t="str">
            <v>PKV_SAT_CMS_SEC</v>
          </cell>
          <cell r="F438" t="str">
            <v>Approved</v>
          </cell>
        </row>
        <row r="439">
          <cell r="C439" t="str">
            <v>DMA_SAT_CMS_SEC</v>
          </cell>
          <cell r="F439" t="str">
            <v>Approved</v>
          </cell>
        </row>
        <row r="440">
          <cell r="C440" t="str">
            <v>TNC_SAT_CMS_SEC</v>
          </cell>
          <cell r="F440" t="str">
            <v>Approved</v>
          </cell>
        </row>
        <row r="441">
          <cell r="C441" t="str">
            <v>TSC_SAT_CMS_SEC</v>
          </cell>
          <cell r="F441" t="str">
            <v>Approved</v>
          </cell>
        </row>
        <row r="442">
          <cell r="C442" t="str">
            <v>AEN_SAT_CMS_SEC</v>
          </cell>
          <cell r="F442" t="str">
            <v>Approved</v>
          </cell>
        </row>
        <row r="443">
          <cell r="C443" t="str">
            <v>PKV_SAT_CMS_SEC</v>
          </cell>
          <cell r="F443" t="str">
            <v>Approved</v>
          </cell>
        </row>
        <row r="444">
          <cell r="C444" t="str">
            <v>DMA_SAT_CMS_SEC</v>
          </cell>
          <cell r="F444" t="str">
            <v>Approved</v>
          </cell>
        </row>
        <row r="445">
          <cell r="C445" t="str">
            <v>TNC_SAT_CMS_SEC</v>
          </cell>
          <cell r="F445" t="str">
            <v>Approved</v>
          </cell>
        </row>
        <row r="446">
          <cell r="C446" t="str">
            <v>TSC_SAT_CMS_SEC</v>
          </cell>
          <cell r="F446" t="str">
            <v>Approved</v>
          </cell>
        </row>
        <row r="447">
          <cell r="C447" t="str">
            <v>TUN_SAT_CMS_SYSTEM</v>
          </cell>
          <cell r="F447" t="str">
            <v>Approved</v>
          </cell>
        </row>
        <row r="448">
          <cell r="C448" t="str">
            <v>AEN_SAT_CMS_MVAC</v>
          </cell>
          <cell r="F448" t="str">
            <v>Retired</v>
          </cell>
        </row>
        <row r="449">
          <cell r="C449" t="str">
            <v>DMA_SAT_CMS_MVAC</v>
          </cell>
          <cell r="F449" t="str">
            <v>Retired</v>
          </cell>
        </row>
        <row r="450">
          <cell r="C450" t="str">
            <v>PKV_SAT_CMS_MVAC</v>
          </cell>
          <cell r="F450" t="str">
            <v>Retired</v>
          </cell>
        </row>
        <row r="451">
          <cell r="C451" t="str">
            <v>TSC_SAT_CMS_MVAC</v>
          </cell>
          <cell r="F451" t="str">
            <v>Retired</v>
          </cell>
        </row>
        <row r="452">
          <cell r="C452" t="str">
            <v>TNC_SAT_CMS_MVAC</v>
          </cell>
          <cell r="F452" t="str">
            <v>Retired</v>
          </cell>
        </row>
        <row r="453">
          <cell r="C453" t="str">
            <v>AEN_SAT_CMS_MVAC</v>
          </cell>
          <cell r="F453" t="str">
            <v>Approved</v>
          </cell>
        </row>
        <row r="454">
          <cell r="C454" t="str">
            <v>AEN_SAT_CMS_SuperLab</v>
          </cell>
          <cell r="F454" t="str">
            <v>Approved</v>
          </cell>
        </row>
        <row r="455">
          <cell r="C455" t="str">
            <v>DMA_SAT_CMS_MVAC</v>
          </cell>
          <cell r="F455" t="str">
            <v>Approved</v>
          </cell>
        </row>
        <row r="456">
          <cell r="C456" t="str">
            <v>PKV_SAT_CMS_MVAC</v>
          </cell>
          <cell r="F456" t="str">
            <v>Approved</v>
          </cell>
        </row>
        <row r="457">
          <cell r="C457" t="str">
            <v>TSC_SAT_CMS_MVAC</v>
          </cell>
          <cell r="F457" t="str">
            <v>Approved</v>
          </cell>
        </row>
        <row r="458">
          <cell r="C458" t="str">
            <v>TNC_SAT_CMS_MVAC</v>
          </cell>
          <cell r="F458" t="str">
            <v>Approved</v>
          </cell>
        </row>
        <row r="459">
          <cell r="C459" t="str">
            <v>AEN_SAT_CMS_HYD</v>
          </cell>
          <cell r="F459" t="str">
            <v>Approved</v>
          </cell>
        </row>
        <row r="460">
          <cell r="C460" t="str">
            <v>AEN_SAT_CMS_SuperLab</v>
          </cell>
          <cell r="F460" t="str">
            <v>Approved</v>
          </cell>
        </row>
        <row r="461">
          <cell r="C461" t="str">
            <v>PKV_SAT_CMS_HYD</v>
          </cell>
          <cell r="F461" t="str">
            <v>Approved</v>
          </cell>
        </row>
        <row r="462">
          <cell r="C462" t="str">
            <v>DMA_SAT_CMS_HYD</v>
          </cell>
          <cell r="F462" t="str">
            <v>Approved</v>
          </cell>
        </row>
        <row r="463">
          <cell r="C463" t="str">
            <v>TSC_SAT_CMS_HYD</v>
          </cell>
          <cell r="F463" t="str">
            <v>Approved</v>
          </cell>
        </row>
        <row r="464">
          <cell r="C464" t="str">
            <v>TNC_SAT_CMS_HYD</v>
          </cell>
          <cell r="F464" t="str">
            <v>Approved</v>
          </cell>
        </row>
        <row r="465">
          <cell r="C465" t="str">
            <v>AEN_SAT_CMS_HYD</v>
          </cell>
          <cell r="F465" t="str">
            <v>Approved</v>
          </cell>
        </row>
        <row r="466">
          <cell r="C466" t="str">
            <v>AEN_SAT_CMS_SuperLab</v>
          </cell>
          <cell r="F466" t="str">
            <v>Approved</v>
          </cell>
        </row>
        <row r="467">
          <cell r="C467" t="str">
            <v>PKV_SAT_CMS_HYD</v>
          </cell>
          <cell r="F467" t="str">
            <v>Approved</v>
          </cell>
        </row>
        <row r="468">
          <cell r="C468" t="str">
            <v>DMA_SAT_CMS_HYD</v>
          </cell>
          <cell r="F468" t="str">
            <v>Approved</v>
          </cell>
        </row>
        <row r="469">
          <cell r="C469" t="str">
            <v>TSC_SAT_CMS_HYD</v>
          </cell>
          <cell r="F469" t="str">
            <v>Approved</v>
          </cell>
        </row>
        <row r="470">
          <cell r="C470" t="str">
            <v>TNC_SAT_CMS_HYD</v>
          </cell>
          <cell r="F470" t="str">
            <v>Approved</v>
          </cell>
        </row>
        <row r="471">
          <cell r="C471" t="str">
            <v>AEN_SAT_CMS_HYD</v>
          </cell>
          <cell r="F471" t="str">
            <v>Approved</v>
          </cell>
        </row>
        <row r="472">
          <cell r="C472" t="str">
            <v>AEN_SAT_CMS_SuperLab</v>
          </cell>
          <cell r="F472" t="str">
            <v>Approved</v>
          </cell>
        </row>
        <row r="473">
          <cell r="C473" t="str">
            <v>PKV_SAT_CMS_HYD</v>
          </cell>
          <cell r="F473" t="str">
            <v>Approved</v>
          </cell>
        </row>
        <row r="474">
          <cell r="C474" t="str">
            <v>DMA_SAT_CMS_HYD</v>
          </cell>
          <cell r="F474" t="str">
            <v>Approved</v>
          </cell>
        </row>
        <row r="475">
          <cell r="C475" t="str">
            <v>TSC_SAT_CMS_HYD</v>
          </cell>
          <cell r="F475" t="str">
            <v>Approved</v>
          </cell>
        </row>
        <row r="476">
          <cell r="C476" t="str">
            <v>TNC_SAT_CMS_HYD</v>
          </cell>
          <cell r="F476" t="str">
            <v>Approved</v>
          </cell>
        </row>
        <row r="477">
          <cell r="C477" t="str">
            <v>PKV_SAT_CMS_HYD</v>
          </cell>
          <cell r="F477" t="str">
            <v>Retired</v>
          </cell>
        </row>
        <row r="478">
          <cell r="C478" t="str">
            <v>DMA_SAT_CMS_HYD</v>
          </cell>
          <cell r="F478" t="str">
            <v>Retired</v>
          </cell>
        </row>
        <row r="479">
          <cell r="C479" t="str">
            <v>TSC_SAT_CMS_HYD</v>
          </cell>
          <cell r="F479" t="str">
            <v>Retired</v>
          </cell>
        </row>
        <row r="480">
          <cell r="C480" t="str">
            <v>TNC_SAT_CMS_HYD</v>
          </cell>
          <cell r="F480" t="str">
            <v>Retired</v>
          </cell>
        </row>
        <row r="481">
          <cell r="C481" t="str">
            <v>AEN_SAT_CMS_HYD</v>
          </cell>
          <cell r="F481" t="str">
            <v>Approved</v>
          </cell>
        </row>
        <row r="482">
          <cell r="C482" t="str">
            <v>PKV_SAT_CMS_HYD</v>
          </cell>
          <cell r="F482" t="str">
            <v>Approved</v>
          </cell>
        </row>
        <row r="483">
          <cell r="C483" t="str">
            <v>TSC_SAT_CMS_HYD</v>
          </cell>
          <cell r="F483" t="str">
            <v>Approved</v>
          </cell>
        </row>
        <row r="484">
          <cell r="C484" t="str">
            <v>TNC_SAT_CMS_HYD</v>
          </cell>
          <cell r="F484" t="str">
            <v>Approved</v>
          </cell>
        </row>
        <row r="485">
          <cell r="C485" t="str">
            <v>AEN_SAT_CMS_MVAC</v>
          </cell>
          <cell r="F485" t="str">
            <v>Approved</v>
          </cell>
        </row>
        <row r="486">
          <cell r="C486" t="str">
            <v>AEN_SAT_CMS_SuperLab</v>
          </cell>
          <cell r="F486" t="str">
            <v>Approved</v>
          </cell>
        </row>
        <row r="487">
          <cell r="C487" t="str">
            <v>DMA_SAT_CMS_MVAC</v>
          </cell>
          <cell r="F487" t="str">
            <v>Approved</v>
          </cell>
        </row>
        <row r="488">
          <cell r="C488" t="str">
            <v>PKV_SAT_CMS_MVAC</v>
          </cell>
          <cell r="F488" t="str">
            <v>Approved</v>
          </cell>
        </row>
        <row r="489">
          <cell r="C489" t="str">
            <v>TSC_SAT_CMS_MVAC</v>
          </cell>
          <cell r="F489" t="str">
            <v>Approved</v>
          </cell>
        </row>
        <row r="490">
          <cell r="C490" t="str">
            <v>TNC_SAT_CMS_MVAC</v>
          </cell>
          <cell r="F490" t="str">
            <v>Approved</v>
          </cell>
        </row>
        <row r="491">
          <cell r="C491" t="str">
            <v>AEN_SAT_CMS_MVAC</v>
          </cell>
          <cell r="F491" t="str">
            <v>Retired</v>
          </cell>
        </row>
        <row r="492">
          <cell r="C492" t="str">
            <v>AEN_SAT_CMS_SuperLab</v>
          </cell>
          <cell r="F492" t="str">
            <v>Retired</v>
          </cell>
        </row>
        <row r="493">
          <cell r="C493" t="str">
            <v>DMA_SAT_CMS_MVAC</v>
          </cell>
          <cell r="F493" t="str">
            <v>Retired</v>
          </cell>
        </row>
        <row r="494">
          <cell r="C494" t="str">
            <v>PKV_SAT_CMS_MVAC</v>
          </cell>
          <cell r="F494" t="str">
            <v>Retired</v>
          </cell>
        </row>
        <row r="495">
          <cell r="C495" t="str">
            <v>TSC_SAT_CMS_MVAC</v>
          </cell>
          <cell r="F495" t="str">
            <v>Retired</v>
          </cell>
        </row>
        <row r="496">
          <cell r="C496" t="str">
            <v>TNC_SAT_CMS_MVAC</v>
          </cell>
          <cell r="F496" t="str">
            <v>Retired</v>
          </cell>
        </row>
        <row r="497">
          <cell r="C497" t="str">
            <v>AEN_SAT_CMS_HYD</v>
          </cell>
          <cell r="F497" t="str">
            <v>Approved</v>
          </cell>
        </row>
        <row r="498">
          <cell r="C498" t="str">
            <v>AEN_SAT_CMS_SuperLab</v>
          </cell>
          <cell r="F498" t="str">
            <v>Approved</v>
          </cell>
        </row>
        <row r="499">
          <cell r="C499" t="str">
            <v>PKV_SAT_CMS_HYD</v>
          </cell>
          <cell r="F499" t="str">
            <v>Approved</v>
          </cell>
        </row>
        <row r="500">
          <cell r="C500" t="str">
            <v>DMA_SAT_CMS_HYD</v>
          </cell>
          <cell r="F500" t="str">
            <v>Approved</v>
          </cell>
        </row>
        <row r="501">
          <cell r="C501" t="str">
            <v>TSC_SAT_CMS_HYD</v>
          </cell>
          <cell r="F501" t="str">
            <v>Approved</v>
          </cell>
        </row>
        <row r="502">
          <cell r="C502" t="str">
            <v>TNC_SAT_CMS_HYD</v>
          </cell>
          <cell r="F502" t="str">
            <v>Approved</v>
          </cell>
        </row>
        <row r="503">
          <cell r="C503" t="str">
            <v>AEN_SAT_CMS_MVAC</v>
          </cell>
          <cell r="F503" t="str">
            <v>Approved</v>
          </cell>
        </row>
        <row r="504">
          <cell r="C504" t="str">
            <v>AEN_SAT_CMS_SuperLab</v>
          </cell>
          <cell r="F504" t="str">
            <v>Approved</v>
          </cell>
        </row>
        <row r="505">
          <cell r="C505" t="str">
            <v>DMA_SAT_CMS_MVAC</v>
          </cell>
          <cell r="F505" t="str">
            <v>Approved</v>
          </cell>
        </row>
        <row r="506">
          <cell r="C506" t="str">
            <v>PKV_SAT_CMS_MVAC</v>
          </cell>
          <cell r="F506" t="str">
            <v>Approved</v>
          </cell>
        </row>
        <row r="507">
          <cell r="C507" t="str">
            <v>TSC_SAT_CMS_MVAC</v>
          </cell>
          <cell r="F507" t="str">
            <v>Approved</v>
          </cell>
        </row>
        <row r="508">
          <cell r="C508" t="str">
            <v>TNC_SAT_CMS_MVAC</v>
          </cell>
          <cell r="F508" t="str">
            <v>Approved</v>
          </cell>
        </row>
        <row r="509">
          <cell r="C509" t="str">
            <v>AEN_SAT_CMS_MVAC</v>
          </cell>
          <cell r="F509" t="str">
            <v>Retired</v>
          </cell>
        </row>
        <row r="510">
          <cell r="C510" t="str">
            <v>AEN_SAT_CMS_SuperLab</v>
          </cell>
          <cell r="F510" t="str">
            <v>Retired</v>
          </cell>
        </row>
        <row r="511">
          <cell r="C511" t="str">
            <v>DMA_SAT_CMS_MVAC</v>
          </cell>
          <cell r="F511" t="str">
            <v>Retired</v>
          </cell>
        </row>
        <row r="512">
          <cell r="C512" t="str">
            <v>PKV_SAT_CMS_MVAC</v>
          </cell>
          <cell r="F512" t="str">
            <v>Retired</v>
          </cell>
        </row>
        <row r="513">
          <cell r="C513" t="str">
            <v>AEN_SAT_CMS_SuperLab</v>
          </cell>
          <cell r="F513" t="str">
            <v>Approved</v>
          </cell>
        </row>
        <row r="514">
          <cell r="C514" t="str">
            <v>DMA_SAT_CMS_MVAC</v>
          </cell>
          <cell r="F514" t="str">
            <v>Approved</v>
          </cell>
        </row>
        <row r="515">
          <cell r="C515" t="str">
            <v>PKV_SAT_CMS_MVAC</v>
          </cell>
          <cell r="F515" t="str">
            <v>Approved</v>
          </cell>
        </row>
        <row r="516">
          <cell r="C516" t="str">
            <v>TSC_SAT_CMS_MVAC</v>
          </cell>
          <cell r="F516" t="str">
            <v>Approved</v>
          </cell>
        </row>
        <row r="517">
          <cell r="C517" t="str">
            <v>TNC_SAT_CMS_MVAC</v>
          </cell>
          <cell r="F517" t="str">
            <v>Approved</v>
          </cell>
        </row>
        <row r="518">
          <cell r="C518" t="str">
            <v>AEN_SAT_CMS_MVAC</v>
          </cell>
          <cell r="F518" t="str">
            <v>Approved</v>
          </cell>
        </row>
        <row r="519">
          <cell r="C519" t="str">
            <v>AEN_SAT_CMS_SuperLab</v>
          </cell>
          <cell r="F519" t="str">
            <v>Approved</v>
          </cell>
        </row>
        <row r="520">
          <cell r="C520" t="str">
            <v>DMA_SAT_CMS_MVAC</v>
          </cell>
          <cell r="F520" t="str">
            <v>Approved</v>
          </cell>
        </row>
        <row r="521">
          <cell r="C521" t="str">
            <v>PKV_SAT_CMS_MVAC</v>
          </cell>
          <cell r="F521" t="str">
            <v>Approved</v>
          </cell>
        </row>
        <row r="522">
          <cell r="C522" t="str">
            <v>TSC_SAT_CMS_MVAC</v>
          </cell>
          <cell r="F522" t="str">
            <v>Approved</v>
          </cell>
        </row>
        <row r="523">
          <cell r="C523" t="str">
            <v>TNC_SAT_CMS_MVAC</v>
          </cell>
          <cell r="F523" t="str">
            <v>Approved</v>
          </cell>
        </row>
        <row r="524">
          <cell r="C524" t="str">
            <v>AEN_SAT_CMS_HYD</v>
          </cell>
          <cell r="F524" t="str">
            <v>Approved</v>
          </cell>
        </row>
        <row r="525">
          <cell r="C525" t="str">
            <v>AEN_SAT_CMS_SuperLab</v>
          </cell>
          <cell r="F525" t="str">
            <v>Approved</v>
          </cell>
        </row>
        <row r="526">
          <cell r="C526" t="str">
            <v>PKV_SAT_CMS_HYD</v>
          </cell>
          <cell r="F526" t="str">
            <v>Approved</v>
          </cell>
        </row>
        <row r="527">
          <cell r="C527" t="str">
            <v>DMA_SAT_CMS_HYD</v>
          </cell>
          <cell r="F527" t="str">
            <v>Approved</v>
          </cell>
        </row>
        <row r="528">
          <cell r="C528" t="str">
            <v>TSC_SAT_CMS_HYD</v>
          </cell>
          <cell r="F528" t="str">
            <v>Approved</v>
          </cell>
        </row>
        <row r="529">
          <cell r="C529" t="str">
            <v>TNC_SAT_CMS_HYD</v>
          </cell>
          <cell r="F529" t="str">
            <v>Approved</v>
          </cell>
        </row>
        <row r="530">
          <cell r="C530" t="str">
            <v>AEN_SAT_CMS_EWMS</v>
          </cell>
          <cell r="F530" t="str">
            <v>Approved</v>
          </cell>
        </row>
        <row r="531">
          <cell r="C531" t="str">
            <v>AEN_SAT_CMS_SuperLab</v>
          </cell>
          <cell r="F531" t="str">
            <v>Approved</v>
          </cell>
        </row>
        <row r="532">
          <cell r="C532" t="str">
            <v>PKV_SAT_CMS_EWMS</v>
          </cell>
          <cell r="F532" t="str">
            <v>Approved</v>
          </cell>
        </row>
        <row r="533">
          <cell r="C533" t="str">
            <v>DMA_SAT_CMS_EWMS</v>
          </cell>
          <cell r="F533" t="str">
            <v>Approved</v>
          </cell>
        </row>
        <row r="534">
          <cell r="C534" t="str">
            <v>TNC_SAT_CMS_EWMS</v>
          </cell>
          <cell r="F534" t="str">
            <v>Approved</v>
          </cell>
        </row>
        <row r="535">
          <cell r="C535" t="str">
            <v>TSC_SAT_CMS_EWMS</v>
          </cell>
          <cell r="F535" t="str">
            <v>Approved</v>
          </cell>
        </row>
        <row r="536">
          <cell r="C536" t="str">
            <v>AEN_SAT_CMS_EWMS</v>
          </cell>
          <cell r="F536" t="str">
            <v>Approved</v>
          </cell>
        </row>
        <row r="537">
          <cell r="C537" t="str">
            <v>AEN_SAT_CMS_SuperLab</v>
          </cell>
          <cell r="F537" t="str">
            <v>Approved</v>
          </cell>
        </row>
        <row r="538">
          <cell r="C538" t="str">
            <v>PKV_SAT_CMS_EWMS</v>
          </cell>
          <cell r="F538" t="str">
            <v>Approved</v>
          </cell>
        </row>
        <row r="539">
          <cell r="C539" t="str">
            <v>DMA_SAT_CMS_EWMS</v>
          </cell>
          <cell r="F539" t="str">
            <v>Approved</v>
          </cell>
        </row>
        <row r="540">
          <cell r="C540" t="str">
            <v>TNC_SAT_CMS_EWMS</v>
          </cell>
          <cell r="F540" t="str">
            <v>Approved</v>
          </cell>
        </row>
        <row r="541">
          <cell r="C541" t="str">
            <v>TSC_SAT_CMS_EWMS</v>
          </cell>
          <cell r="F541" t="str">
            <v>Approved</v>
          </cell>
        </row>
        <row r="542">
          <cell r="C542" t="str">
            <v>AEN_SAT_CMS_MVAC</v>
          </cell>
          <cell r="F542" t="str">
            <v>Approved</v>
          </cell>
        </row>
        <row r="543">
          <cell r="C543" t="str">
            <v>AEN_SAT_CMS_SuperLab</v>
          </cell>
          <cell r="F543" t="str">
            <v>Approved</v>
          </cell>
        </row>
        <row r="544">
          <cell r="C544" t="str">
            <v>DMA_SAT_CMS_MVAC</v>
          </cell>
          <cell r="F544" t="str">
            <v>Approved</v>
          </cell>
        </row>
        <row r="545">
          <cell r="C545" t="str">
            <v>PKV_SAT_CMS_MVAC</v>
          </cell>
          <cell r="F545" t="str">
            <v>Approved</v>
          </cell>
        </row>
        <row r="546">
          <cell r="C546" t="str">
            <v>TSC_SAT_CMS_MVAC</v>
          </cell>
          <cell r="F546" t="str">
            <v>Approved</v>
          </cell>
        </row>
        <row r="547">
          <cell r="C547" t="str">
            <v>TNC_SAT_CMS_MVAC</v>
          </cell>
          <cell r="F547" t="str">
            <v>Approved</v>
          </cell>
        </row>
        <row r="548">
          <cell r="C548" t="str">
            <v>AEN_SAT_CMS_MVAC</v>
          </cell>
          <cell r="F548" t="str">
            <v>Approved</v>
          </cell>
        </row>
        <row r="549">
          <cell r="C549" t="str">
            <v>DMA_SAT_CMS_MVAC</v>
          </cell>
          <cell r="F549" t="str">
            <v>Approved</v>
          </cell>
        </row>
        <row r="550">
          <cell r="C550" t="str">
            <v>PKV_SAT_CMS_MVAC</v>
          </cell>
          <cell r="F550" t="str">
            <v>Approved</v>
          </cell>
        </row>
        <row r="551">
          <cell r="C551" t="str">
            <v>TSC_SAT_CMS_MVAC</v>
          </cell>
          <cell r="F551" t="str">
            <v>Approved</v>
          </cell>
        </row>
        <row r="552">
          <cell r="C552" t="str">
            <v>TNC_SAT_CMS_MVAC</v>
          </cell>
          <cell r="F552" t="str">
            <v>Approved</v>
          </cell>
        </row>
        <row r="553">
          <cell r="C553" t="str">
            <v>AEN_SAT_CMS_MVAC</v>
          </cell>
          <cell r="F553" t="str">
            <v>Approved</v>
          </cell>
        </row>
        <row r="554">
          <cell r="C554" t="str">
            <v>PKV_SAT_CMS_MVAC</v>
          </cell>
          <cell r="F554" t="str">
            <v>Approved</v>
          </cell>
        </row>
        <row r="555">
          <cell r="C555" t="str">
            <v>AEN_SAT_CMS_EWMS</v>
          </cell>
          <cell r="F555" t="str">
            <v>Retired</v>
          </cell>
        </row>
        <row r="556">
          <cell r="C556" t="str">
            <v>PKV_SAT_CMS_EWMS</v>
          </cell>
          <cell r="F556" t="str">
            <v>Retired</v>
          </cell>
        </row>
        <row r="557">
          <cell r="C557" t="str">
            <v>DMA_SAT_CMS_EWMS</v>
          </cell>
          <cell r="F557" t="str">
            <v>Retired</v>
          </cell>
        </row>
        <row r="558">
          <cell r="C558" t="str">
            <v>TNC_SAT_CMS_EWMS</v>
          </cell>
          <cell r="F558" t="str">
            <v>Retired</v>
          </cell>
        </row>
        <row r="559">
          <cell r="C559" t="str">
            <v>TSC_SAT_CMS_EWMS</v>
          </cell>
          <cell r="F559" t="str">
            <v>Retired</v>
          </cell>
        </row>
        <row r="560">
          <cell r="C560" t="str">
            <v>AEN_SAT_CMS_EWMS</v>
          </cell>
          <cell r="F560" t="str">
            <v>Approved</v>
          </cell>
        </row>
        <row r="561">
          <cell r="C561" t="str">
            <v>AEN_SAT_CMS_SuperLab</v>
          </cell>
          <cell r="F561" t="str">
            <v>Approved</v>
          </cell>
        </row>
        <row r="562">
          <cell r="C562" t="str">
            <v>PKV_SAT_CMS_EWMS</v>
          </cell>
          <cell r="F562" t="str">
            <v>Approved</v>
          </cell>
        </row>
        <row r="563">
          <cell r="C563" t="str">
            <v>DMA_SAT_CMS_EWMS</v>
          </cell>
          <cell r="F563" t="str">
            <v>Approved</v>
          </cell>
        </row>
        <row r="564">
          <cell r="C564" t="str">
            <v>TNC_SAT_CMS_EWMS</v>
          </cell>
          <cell r="F564" t="str">
            <v>Approved</v>
          </cell>
        </row>
        <row r="565">
          <cell r="C565" t="str">
            <v>TSC_SAT_CMS_EWMS</v>
          </cell>
          <cell r="F565" t="str">
            <v>Approved</v>
          </cell>
        </row>
        <row r="566">
          <cell r="C566" t="str">
            <v>AEN_SAT_CMS_MVAC</v>
          </cell>
          <cell r="F566" t="str">
            <v>Retired</v>
          </cell>
        </row>
        <row r="567">
          <cell r="C567" t="str">
            <v>AEN_SAT_CMS_SuperLab</v>
          </cell>
          <cell r="F567" t="str">
            <v>Retired</v>
          </cell>
        </row>
        <row r="568">
          <cell r="C568" t="str">
            <v>DMA_SAT_CMS_MVAC</v>
          </cell>
          <cell r="F568" t="str">
            <v>Retired</v>
          </cell>
        </row>
        <row r="569">
          <cell r="C569" t="str">
            <v>PKV_SAT_CMS_MVAC</v>
          </cell>
          <cell r="F569" t="str">
            <v>Retired</v>
          </cell>
        </row>
        <row r="570">
          <cell r="C570" t="str">
            <v>TSC_SAT_CMS_MVAC</v>
          </cell>
          <cell r="F570" t="str">
            <v>Retired</v>
          </cell>
        </row>
        <row r="571">
          <cell r="C571" t="str">
            <v>TNC_SAT_CMS_MVAC</v>
          </cell>
          <cell r="F571" t="str">
            <v>Retired</v>
          </cell>
        </row>
        <row r="572">
          <cell r="C572" t="str">
            <v>AEN_SAT_CMS_LV</v>
          </cell>
          <cell r="F572" t="str">
            <v>Approved</v>
          </cell>
        </row>
        <row r="573">
          <cell r="C573" t="str">
            <v>AEN_SAT_CMS_SuperLab</v>
          </cell>
          <cell r="F573" t="str">
            <v>Approved</v>
          </cell>
        </row>
        <row r="574">
          <cell r="C574" t="str">
            <v>PKV_SAT_CMS_LV</v>
          </cell>
          <cell r="F574" t="str">
            <v>Approved</v>
          </cell>
        </row>
        <row r="575">
          <cell r="C575" t="str">
            <v>DMA_SAT_CMS_LV</v>
          </cell>
          <cell r="F575" t="str">
            <v>Approved</v>
          </cell>
        </row>
        <row r="576">
          <cell r="C576" t="str">
            <v>TSC_SAT_CMS_LV</v>
          </cell>
          <cell r="F576" t="str">
            <v>Approved</v>
          </cell>
        </row>
        <row r="577">
          <cell r="C577" t="str">
            <v>TNC_SAT_CMS_LV</v>
          </cell>
          <cell r="F577" t="str">
            <v>Approved</v>
          </cell>
        </row>
        <row r="578">
          <cell r="C578" t="str">
            <v>AEN_SAT_CMS_EWMS</v>
          </cell>
          <cell r="F578" t="str">
            <v>Approved</v>
          </cell>
        </row>
        <row r="579">
          <cell r="C579" t="str">
            <v>AEN_SAT_CMS_SuperLab</v>
          </cell>
          <cell r="F579" t="str">
            <v>Approved</v>
          </cell>
        </row>
        <row r="580">
          <cell r="C580" t="str">
            <v>PKV_SAT_CMS_EWMS</v>
          </cell>
          <cell r="F580" t="str">
            <v>Approved</v>
          </cell>
        </row>
        <row r="581">
          <cell r="C581" t="str">
            <v>DMA_SAT_CMS_EWMS</v>
          </cell>
          <cell r="F581" t="str">
            <v>Approved</v>
          </cell>
        </row>
        <row r="582">
          <cell r="C582" t="str">
            <v>TNC_SAT_CMS_EWMS</v>
          </cell>
          <cell r="F582" t="str">
            <v>Approved</v>
          </cell>
        </row>
        <row r="583">
          <cell r="C583" t="str">
            <v>TSC_SAT_CMS_EWMS</v>
          </cell>
          <cell r="F583" t="str">
            <v>Approved</v>
          </cell>
        </row>
        <row r="584">
          <cell r="C584" t="str">
            <v>AEN_SAT_CMS_HYD</v>
          </cell>
          <cell r="F584" t="str">
            <v>Approved</v>
          </cell>
        </row>
        <row r="585">
          <cell r="C585" t="str">
            <v>AEN_SAT_CMS_SuperLab</v>
          </cell>
          <cell r="F585" t="str">
            <v>Approved</v>
          </cell>
        </row>
        <row r="586">
          <cell r="C586" t="str">
            <v>PKV_SAT_CMS_HYD</v>
          </cell>
          <cell r="F586" t="str">
            <v>Approved</v>
          </cell>
        </row>
        <row r="587">
          <cell r="C587" t="str">
            <v>DMA_SAT_CMS_HYD</v>
          </cell>
          <cell r="F587" t="str">
            <v>Approved</v>
          </cell>
        </row>
        <row r="588">
          <cell r="C588" t="str">
            <v>TSC_SAT_CMS_HYD</v>
          </cell>
          <cell r="F588" t="str">
            <v>Approved</v>
          </cell>
        </row>
        <row r="589">
          <cell r="C589" t="str">
            <v>TNC_SAT_CMS_HYD</v>
          </cell>
          <cell r="F589" t="str">
            <v>Approved</v>
          </cell>
        </row>
        <row r="590">
          <cell r="C590" t="str">
            <v>AEN_SAT_CMS_LV</v>
          </cell>
          <cell r="F590" t="str">
            <v>Approved</v>
          </cell>
        </row>
        <row r="591">
          <cell r="C591" t="str">
            <v>AEN_SAT_CMS_SuperLab</v>
          </cell>
          <cell r="F591" t="str">
            <v>Approved</v>
          </cell>
        </row>
        <row r="592">
          <cell r="C592" t="str">
            <v>PKV_SAT_CMS_LV</v>
          </cell>
          <cell r="F592" t="str">
            <v>Approved</v>
          </cell>
        </row>
        <row r="593">
          <cell r="C593" t="str">
            <v>DMA_SAT_CMS_LV</v>
          </cell>
          <cell r="F593" t="str">
            <v>Approved</v>
          </cell>
        </row>
        <row r="594">
          <cell r="C594" t="str">
            <v>TSC_SAT_CMS_LV</v>
          </cell>
          <cell r="F594" t="str">
            <v>Approved</v>
          </cell>
        </row>
        <row r="595">
          <cell r="C595" t="str">
            <v>TNC_SAT_CMS_LV</v>
          </cell>
          <cell r="F595" t="str">
            <v>Approved</v>
          </cell>
        </row>
        <row r="596">
          <cell r="C596" t="str">
            <v>AEN_SAT_CMS_LV</v>
          </cell>
          <cell r="F596" t="str">
            <v>Approved</v>
          </cell>
        </row>
        <row r="597">
          <cell r="C597" t="str">
            <v>PKV_SAT_CMS_LV</v>
          </cell>
          <cell r="F597" t="str">
            <v>Approved</v>
          </cell>
        </row>
        <row r="598">
          <cell r="C598" t="str">
            <v>DMA_SAT_CMS_LV</v>
          </cell>
          <cell r="F598" t="str">
            <v>Approved</v>
          </cell>
        </row>
        <row r="599">
          <cell r="C599" t="str">
            <v>TSC_SAT_CMS_LV</v>
          </cell>
          <cell r="F599" t="str">
            <v>Approved</v>
          </cell>
        </row>
        <row r="600">
          <cell r="C600" t="str">
            <v>TNC_SAT_CMS_LV</v>
          </cell>
          <cell r="F600" t="str">
            <v>Approved</v>
          </cell>
        </row>
        <row r="601">
          <cell r="C601" t="str">
            <v>TUN_SAT_CMS_SYSTEM</v>
          </cell>
          <cell r="F601" t="str">
            <v>Approved</v>
          </cell>
        </row>
        <row r="602">
          <cell r="C602" t="str">
            <v>TUN_SAT_CMS_CCTV</v>
          </cell>
          <cell r="F602" t="str">
            <v>Approved</v>
          </cell>
        </row>
        <row r="603">
          <cell r="C603" t="str">
            <v>AEN_SAT_CMS_CCTV</v>
          </cell>
          <cell r="F603" t="str">
            <v>Approved</v>
          </cell>
        </row>
        <row r="604">
          <cell r="C604" t="str">
            <v>PKV_SAT_CMS_CCTV</v>
          </cell>
          <cell r="F604" t="str">
            <v>Approved</v>
          </cell>
        </row>
        <row r="605">
          <cell r="C605" t="str">
            <v>DMA_SAT_CMS_CCTV</v>
          </cell>
          <cell r="F605" t="str">
            <v>Approved</v>
          </cell>
        </row>
        <row r="606">
          <cell r="C606" t="str">
            <v>TNC_SAT_CMS_CCTV</v>
          </cell>
          <cell r="F606" t="str">
            <v>Approved</v>
          </cell>
        </row>
        <row r="607">
          <cell r="C607" t="str">
            <v>TSC_SAT_CMS_CCTV</v>
          </cell>
          <cell r="F607" t="str">
            <v>Approved</v>
          </cell>
        </row>
        <row r="608">
          <cell r="C608" t="str">
            <v>TUN_SAT_CMS_CCTV</v>
          </cell>
          <cell r="F608" t="str">
            <v>Approved</v>
          </cell>
        </row>
        <row r="609">
          <cell r="C609" t="str">
            <v>AEN_SAT_CMS_CCTV</v>
          </cell>
          <cell r="F609" t="str">
            <v>Approved</v>
          </cell>
        </row>
        <row r="610">
          <cell r="C610" t="str">
            <v>PKV_SAT_CMS_CCTV</v>
          </cell>
          <cell r="F610" t="str">
            <v>Approved</v>
          </cell>
        </row>
        <row r="611">
          <cell r="C611" t="str">
            <v>DMA_SAT_CMS_CCTV</v>
          </cell>
          <cell r="F611" t="str">
            <v>Approved</v>
          </cell>
        </row>
        <row r="612">
          <cell r="C612" t="str">
            <v>TNC_SAT_CMS_CCTV</v>
          </cell>
          <cell r="F612" t="str">
            <v>Approved</v>
          </cell>
        </row>
        <row r="613">
          <cell r="C613" t="str">
            <v>TSC_SAT_CMS_CCTV</v>
          </cell>
          <cell r="F613" t="str">
            <v>Approved</v>
          </cell>
        </row>
        <row r="614">
          <cell r="C614" t="str">
            <v>AEN_SAT_CMS_CCTV</v>
          </cell>
          <cell r="F614" t="str">
            <v>Approved</v>
          </cell>
        </row>
        <row r="615">
          <cell r="C615" t="str">
            <v>PKV_SAT_CMS_CCTV</v>
          </cell>
          <cell r="F615" t="str">
            <v>Approved</v>
          </cell>
        </row>
        <row r="616">
          <cell r="C616" t="str">
            <v>DMA_SAT_CMS_CCTV</v>
          </cell>
          <cell r="F616" t="str">
            <v>Approved</v>
          </cell>
        </row>
        <row r="617">
          <cell r="C617" t="str">
            <v>TNC_SAT_CMS_CCTV</v>
          </cell>
          <cell r="F617" t="str">
            <v>Approved</v>
          </cell>
        </row>
        <row r="618">
          <cell r="C618" t="str">
            <v>TSC_SAT_CMS_CCTV</v>
          </cell>
          <cell r="F618" t="str">
            <v>Approved</v>
          </cell>
        </row>
        <row r="619">
          <cell r="C619" t="str">
            <v>AEN_SAT_CMS_CCTV</v>
          </cell>
          <cell r="F619" t="str">
            <v>Approved</v>
          </cell>
        </row>
        <row r="620">
          <cell r="C620" t="str">
            <v>PKV_SAT_CMS_CCTV</v>
          </cell>
          <cell r="F620" t="str">
            <v>Approved</v>
          </cell>
        </row>
        <row r="621">
          <cell r="C621" t="str">
            <v>DMA_SAT_CMS_CCTV</v>
          </cell>
          <cell r="F621" t="str">
            <v>Approved</v>
          </cell>
        </row>
        <row r="622">
          <cell r="C622" t="str">
            <v>TNC_SAT_CMS_CCTV</v>
          </cell>
          <cell r="F622" t="str">
            <v>Approved</v>
          </cell>
        </row>
        <row r="623">
          <cell r="C623" t="str">
            <v>TSC_SAT_CMS_CCTV</v>
          </cell>
          <cell r="F623" t="str">
            <v>Approved</v>
          </cell>
        </row>
        <row r="624">
          <cell r="C624" t="str">
            <v>PKV_SAT_CMS_CCTV</v>
          </cell>
          <cell r="F624" t="str">
            <v>Retired</v>
          </cell>
        </row>
        <row r="625">
          <cell r="C625" t="str">
            <v>AEN_SAT_CMS_LAYOUT</v>
          </cell>
          <cell r="F625" t="str">
            <v>Retired</v>
          </cell>
        </row>
        <row r="626">
          <cell r="C626" t="str">
            <v>TNC_SAT_CMS_CCTV</v>
          </cell>
          <cell r="F626" t="str">
            <v>Retired</v>
          </cell>
        </row>
        <row r="627">
          <cell r="C627" t="str">
            <v>TSC_SAT_CMS_CCTV</v>
          </cell>
          <cell r="F627" t="str">
            <v>Retired</v>
          </cell>
        </row>
        <row r="628">
          <cell r="C628" t="str">
            <v>AEN_SAT_CMS_FDS</v>
          </cell>
          <cell r="F628" t="str">
            <v>Approved</v>
          </cell>
        </row>
        <row r="629">
          <cell r="C629" t="str">
            <v>PAE_SAT_CMS_FDS</v>
          </cell>
          <cell r="F629" t="str">
            <v>Approved</v>
          </cell>
        </row>
        <row r="630">
          <cell r="C630" t="str">
            <v>DMA_SAT_CMS_FDS</v>
          </cell>
          <cell r="F630" t="str">
            <v>Approved</v>
          </cell>
        </row>
        <row r="631">
          <cell r="C631" t="str">
            <v>PDM_SAT_CMS_FDS</v>
          </cell>
          <cell r="F631" t="str">
            <v>Approved</v>
          </cell>
        </row>
        <row r="632">
          <cell r="C632" t="str">
            <v>PKV_SAT_CMS_FDS</v>
          </cell>
          <cell r="F632" t="str">
            <v>Approved</v>
          </cell>
        </row>
        <row r="633">
          <cell r="C633" t="str">
            <v>TSC_SAT_CMS_FDS</v>
          </cell>
          <cell r="F633" t="str">
            <v>Approved</v>
          </cell>
        </row>
        <row r="634">
          <cell r="C634" t="str">
            <v>TNC_SAT_CMS_FDS</v>
          </cell>
          <cell r="F634" t="str">
            <v>Approved</v>
          </cell>
        </row>
        <row r="635">
          <cell r="C635" t="str">
            <v>AEN_SAT_CMS_FDS</v>
          </cell>
          <cell r="F635" t="str">
            <v>Approved</v>
          </cell>
        </row>
        <row r="636">
          <cell r="C636" t="str">
            <v>DMA_SAT_CMS_FDS</v>
          </cell>
          <cell r="F636" t="str">
            <v>Approved</v>
          </cell>
        </row>
        <row r="637">
          <cell r="C637" t="str">
            <v>PKV_SAT_CMS_FDS</v>
          </cell>
          <cell r="F637" t="str">
            <v>Approved</v>
          </cell>
        </row>
        <row r="638">
          <cell r="C638" t="str">
            <v>TSC_SAT_CMS_FDS</v>
          </cell>
          <cell r="F638" t="str">
            <v>Approved</v>
          </cell>
        </row>
        <row r="639">
          <cell r="C639" t="str">
            <v>DMA_SAT_CMS_MVAC</v>
          </cell>
          <cell r="F639" t="str">
            <v>Approved</v>
          </cell>
        </row>
        <row r="640">
          <cell r="C640" t="str">
            <v>PKV_SAT_CMS_MVAC</v>
          </cell>
          <cell r="F640" t="str">
            <v>Approved</v>
          </cell>
        </row>
        <row r="641">
          <cell r="C641" t="str">
            <v>TSC_SAT_CMS_MVAC</v>
          </cell>
          <cell r="F641" t="str">
            <v>Approved</v>
          </cell>
        </row>
        <row r="642">
          <cell r="C642" t="str">
            <v>TNC_SAT_CMS_MVAC</v>
          </cell>
          <cell r="F642" t="str">
            <v>Approved</v>
          </cell>
        </row>
        <row r="643">
          <cell r="C643" t="str">
            <v>AEN_SAT_CMS_MVAC</v>
          </cell>
          <cell r="F643" t="str">
            <v>Approved</v>
          </cell>
        </row>
        <row r="644">
          <cell r="C644" t="str">
            <v>DMA_SAT_CMS_MVAC</v>
          </cell>
          <cell r="F644" t="str">
            <v>Approved</v>
          </cell>
        </row>
        <row r="645">
          <cell r="C645" t="str">
            <v>PKV_SAT_CMS_MVAC</v>
          </cell>
          <cell r="F645" t="str">
            <v>Approved</v>
          </cell>
        </row>
        <row r="646">
          <cell r="C646" t="str">
            <v>TSC_SAT_CMS_MVAC</v>
          </cell>
          <cell r="F646" t="str">
            <v>Approved</v>
          </cell>
        </row>
        <row r="647">
          <cell r="C647" t="str">
            <v>TNC_SAT_CMS_MVAC</v>
          </cell>
          <cell r="F647" t="str">
            <v>Approved</v>
          </cell>
        </row>
        <row r="648">
          <cell r="C648" t="str">
            <v>AEN_SAT_CMS_MVAC</v>
          </cell>
          <cell r="F648" t="str">
            <v>Approved</v>
          </cell>
        </row>
        <row r="649">
          <cell r="C649" t="str">
            <v>AEN_SAT_CMS_MVAC</v>
          </cell>
          <cell r="F649" t="str">
            <v>Approved</v>
          </cell>
        </row>
        <row r="650">
          <cell r="C650" t="str">
            <v>AEN_SAT_CMS_VT</v>
          </cell>
          <cell r="F650" t="str">
            <v>Approved</v>
          </cell>
        </row>
        <row r="651">
          <cell r="C651" t="str">
            <v>PKV_SAT_CMS_VT</v>
          </cell>
          <cell r="F651" t="str">
            <v>Approved</v>
          </cell>
        </row>
        <row r="652">
          <cell r="C652" t="str">
            <v>DMA_SAT_CMS_VT</v>
          </cell>
          <cell r="F652" t="str">
            <v>Approved</v>
          </cell>
        </row>
        <row r="653">
          <cell r="C653" t="str">
            <v>TSC_SAT_CMS_VT</v>
          </cell>
          <cell r="F653" t="str">
            <v>Approved</v>
          </cell>
        </row>
        <row r="654">
          <cell r="C654" t="str">
            <v>TNC_SAT_CMS_VT</v>
          </cell>
          <cell r="F654" t="str">
            <v>Approved</v>
          </cell>
        </row>
        <row r="655">
          <cell r="C655" t="str">
            <v>AEN_SAT_CMS_VT</v>
          </cell>
          <cell r="F655" t="str">
            <v>Approved</v>
          </cell>
        </row>
        <row r="656">
          <cell r="C656" t="str">
            <v>PKV_SAT_CMS_VT</v>
          </cell>
          <cell r="F656" t="str">
            <v>Approved</v>
          </cell>
        </row>
        <row r="657">
          <cell r="C657" t="str">
            <v>DMA_SAT_CMS_VT</v>
          </cell>
          <cell r="F657" t="str">
            <v>Approved</v>
          </cell>
        </row>
        <row r="658">
          <cell r="C658" t="str">
            <v>TSC_SAT_CMS_VT</v>
          </cell>
          <cell r="F658" t="str">
            <v>Approved</v>
          </cell>
        </row>
        <row r="659">
          <cell r="C659" t="str">
            <v>TNC_SAT_CMS_VT</v>
          </cell>
          <cell r="F659" t="str">
            <v>Approved</v>
          </cell>
        </row>
        <row r="660">
          <cell r="C660" t="str">
            <v>PAE_SAT_CMS_VT</v>
          </cell>
          <cell r="F660" t="str">
            <v>Approved</v>
          </cell>
        </row>
        <row r="661">
          <cell r="C661" t="str">
            <v>PDM_SAT_CMS_VT</v>
          </cell>
          <cell r="F661" t="str">
            <v>Approved</v>
          </cell>
        </row>
        <row r="662">
          <cell r="C662" t="str">
            <v>AEN_SAT_CMS_FDS</v>
          </cell>
          <cell r="F662" t="str">
            <v>Approved</v>
          </cell>
        </row>
        <row r="663">
          <cell r="C663" t="str">
            <v>PAE_SAT_CMS_FDS</v>
          </cell>
          <cell r="F663" t="str">
            <v>Approved</v>
          </cell>
        </row>
        <row r="664">
          <cell r="C664" t="str">
            <v>DMA_SAT_CMS_FDS</v>
          </cell>
          <cell r="F664" t="str">
            <v>Approved</v>
          </cell>
        </row>
        <row r="665">
          <cell r="C665" t="str">
            <v>PDM_SAT_CMS_FDS</v>
          </cell>
          <cell r="F665" t="str">
            <v>Approved</v>
          </cell>
        </row>
        <row r="666">
          <cell r="C666" t="str">
            <v>PKV_SAT_CMS_FDS</v>
          </cell>
          <cell r="F666" t="str">
            <v>Approved</v>
          </cell>
        </row>
        <row r="667">
          <cell r="C667" t="str">
            <v>TSC_SAT_CMS_FDS</v>
          </cell>
          <cell r="F667" t="str">
            <v>Approved</v>
          </cell>
        </row>
        <row r="668">
          <cell r="C668" t="str">
            <v>TNC_SAT_CMS_FDS</v>
          </cell>
          <cell r="F668" t="str">
            <v>Approved</v>
          </cell>
        </row>
        <row r="669">
          <cell r="C669" t="str">
            <v>AEN_SAT_CMS_FDS</v>
          </cell>
          <cell r="F669" t="str">
            <v>Approved</v>
          </cell>
        </row>
        <row r="670">
          <cell r="C670" t="str">
            <v>PAE_SAT_CMS_FDS</v>
          </cell>
          <cell r="F670" t="str">
            <v>Approved</v>
          </cell>
        </row>
        <row r="671">
          <cell r="C671" t="str">
            <v>DMA_SAT_CMS_FDS</v>
          </cell>
          <cell r="F671" t="str">
            <v>Approved</v>
          </cell>
        </row>
        <row r="672">
          <cell r="C672" t="str">
            <v>PDM_SAT_CMS_FDS</v>
          </cell>
          <cell r="F672" t="str">
            <v>Approved</v>
          </cell>
        </row>
        <row r="673">
          <cell r="C673" t="str">
            <v>PKV_SAT_CMS_FDS</v>
          </cell>
          <cell r="F673" t="str">
            <v>Approved</v>
          </cell>
        </row>
        <row r="674">
          <cell r="C674" t="str">
            <v>TSC_SAT_CMS_FDS</v>
          </cell>
          <cell r="F674" t="str">
            <v>Approved</v>
          </cell>
        </row>
        <row r="675">
          <cell r="C675" t="str">
            <v>TNC_SAT_CMS_FDS</v>
          </cell>
          <cell r="F675" t="str">
            <v>Approved</v>
          </cell>
        </row>
        <row r="676">
          <cell r="C676" t="str">
            <v>AEN_SAT_CMS_FDS</v>
          </cell>
          <cell r="F676" t="str">
            <v>Approved</v>
          </cell>
        </row>
        <row r="677">
          <cell r="C677" t="str">
            <v>PAE_SAT_CMS_FDS</v>
          </cell>
          <cell r="F677" t="str">
            <v>Approved</v>
          </cell>
        </row>
        <row r="678">
          <cell r="C678" t="str">
            <v>DMA_SAT_CMS_FDS</v>
          </cell>
          <cell r="F678" t="str">
            <v>Approved</v>
          </cell>
        </row>
        <row r="679">
          <cell r="C679" t="str">
            <v>PDM_SAT_CMS_FDS</v>
          </cell>
          <cell r="F679" t="str">
            <v>Approved</v>
          </cell>
        </row>
        <row r="680">
          <cell r="C680" t="str">
            <v>PKV_SAT_CMS_FDS</v>
          </cell>
          <cell r="F680" t="str">
            <v>Approved</v>
          </cell>
        </row>
        <row r="681">
          <cell r="C681" t="str">
            <v>TSC_SAT_CMS_FDS</v>
          </cell>
          <cell r="F681" t="str">
            <v>Approved</v>
          </cell>
        </row>
        <row r="682">
          <cell r="C682" t="str">
            <v>TNC_SAT_CMS_FDS</v>
          </cell>
          <cell r="F682" t="str">
            <v>Approved</v>
          </cell>
        </row>
        <row r="683">
          <cell r="C683" t="str">
            <v>AEN_SAT_CMS_FDS</v>
          </cell>
          <cell r="F683" t="str">
            <v>Approved</v>
          </cell>
        </row>
        <row r="684">
          <cell r="C684" t="str">
            <v>PAE_SAT_CMS_FDS</v>
          </cell>
          <cell r="F684" t="str">
            <v>Approved</v>
          </cell>
        </row>
        <row r="685">
          <cell r="C685" t="str">
            <v>DMA_SAT_CMS_FDS</v>
          </cell>
          <cell r="F685" t="str">
            <v>Approved</v>
          </cell>
        </row>
        <row r="686">
          <cell r="C686" t="str">
            <v>PDM_SAT_CMS_FDS</v>
          </cell>
          <cell r="F686" t="str">
            <v>Approved</v>
          </cell>
        </row>
        <row r="687">
          <cell r="C687" t="str">
            <v>PKV_SAT_CMS_FDS</v>
          </cell>
          <cell r="F687" t="str">
            <v>Approved</v>
          </cell>
        </row>
        <row r="688">
          <cell r="C688" t="str">
            <v>TSC_SAT_CMS_FDS</v>
          </cell>
          <cell r="F688" t="str">
            <v>Approved</v>
          </cell>
        </row>
        <row r="689">
          <cell r="C689" t="str">
            <v>TNC_SAT_CMS_FDS</v>
          </cell>
          <cell r="F689" t="str">
            <v>Approved</v>
          </cell>
        </row>
        <row r="690">
          <cell r="C690" t="str">
            <v>AEN_SAT_CMS_FDS</v>
          </cell>
          <cell r="F690" t="str">
            <v>Approved</v>
          </cell>
        </row>
        <row r="691">
          <cell r="C691" t="str">
            <v>DMA_SAT_CMS_FDS</v>
          </cell>
          <cell r="F691" t="str">
            <v>Approved</v>
          </cell>
        </row>
        <row r="692">
          <cell r="C692" t="str">
            <v>PKV_SAT_CMS_FDS</v>
          </cell>
          <cell r="F692" t="str">
            <v>Approved</v>
          </cell>
        </row>
        <row r="693">
          <cell r="C693" t="str">
            <v>TSC_SAT_CMS_FDS</v>
          </cell>
          <cell r="F693" t="str">
            <v>Approved</v>
          </cell>
        </row>
        <row r="694">
          <cell r="C694" t="str">
            <v>TNC_SAT_CMS_FDS</v>
          </cell>
          <cell r="F694" t="str">
            <v>Approved</v>
          </cell>
        </row>
        <row r="695">
          <cell r="C695" t="str">
            <v>TUN_SAT_CMS_SYSTEM</v>
          </cell>
          <cell r="F695" t="str">
            <v>Approved</v>
          </cell>
        </row>
        <row r="696">
          <cell r="C696" t="str">
            <v>AEN_SAT_CMS_FDS</v>
          </cell>
          <cell r="F696" t="str">
            <v>Approved</v>
          </cell>
        </row>
        <row r="697">
          <cell r="C697" t="str">
            <v>DMA_SAT_CMS_FDS</v>
          </cell>
          <cell r="F697" t="str">
            <v>Approved</v>
          </cell>
        </row>
        <row r="698">
          <cell r="C698" t="str">
            <v>PKV_SAT_CMS_FDS</v>
          </cell>
          <cell r="F698" t="str">
            <v>Approved</v>
          </cell>
        </row>
        <row r="699">
          <cell r="C699" t="str">
            <v>TSC_SAT_CMS_FDS</v>
          </cell>
          <cell r="F699" t="str">
            <v>Approved</v>
          </cell>
        </row>
        <row r="700">
          <cell r="C700" t="str">
            <v>AEN_SAT_CMS_CCTV</v>
          </cell>
          <cell r="F700" t="str">
            <v>Approved</v>
          </cell>
        </row>
        <row r="701">
          <cell r="C701" t="str">
            <v>TUN_SAT_CMS_CCTV</v>
          </cell>
          <cell r="F701" t="str">
            <v>Approved</v>
          </cell>
        </row>
        <row r="702">
          <cell r="C702" t="str">
            <v>PKV_SAT_CMS_CCTV</v>
          </cell>
          <cell r="F702" t="str">
            <v>Approved</v>
          </cell>
        </row>
        <row r="703">
          <cell r="C703" t="str">
            <v>DMA_SAT_CMS_CCTV</v>
          </cell>
          <cell r="F703" t="str">
            <v>Approved</v>
          </cell>
        </row>
        <row r="704">
          <cell r="C704" t="str">
            <v>TNC_AB_SAT_CMS_CCTV</v>
          </cell>
          <cell r="F704" t="str">
            <v>Approved</v>
          </cell>
        </row>
        <row r="705">
          <cell r="C705" t="str">
            <v>TNC_FE_SAT_CMS_CCTV</v>
          </cell>
          <cell r="F705" t="str">
            <v>Approved</v>
          </cell>
        </row>
        <row r="706">
          <cell r="C706" t="str">
            <v>TNC_FW_SAT_CMS_CCTV</v>
          </cell>
          <cell r="F706" t="str">
            <v>Approved</v>
          </cell>
        </row>
        <row r="707">
          <cell r="C707" t="str">
            <v>TNC_CV_SAT_CMS_CCTV</v>
          </cell>
          <cell r="F707" t="str">
            <v>Approved</v>
          </cell>
        </row>
        <row r="708">
          <cell r="C708" t="str">
            <v>TNC_LT_SAT_CMS_CCTV</v>
          </cell>
          <cell r="F708" t="str">
            <v>Approved</v>
          </cell>
        </row>
        <row r="709">
          <cell r="C709" t="str">
            <v>TNC_LLT_SAT_CMS_CCTV</v>
          </cell>
          <cell r="F709" t="str">
            <v>Approved</v>
          </cell>
        </row>
        <row r="710">
          <cell r="C710" t="str">
            <v>TSC_CS_SAT_CMS_CCTV</v>
          </cell>
          <cell r="F710" t="str">
            <v>Approved</v>
          </cell>
        </row>
        <row r="711">
          <cell r="C711" t="str">
            <v>TSC_CV_SAT_CMS_CCTV</v>
          </cell>
          <cell r="F711" t="str">
            <v>Approved</v>
          </cell>
        </row>
        <row r="712">
          <cell r="C712" t="str">
            <v>TSC_FO_SAT_CMS_CCTV</v>
          </cell>
          <cell r="F712" t="str">
            <v>Approved</v>
          </cell>
        </row>
        <row r="713">
          <cell r="C713" t="str">
            <v>TSC_FS_SAT_CMS_CCTV</v>
          </cell>
          <cell r="F713" t="str">
            <v>Approved</v>
          </cell>
        </row>
        <row r="714">
          <cell r="C714" t="str">
            <v>AEN_SAT_CMS_CCTV</v>
          </cell>
          <cell r="F714" t="str">
            <v>Approved</v>
          </cell>
        </row>
        <row r="715">
          <cell r="C715" t="str">
            <v>PKV_SAT_CMS_CCTV</v>
          </cell>
          <cell r="F715" t="str">
            <v>Approved</v>
          </cell>
        </row>
        <row r="716">
          <cell r="C716" t="str">
            <v>DMA_SAT_CMS_CCTV</v>
          </cell>
          <cell r="F716" t="str">
            <v>Approved</v>
          </cell>
        </row>
        <row r="717">
          <cell r="C717" t="str">
            <v>TNC_SAT_CMS_CCTV</v>
          </cell>
          <cell r="F717" t="str">
            <v>Approved</v>
          </cell>
        </row>
        <row r="718">
          <cell r="C718" t="str">
            <v>TSC_SAT_CMS_CCTV</v>
          </cell>
          <cell r="F718" t="str">
            <v>Approved</v>
          </cell>
        </row>
        <row r="719">
          <cell r="C719" t="str">
            <v>AEN_SAT_CMS_CCTV</v>
          </cell>
          <cell r="F719" t="str">
            <v>Approved</v>
          </cell>
        </row>
        <row r="720">
          <cell r="C720" t="str">
            <v>PKV_SAT_CMS_CCTV</v>
          </cell>
          <cell r="F720" t="str">
            <v>Approved</v>
          </cell>
        </row>
        <row r="721">
          <cell r="C721" t="str">
            <v>DMA_SAT_CMS_CCTV</v>
          </cell>
          <cell r="F721" t="str">
            <v>Approved</v>
          </cell>
        </row>
        <row r="722">
          <cell r="C722" t="str">
            <v>TNC_SAT_CMS_CCTV</v>
          </cell>
          <cell r="F722" t="str">
            <v>Approved</v>
          </cell>
        </row>
        <row r="723">
          <cell r="C723" t="str">
            <v>TSC_SAT_CMS_CCTV</v>
          </cell>
          <cell r="F723" t="str">
            <v>Approved</v>
          </cell>
        </row>
        <row r="724">
          <cell r="C724" t="str">
            <v>TUN_SAT_CMS_CCTV</v>
          </cell>
          <cell r="F724" t="str">
            <v>Approved</v>
          </cell>
        </row>
        <row r="725">
          <cell r="C725" t="str">
            <v>AEN_SAT_CMS_CCTV</v>
          </cell>
          <cell r="F725" t="str">
            <v>Approved</v>
          </cell>
        </row>
        <row r="726">
          <cell r="C726" t="str">
            <v>PKV_SAT_CMS_CCTV</v>
          </cell>
          <cell r="F726" t="str">
            <v>Approved</v>
          </cell>
        </row>
        <row r="727">
          <cell r="C727" t="str">
            <v>DMA_SAT_CMS_CCTV</v>
          </cell>
          <cell r="F727" t="str">
            <v>Approved</v>
          </cell>
        </row>
        <row r="728">
          <cell r="C728" t="str">
            <v>TNC_SAT_CMS_CCTV</v>
          </cell>
          <cell r="F728" t="str">
            <v>Approved</v>
          </cell>
        </row>
        <row r="729">
          <cell r="C729" t="str">
            <v>TSC_SAT_CMS_CCTV</v>
          </cell>
          <cell r="F729" t="str">
            <v>Approved</v>
          </cell>
        </row>
        <row r="730">
          <cell r="C730" t="str">
            <v>AEN_SAT_CMS_CCTV</v>
          </cell>
          <cell r="F730" t="str">
            <v>Approved</v>
          </cell>
        </row>
        <row r="731">
          <cell r="C731" t="str">
            <v>PKV_SAT_CMS_CCTV</v>
          </cell>
          <cell r="F731" t="str">
            <v>Approved</v>
          </cell>
        </row>
        <row r="732">
          <cell r="C732" t="str">
            <v>DMA_SAT_CMS_CCTV</v>
          </cell>
          <cell r="F732" t="str">
            <v>Approved</v>
          </cell>
        </row>
        <row r="733">
          <cell r="C733" t="str">
            <v>TNC_SAT_CMS_CCTV</v>
          </cell>
          <cell r="F733" t="str">
            <v>Approved</v>
          </cell>
        </row>
        <row r="734">
          <cell r="C734" t="str">
            <v>TSC_SAT_CMS_CCTV</v>
          </cell>
          <cell r="F734" t="str">
            <v>Approved</v>
          </cell>
        </row>
        <row r="735">
          <cell r="C735" t="str">
            <v>TUN_SAT_CMS_SYSTEM</v>
          </cell>
          <cell r="F735" t="str">
            <v>Approved</v>
          </cell>
        </row>
        <row r="736">
          <cell r="C736" t="str">
            <v>TUN_SAT_CMS_ESS</v>
          </cell>
          <cell r="F736" t="str">
            <v>Approved</v>
          </cell>
        </row>
        <row r="737">
          <cell r="C737" t="str">
            <v>AEN_SAT_CMS_LTH</v>
          </cell>
          <cell r="F737" t="str">
            <v>Approved</v>
          </cell>
        </row>
        <row r="738">
          <cell r="C738" t="str">
            <v>PKV_SAT_CMS_LTH</v>
          </cell>
          <cell r="F738" t="str">
            <v>Approved</v>
          </cell>
        </row>
        <row r="739">
          <cell r="C739" t="str">
            <v>DMA_SAT_CMS_LTH</v>
          </cell>
          <cell r="F739" t="str">
            <v>Approved</v>
          </cell>
        </row>
        <row r="740">
          <cell r="C740" t="str">
            <v>TSC_SAT_CMS_LTH</v>
          </cell>
          <cell r="F740" t="str">
            <v>Approved</v>
          </cell>
        </row>
        <row r="741">
          <cell r="C741" t="str">
            <v>TNC_SAT_CMS_LTH</v>
          </cell>
          <cell r="F741" t="str">
            <v>Approved</v>
          </cell>
        </row>
        <row r="742">
          <cell r="C742" t="str">
            <v>NCC_SAT_CMS</v>
          </cell>
          <cell r="F742" t="str">
            <v>Approved</v>
          </cell>
        </row>
        <row r="743">
          <cell r="C743" t="str">
            <v>AEN_SAT_CMS_CCTV</v>
          </cell>
          <cell r="F743" t="str">
            <v>Approved</v>
          </cell>
        </row>
        <row r="744">
          <cell r="C744" t="str">
            <v>PKV_SAT_CMS_CCTV</v>
          </cell>
          <cell r="F744" t="str">
            <v>Approved</v>
          </cell>
        </row>
        <row r="745">
          <cell r="C745" t="str">
            <v>DMA_SAT_CMS_CCTV</v>
          </cell>
          <cell r="F745" t="str">
            <v>Approved</v>
          </cell>
        </row>
        <row r="746">
          <cell r="C746" t="str">
            <v>TNC_SAT_CMS_CCTV</v>
          </cell>
          <cell r="F746" t="str">
            <v>Approved</v>
          </cell>
        </row>
        <row r="747">
          <cell r="C747" t="str">
            <v>TSC_SAT_CMS_CCTV</v>
          </cell>
          <cell r="F747" t="str">
            <v>Approved</v>
          </cell>
        </row>
        <row r="748">
          <cell r="C748" t="str">
            <v>AEN_SAT_CMS_LTH</v>
          </cell>
          <cell r="F748" t="str">
            <v>Approved</v>
          </cell>
        </row>
        <row r="749">
          <cell r="C749" t="str">
            <v>PKV_SAT_CMS_LTH</v>
          </cell>
          <cell r="F749" t="str">
            <v>Approved</v>
          </cell>
        </row>
        <row r="750">
          <cell r="C750" t="str">
            <v>DMA_SAT_CMS_LTH</v>
          </cell>
          <cell r="F750" t="str">
            <v>Approved</v>
          </cell>
        </row>
        <row r="751">
          <cell r="C751" t="str">
            <v>TSC_SAT_CMS_LTH</v>
          </cell>
          <cell r="F751" t="str">
            <v>Approved</v>
          </cell>
        </row>
        <row r="752">
          <cell r="C752" t="str">
            <v>TNC_SAT_CMS_LTH</v>
          </cell>
          <cell r="F752" t="str">
            <v>Approved</v>
          </cell>
        </row>
        <row r="753">
          <cell r="C753" t="str">
            <v>TUN_SAT_CMS_RSG</v>
          </cell>
          <cell r="F753" t="str">
            <v>Approved</v>
          </cell>
        </row>
        <row r="754">
          <cell r="C754" t="str">
            <v>TUN_SAT_CMS_RSG</v>
          </cell>
          <cell r="F754" t="str">
            <v>Approved</v>
          </cell>
        </row>
        <row r="755">
          <cell r="C755" t="str">
            <v>TUN_SAT_CMS_RSG</v>
          </cell>
          <cell r="F755" t="str">
            <v>Approved</v>
          </cell>
        </row>
        <row r="756">
          <cell r="C756" t="str">
            <v>TUN_SAT_CMS_RSG</v>
          </cell>
          <cell r="F756" t="str">
            <v>Approved</v>
          </cell>
        </row>
        <row r="757">
          <cell r="C757" t="str">
            <v>TUN_SAT_CMS_RSG</v>
          </cell>
          <cell r="F757" t="str">
            <v>Approved</v>
          </cell>
        </row>
        <row r="758">
          <cell r="C758" t="str">
            <v>TUN_SAT_CMS_RSG</v>
          </cell>
          <cell r="F758" t="str">
            <v>Approved</v>
          </cell>
        </row>
        <row r="759">
          <cell r="C759" t="str">
            <v>AEN_SAT_CMS_LTH</v>
          </cell>
          <cell r="F759" t="str">
            <v>Approved</v>
          </cell>
        </row>
        <row r="760">
          <cell r="C760" t="str">
            <v>PKV_SAT_CMS_LTH</v>
          </cell>
          <cell r="F760" t="str">
            <v>Approved</v>
          </cell>
        </row>
        <row r="761">
          <cell r="C761" t="str">
            <v>DMA_SAT_CMS_LTH</v>
          </cell>
          <cell r="F761" t="str">
            <v>Approved</v>
          </cell>
        </row>
        <row r="762">
          <cell r="C762" t="str">
            <v>TSC_SAT_CMS_LTH</v>
          </cell>
          <cell r="F762" t="str">
            <v>Approved</v>
          </cell>
        </row>
        <row r="763">
          <cell r="C763" t="str">
            <v>TNC_SAT_CMS_LTH</v>
          </cell>
          <cell r="F763" t="str">
            <v>Approved</v>
          </cell>
        </row>
        <row r="764">
          <cell r="C764" t="str">
            <v>TUN_SAT_CMS_RSG</v>
          </cell>
          <cell r="F764" t="str">
            <v>Approved</v>
          </cell>
        </row>
        <row r="765">
          <cell r="C765" t="str">
            <v>TUN_SAT_CMS_SYSTEM</v>
          </cell>
          <cell r="F765" t="str">
            <v>Approved</v>
          </cell>
        </row>
        <row r="766">
          <cell r="C766" t="str">
            <v>AEN_SAT_CMS_FDS</v>
          </cell>
          <cell r="F766" t="str">
            <v>Approved</v>
          </cell>
        </row>
        <row r="767">
          <cell r="C767" t="str">
            <v>DMA_SAT_CMS_FDS</v>
          </cell>
          <cell r="F767" t="str">
            <v>Approved</v>
          </cell>
        </row>
        <row r="768">
          <cell r="C768" t="str">
            <v>PKV_SAT_CMS_FDS</v>
          </cell>
          <cell r="F768" t="str">
            <v>Approved</v>
          </cell>
        </row>
        <row r="769">
          <cell r="C769" t="str">
            <v>TSC_SAT_CMS_FDS</v>
          </cell>
          <cell r="F769" t="str">
            <v>Approved</v>
          </cell>
        </row>
        <row r="770">
          <cell r="C770" t="str">
            <v>TNC_SAT_CMS_FDS</v>
          </cell>
          <cell r="F770" t="str">
            <v>Approved</v>
          </cell>
        </row>
        <row r="771">
          <cell r="C771" t="str">
            <v>PKV_SAT_CMS_TVCS</v>
          </cell>
          <cell r="F771" t="str">
            <v>Approved</v>
          </cell>
        </row>
        <row r="772">
          <cell r="C772" t="str">
            <v>PKV_SAT_CMS_TVCS</v>
          </cell>
          <cell r="F772" t="str">
            <v>Approved</v>
          </cell>
        </row>
        <row r="773">
          <cell r="C773" t="str">
            <v>PKV_SAT_CMS_TVCS</v>
          </cell>
          <cell r="F773" t="str">
            <v>Approved</v>
          </cell>
        </row>
        <row r="774">
          <cell r="C774" t="str">
            <v>TUN_SAT_CMS_CCTV</v>
          </cell>
          <cell r="F774" t="str">
            <v>Approved</v>
          </cell>
        </row>
        <row r="775">
          <cell r="C775" t="str">
            <v>AEN_SAT_CMS_SEC</v>
          </cell>
          <cell r="F775" t="str">
            <v>Approved</v>
          </cell>
        </row>
        <row r="776">
          <cell r="C776" t="str">
            <v>PKV_SAT_CMS_SEC</v>
          </cell>
          <cell r="F776" t="str">
            <v>Approved</v>
          </cell>
        </row>
        <row r="777">
          <cell r="C777" t="str">
            <v>DMA_SAT_CMS_SEC</v>
          </cell>
          <cell r="F777" t="str">
            <v>Approved</v>
          </cell>
        </row>
        <row r="778">
          <cell r="C778" t="str">
            <v>TNC_SAT_CMS_SEC</v>
          </cell>
          <cell r="F778" t="str">
            <v>Approved</v>
          </cell>
        </row>
        <row r="779">
          <cell r="C779" t="str">
            <v>TSC_SAT_CMS_SEC</v>
          </cell>
          <cell r="F779" t="str">
            <v>Approved</v>
          </cell>
        </row>
        <row r="780">
          <cell r="C780" t="str">
            <v>NCC_SAT_CMS</v>
          </cell>
          <cell r="F780" t="str">
            <v>Approved</v>
          </cell>
        </row>
        <row r="781">
          <cell r="C781" t="str">
            <v>NCC_SAT_CMS</v>
          </cell>
          <cell r="F781" t="str">
            <v>Approved</v>
          </cell>
        </row>
        <row r="782">
          <cell r="C782" t="str">
            <v>TUN_SAT_CMS_CCTV</v>
          </cell>
          <cell r="F782" t="str">
            <v>Approved</v>
          </cell>
        </row>
        <row r="783">
          <cell r="C783" t="str">
            <v>AEN_SAT_CMS_VT</v>
          </cell>
          <cell r="F783" t="str">
            <v>Approved</v>
          </cell>
        </row>
        <row r="784">
          <cell r="C784" t="str">
            <v>PKV_SAT_CMS_VT</v>
          </cell>
          <cell r="F784" t="str">
            <v>Approved</v>
          </cell>
        </row>
        <row r="785">
          <cell r="C785" t="str">
            <v>DMA_SAT_CMS_VT</v>
          </cell>
          <cell r="F785" t="str">
            <v>Approved</v>
          </cell>
        </row>
        <row r="786">
          <cell r="C786" t="str">
            <v>TSC_SAT_CMS_VT</v>
          </cell>
          <cell r="F786" t="str">
            <v>Approved</v>
          </cell>
        </row>
        <row r="787">
          <cell r="C787" t="str">
            <v>TNC_SAT_CMS_VT</v>
          </cell>
          <cell r="F787" t="str">
            <v>Approved</v>
          </cell>
        </row>
        <row r="788">
          <cell r="C788" t="str">
            <v>AEN_SAT_CMS_VT</v>
          </cell>
          <cell r="F788" t="str">
            <v>Approved</v>
          </cell>
        </row>
        <row r="789">
          <cell r="C789" t="str">
            <v>PKV_SAT_CMS_VT</v>
          </cell>
          <cell r="F789" t="str">
            <v>Approved</v>
          </cell>
        </row>
        <row r="790">
          <cell r="C790" t="str">
            <v>DMA_SAT_CMS_VT</v>
          </cell>
          <cell r="F790" t="str">
            <v>Approved</v>
          </cell>
        </row>
        <row r="791">
          <cell r="C791" t="str">
            <v>TSC_SAT_CMS_VT</v>
          </cell>
          <cell r="F791" t="str">
            <v>Approved</v>
          </cell>
        </row>
        <row r="792">
          <cell r="C792" t="str">
            <v>TNC_SAT_CMS_VT</v>
          </cell>
          <cell r="F792" t="str">
            <v>Approved</v>
          </cell>
        </row>
        <row r="793">
          <cell r="C793" t="str">
            <v>PAE_SAT_CMS_TIAS</v>
          </cell>
          <cell r="F793" t="str">
            <v>Approved</v>
          </cell>
        </row>
        <row r="794">
          <cell r="C794" t="str">
            <v>PDM_SAT_CMS_TIAS</v>
          </cell>
          <cell r="F794" t="str">
            <v>Approved</v>
          </cell>
        </row>
        <row r="795">
          <cell r="C795" t="str">
            <v>PAE_FAT_CMS_TIAS</v>
          </cell>
          <cell r="F795" t="str">
            <v>Approved</v>
          </cell>
        </row>
        <row r="796">
          <cell r="C796" t="str">
            <v>AEN_SAT_CMS_RSG</v>
          </cell>
          <cell r="F796" t="str">
            <v>Approved</v>
          </cell>
        </row>
        <row r="797">
          <cell r="C797" t="str">
            <v>PKV_SAT_CMS_RSG</v>
          </cell>
          <cell r="F797" t="str">
            <v>Approved</v>
          </cell>
        </row>
        <row r="798">
          <cell r="C798" t="str">
            <v>TNC_SAT_CMS_RSG</v>
          </cell>
          <cell r="F798" t="str">
            <v>Approved</v>
          </cell>
        </row>
        <row r="799">
          <cell r="C799" t="str">
            <v>TSC_SAT_CMS_RSG</v>
          </cell>
          <cell r="F799" t="str">
            <v>Approved</v>
          </cell>
        </row>
        <row r="800">
          <cell r="C800" t="str">
            <v>DMA_SAT_CMS_RSG</v>
          </cell>
          <cell r="F800" t="str">
            <v>Approved</v>
          </cell>
        </row>
        <row r="801">
          <cell r="C801" t="str">
            <v>AEN_SAT_CMS_MVAC</v>
          </cell>
          <cell r="F801" t="str">
            <v>Approved</v>
          </cell>
        </row>
        <row r="802">
          <cell r="C802" t="str">
            <v>DMA_SAT_CMS_MVAC</v>
          </cell>
          <cell r="F802" t="str">
            <v>Approved</v>
          </cell>
        </row>
        <row r="803">
          <cell r="C803" t="str">
            <v>PKV_SAT_CMS_MVAC</v>
          </cell>
          <cell r="F803" t="str">
            <v>Approved</v>
          </cell>
        </row>
        <row r="804">
          <cell r="C804" t="str">
            <v>DMA_SAT_CMS_TVCS</v>
          </cell>
          <cell r="F804" t="str">
            <v>Approved</v>
          </cell>
        </row>
        <row r="805">
          <cell r="C805" t="str">
            <v>DMA_SAT_CMS_TVCS</v>
          </cell>
          <cell r="F805" t="str">
            <v>Approved</v>
          </cell>
        </row>
        <row r="806">
          <cell r="C806" t="str">
            <v>DMA_SAT_CMS_TVCS</v>
          </cell>
          <cell r="F806" t="str">
            <v>Approved</v>
          </cell>
        </row>
        <row r="807">
          <cell r="C807" t="str">
            <v>TUN_SAT_CMS_SYSTEM</v>
          </cell>
          <cell r="F807" t="str">
            <v>Approved</v>
          </cell>
        </row>
        <row r="808">
          <cell r="C808" t="str">
            <v>TUN_SAT_CMS_ESS</v>
          </cell>
          <cell r="F808" t="str">
            <v>Approved</v>
          </cell>
        </row>
        <row r="809">
          <cell r="C809" t="str">
            <v>NCC_SAT_CMS</v>
          </cell>
          <cell r="F809" t="str">
            <v>Approved</v>
          </cell>
        </row>
        <row r="810">
          <cell r="C810" t="str">
            <v>NCC_SAT_CMS</v>
          </cell>
          <cell r="F810" t="str">
            <v>Approved</v>
          </cell>
        </row>
        <row r="811">
          <cell r="C811" t="str">
            <v>AEN_SAT_CMS_SEC</v>
          </cell>
          <cell r="F811" t="str">
            <v>Approved</v>
          </cell>
        </row>
        <row r="812">
          <cell r="C812" t="str">
            <v>PKV_SAT_CMS_SEC</v>
          </cell>
          <cell r="F812" t="str">
            <v>Approved</v>
          </cell>
        </row>
        <row r="813">
          <cell r="C813" t="str">
            <v>DMA_SAT_CMS_SEC</v>
          </cell>
          <cell r="F813" t="str">
            <v>Approved</v>
          </cell>
        </row>
        <row r="814">
          <cell r="C814" t="str">
            <v>TNC_SAT_CMS_SEC</v>
          </cell>
          <cell r="F814" t="str">
            <v>Approved</v>
          </cell>
        </row>
        <row r="815">
          <cell r="C815" t="str">
            <v>TSC_SAT_CMS_SEC</v>
          </cell>
          <cell r="F815" t="str">
            <v>Approved</v>
          </cell>
        </row>
        <row r="816">
          <cell r="C816" t="str">
            <v>TSC_CS_SAT_CMS_SEC</v>
          </cell>
          <cell r="F816" t="str">
            <v>Approved</v>
          </cell>
        </row>
        <row r="817">
          <cell r="C817" t="str">
            <v>TSC_CV_SAT_CMS_SEC</v>
          </cell>
          <cell r="F817" t="str">
            <v>Approved</v>
          </cell>
        </row>
        <row r="818">
          <cell r="C818" t="str">
            <v>TSC_FO_SAT_CMS_SEC</v>
          </cell>
          <cell r="F818" t="str">
            <v>Approved</v>
          </cell>
        </row>
        <row r="819">
          <cell r="C819" t="str">
            <v>TSC_FS_SAT_CMS_SEC</v>
          </cell>
          <cell r="F819" t="str">
            <v>Approved</v>
          </cell>
        </row>
        <row r="820">
          <cell r="C820" t="str">
            <v>TNC_AB_SAT_CMS_SEC</v>
          </cell>
          <cell r="F820" t="str">
            <v>Approved</v>
          </cell>
        </row>
        <row r="821">
          <cell r="C821" t="str">
            <v>TNC_CV_SAT_CMS_SEC</v>
          </cell>
          <cell r="F821" t="str">
            <v>Approved</v>
          </cell>
        </row>
        <row r="822">
          <cell r="C822" t="str">
            <v>TNC_FE_SAT_CMS_SEC</v>
          </cell>
          <cell r="F822" t="str">
            <v>Approved</v>
          </cell>
        </row>
        <row r="823">
          <cell r="C823" t="str">
            <v>TNC_FW_SAT_CMS_SEC</v>
          </cell>
          <cell r="F823" t="str">
            <v>Approved</v>
          </cell>
        </row>
        <row r="824">
          <cell r="C824" t="str">
            <v>TNC_LLT_SAT_CMS_SEC</v>
          </cell>
          <cell r="F824" t="str">
            <v>Approved</v>
          </cell>
        </row>
        <row r="825">
          <cell r="C825" t="str">
            <v>TNC_LT_SAT_CMS_SEC</v>
          </cell>
          <cell r="F825" t="str">
            <v>Approved</v>
          </cell>
        </row>
        <row r="826">
          <cell r="C826" t="str">
            <v>NCC_SAT_CMS</v>
          </cell>
          <cell r="F826" t="str">
            <v>Approved</v>
          </cell>
        </row>
        <row r="827">
          <cell r="C827" t="str">
            <v>NCC_SAT_CMS</v>
          </cell>
          <cell r="F827" t="str">
            <v>Approved</v>
          </cell>
        </row>
        <row r="828">
          <cell r="C828" t="str">
            <v>NCC_SAT_CMS</v>
          </cell>
          <cell r="F828" t="str">
            <v>Approved</v>
          </cell>
        </row>
        <row r="829">
          <cell r="C829" t="str">
            <v>PAE_SAT_CMS_FDS</v>
          </cell>
          <cell r="F829" t="str">
            <v>Approved</v>
          </cell>
        </row>
        <row r="830">
          <cell r="C830" t="str">
            <v>PDM_SAT_CMS_FDS</v>
          </cell>
          <cell r="F830" t="str">
            <v>Approved</v>
          </cell>
        </row>
        <row r="831">
          <cell r="C831" t="str">
            <v>PAE_SAT_CMS_FDS</v>
          </cell>
          <cell r="F831" t="str">
            <v>Approved</v>
          </cell>
        </row>
        <row r="832">
          <cell r="C832" t="str">
            <v>PDM_SAT_CMS_FDS</v>
          </cell>
          <cell r="F832" t="str">
            <v>Approved</v>
          </cell>
        </row>
        <row r="833">
          <cell r="C833" t="str">
            <v>AEN_SAT_CMS_CCTV</v>
          </cell>
          <cell r="F833" t="str">
            <v>Approved</v>
          </cell>
        </row>
        <row r="834">
          <cell r="C834" t="str">
            <v>TUN_SAT_CMS_CCTV</v>
          </cell>
          <cell r="F834" t="str">
            <v>Approved</v>
          </cell>
        </row>
        <row r="835">
          <cell r="C835" t="str">
            <v>PKV_SAT_CMS_CCTV</v>
          </cell>
          <cell r="F835" t="str">
            <v>Approved</v>
          </cell>
        </row>
        <row r="836">
          <cell r="C836" t="str">
            <v>DMA_SAT_CMS_CCTV</v>
          </cell>
          <cell r="F836" t="str">
            <v>Approved</v>
          </cell>
        </row>
        <row r="837">
          <cell r="C837" t="str">
            <v>TNC_SAT_CMS_CCTV</v>
          </cell>
          <cell r="F837" t="str">
            <v>Approved</v>
          </cell>
        </row>
        <row r="838">
          <cell r="C838" t="str">
            <v>TSC_SAT_CMS_CCTV</v>
          </cell>
          <cell r="F838" t="str">
            <v>Approved</v>
          </cell>
        </row>
        <row r="839">
          <cell r="C839" t="str">
            <v>TUN_SAT_CMS_SYSTEM</v>
          </cell>
          <cell r="F839" t="str">
            <v>Approved</v>
          </cell>
        </row>
        <row r="840">
          <cell r="C840" t="str">
            <v>PKV_SAT_CMS_VT</v>
          </cell>
          <cell r="F840" t="str">
            <v>Approved</v>
          </cell>
        </row>
        <row r="841">
          <cell r="C841" t="str">
            <v>DMA_SAT_CMS_VT</v>
          </cell>
          <cell r="F841" t="str">
            <v>Approved</v>
          </cell>
        </row>
        <row r="842">
          <cell r="C842" t="str">
            <v>TSC_SAT_CMS_VT</v>
          </cell>
          <cell r="F842" t="str">
            <v>Approved</v>
          </cell>
        </row>
        <row r="843">
          <cell r="C843" t="str">
            <v>AEN_SAT_CMS_LAYOUT</v>
          </cell>
          <cell r="F843" t="str">
            <v>Approved</v>
          </cell>
        </row>
        <row r="844">
          <cell r="C844" t="str">
            <v>TUN_SAT_CMS_ALARM</v>
          </cell>
          <cell r="F844" t="str">
            <v>Approved</v>
          </cell>
        </row>
        <row r="845">
          <cell r="C845" t="str">
            <v>AEN_SAT_CMS_ALARM</v>
          </cell>
          <cell r="F845" t="str">
            <v>Approved</v>
          </cell>
        </row>
        <row r="846">
          <cell r="C846" t="str">
            <v>PKV_SAT_CMS_ALARMS</v>
          </cell>
          <cell r="F846" t="str">
            <v>Approved</v>
          </cell>
        </row>
        <row r="847">
          <cell r="C847" t="str">
            <v>DMA_SAT_CMS_ALARMS</v>
          </cell>
          <cell r="F847" t="str">
            <v>Approved</v>
          </cell>
        </row>
        <row r="848">
          <cell r="C848" t="str">
            <v>TSC_SAT_CMS_ALARMS</v>
          </cell>
          <cell r="F848" t="str">
            <v>Approved</v>
          </cell>
        </row>
        <row r="849">
          <cell r="C849" t="str">
            <v>TNC_SAT_CMS_ALARMS</v>
          </cell>
          <cell r="F849" t="str">
            <v>Approved</v>
          </cell>
        </row>
        <row r="850">
          <cell r="C850" t="str">
            <v>TUN_SAT_CMS_ALARMS</v>
          </cell>
          <cell r="F850" t="str">
            <v>Approved</v>
          </cell>
        </row>
        <row r="851">
          <cell r="C851" t="str">
            <v>PDM_SAT_CMS_ALARMS</v>
          </cell>
          <cell r="F851" t="str">
            <v>Approved</v>
          </cell>
        </row>
        <row r="852">
          <cell r="C852" t="str">
            <v>AEN_SAT_CMS_LAYOUT</v>
          </cell>
          <cell r="F852" t="str">
            <v>Approved</v>
          </cell>
        </row>
        <row r="853">
          <cell r="C853" t="str">
            <v>TSC_SAT_CMS_FDS</v>
          </cell>
          <cell r="F853" t="str">
            <v>Approved</v>
          </cell>
        </row>
        <row r="854">
          <cell r="C854" t="str">
            <v>TNC_SAT_CMS_FDS</v>
          </cell>
          <cell r="F854" t="str">
            <v>Approved</v>
          </cell>
        </row>
        <row r="855">
          <cell r="C855" t="str">
            <v>AEN_SAT_CMS_LAYOUT</v>
          </cell>
          <cell r="F855" t="str">
            <v>Approved</v>
          </cell>
        </row>
        <row r="856">
          <cell r="C856" t="str">
            <v>TSC_CS_SAT_CMS_FDS</v>
          </cell>
          <cell r="F856" t="str">
            <v>Approved</v>
          </cell>
        </row>
        <row r="857">
          <cell r="C857" t="str">
            <v>TSC_CV_SAT_CMS_FDS</v>
          </cell>
          <cell r="F857" t="str">
            <v>Approved</v>
          </cell>
        </row>
        <row r="858">
          <cell r="C858" t="str">
            <v>TSC_FO_SAT_CMS_FDS</v>
          </cell>
          <cell r="F858" t="str">
            <v>Approved</v>
          </cell>
        </row>
        <row r="859">
          <cell r="C859" t="str">
            <v>TSC_FS_SAT_CMS_FDS</v>
          </cell>
          <cell r="F859" t="str">
            <v>Approved</v>
          </cell>
        </row>
        <row r="860">
          <cell r="C860" t="str">
            <v>TNC_AB_SAT_CMS_FDS</v>
          </cell>
          <cell r="F860" t="str">
            <v>Approved</v>
          </cell>
        </row>
        <row r="861">
          <cell r="C861" t="str">
            <v>TNC_CV_SAT_CMS_FDS</v>
          </cell>
          <cell r="F861" t="str">
            <v>Approved</v>
          </cell>
        </row>
        <row r="862">
          <cell r="C862" t="str">
            <v>TNC_FE_SAT_CMS_FDS</v>
          </cell>
          <cell r="F862" t="str">
            <v>Approved</v>
          </cell>
        </row>
        <row r="863">
          <cell r="C863" t="str">
            <v>TNC_FW_SAT_CMS_FDS</v>
          </cell>
          <cell r="F863" t="str">
            <v>Approved</v>
          </cell>
        </row>
        <row r="864">
          <cell r="C864" t="str">
            <v>TNC_LLT_SAT_CMS_FDS</v>
          </cell>
          <cell r="F864" t="str">
            <v>Approved</v>
          </cell>
        </row>
        <row r="865">
          <cell r="C865" t="str">
            <v>TNC_LT_SAT_CMS_FDS</v>
          </cell>
          <cell r="F865" t="str">
            <v>Approved</v>
          </cell>
        </row>
        <row r="866">
          <cell r="C866" t="str">
            <v>PAE_SAT_CMS_VT</v>
          </cell>
          <cell r="F866" t="str">
            <v>Approved</v>
          </cell>
        </row>
        <row r="867">
          <cell r="C867" t="str">
            <v>PDM_SAT_CMS_VT</v>
          </cell>
          <cell r="F867" t="str">
            <v>Approved</v>
          </cell>
        </row>
        <row r="868">
          <cell r="C868" t="str">
            <v>AEN_SAT_CMS_LAYOUT</v>
          </cell>
          <cell r="F868" t="str">
            <v>Approved</v>
          </cell>
        </row>
        <row r="869">
          <cell r="C869" t="str">
            <v>PKV_SAT_CMS_VT</v>
          </cell>
          <cell r="F869" t="str">
            <v>Approved</v>
          </cell>
        </row>
        <row r="870">
          <cell r="C870" t="str">
            <v>DMA_SAT_CMS_VT</v>
          </cell>
          <cell r="F870" t="str">
            <v>Approved</v>
          </cell>
        </row>
        <row r="871">
          <cell r="C871" t="str">
            <v>TSC_CV_SAT_CMS_VT</v>
          </cell>
          <cell r="F871" t="str">
            <v>Approved</v>
          </cell>
        </row>
        <row r="872">
          <cell r="C872" t="str">
            <v>TSC_FS_SAT_CMS_VT</v>
          </cell>
          <cell r="F872" t="str">
            <v>Approved</v>
          </cell>
        </row>
        <row r="873">
          <cell r="C873" t="str">
            <v>TSC_CS_SAT_CMS_VT</v>
          </cell>
          <cell r="F873" t="str">
            <v>Approved</v>
          </cell>
        </row>
        <row r="874">
          <cell r="C874" t="str">
            <v>TSC_FO_SAT_CMS_VT</v>
          </cell>
          <cell r="F874" t="str">
            <v>Approved</v>
          </cell>
        </row>
        <row r="875">
          <cell r="C875" t="str">
            <v>TNC_LT_SAT_CMS_VT</v>
          </cell>
          <cell r="F875" t="str">
            <v>Approved</v>
          </cell>
        </row>
        <row r="876">
          <cell r="C876" t="str">
            <v>TNC_CV_SAT_CMS_VT</v>
          </cell>
          <cell r="F876" t="str">
            <v>Approved</v>
          </cell>
        </row>
        <row r="877">
          <cell r="C877" t="str">
            <v>TNC_LLT_SAT_CMS_VT</v>
          </cell>
          <cell r="F877" t="str">
            <v>Approved</v>
          </cell>
        </row>
        <row r="878">
          <cell r="C878" t="str">
            <v>TNC_FE_SAT_CMS_VT</v>
          </cell>
          <cell r="F878" t="str">
            <v>Approved</v>
          </cell>
        </row>
        <row r="879">
          <cell r="C879" t="str">
            <v>PKV_SAT_CMS_VT</v>
          </cell>
          <cell r="F879" t="str">
            <v>Approved</v>
          </cell>
        </row>
        <row r="880">
          <cell r="C880" t="str">
            <v>DMA_SAT_CMS_VT</v>
          </cell>
          <cell r="F880" t="str">
            <v>Approved</v>
          </cell>
        </row>
        <row r="881">
          <cell r="C881" t="str">
            <v>TSC_SAT_CMS_VT</v>
          </cell>
          <cell r="F881" t="str">
            <v>Approved</v>
          </cell>
        </row>
        <row r="882">
          <cell r="C882" t="str">
            <v>TNC_SAT_CMS_VT</v>
          </cell>
          <cell r="F882" t="str">
            <v>Approved</v>
          </cell>
        </row>
        <row r="883">
          <cell r="C883" t="str">
            <v>PKV_SAT_CMS_VT</v>
          </cell>
          <cell r="F883" t="str">
            <v>Approved</v>
          </cell>
        </row>
        <row r="884">
          <cell r="C884" t="str">
            <v>DMA_SAT_CMS_VT</v>
          </cell>
          <cell r="F884" t="str">
            <v>Approved</v>
          </cell>
        </row>
        <row r="885">
          <cell r="C885" t="str">
            <v>TNC_SAT_CMS_VT</v>
          </cell>
          <cell r="F885" t="str">
            <v>Approved</v>
          </cell>
        </row>
        <row r="886">
          <cell r="C886" t="str">
            <v>TSC_CV_SAT_CMS_VT</v>
          </cell>
          <cell r="F886" t="str">
            <v>Approved</v>
          </cell>
        </row>
        <row r="887">
          <cell r="C887" t="str">
            <v>TSC_FS_SAT_CMS_VT</v>
          </cell>
          <cell r="F887" t="str">
            <v>Approved</v>
          </cell>
        </row>
        <row r="888">
          <cell r="C888" t="str">
            <v>TSC_CS_SAT_CMS_VT</v>
          </cell>
          <cell r="F888" t="str">
            <v>Approved</v>
          </cell>
        </row>
        <row r="889">
          <cell r="C889" t="str">
            <v>TSC_FO_SAT_CMS_VT</v>
          </cell>
          <cell r="F889" t="str">
            <v>Approved</v>
          </cell>
        </row>
        <row r="890">
          <cell r="C890" t="str">
            <v>TNC_LT_SAT_CMS_VT</v>
          </cell>
          <cell r="F890" t="str">
            <v>Approved</v>
          </cell>
        </row>
        <row r="891">
          <cell r="C891" t="str">
            <v>TNC_CV_SAT_CMS_VT</v>
          </cell>
          <cell r="F891" t="str">
            <v>Approved</v>
          </cell>
        </row>
        <row r="892">
          <cell r="C892" t="str">
            <v>TNC_LLT_SAT_CMS_VT</v>
          </cell>
          <cell r="F892" t="str">
            <v>Approved</v>
          </cell>
        </row>
        <row r="893">
          <cell r="C893" t="str">
            <v>TNC_FE_SAT_CMS_VT</v>
          </cell>
          <cell r="F893" t="str">
            <v>Approved</v>
          </cell>
        </row>
        <row r="894">
          <cell r="C894" t="str">
            <v>TNC_AB_SAT_CMS_VT</v>
          </cell>
          <cell r="F894" t="str">
            <v>Approved</v>
          </cell>
        </row>
        <row r="895">
          <cell r="C895" t="str">
            <v>TNC_FW_SAT_CMS_VT</v>
          </cell>
          <cell r="F895" t="str">
            <v>Approved</v>
          </cell>
        </row>
        <row r="896">
          <cell r="C896" t="str">
            <v>AEN_SAT_CMS_VT</v>
          </cell>
          <cell r="F896" t="str">
            <v>Approved</v>
          </cell>
        </row>
        <row r="897">
          <cell r="C897" t="str">
            <v>AEN_SAT_CMS_SuperLab</v>
          </cell>
          <cell r="F897" t="str">
            <v>Approved</v>
          </cell>
        </row>
        <row r="898">
          <cell r="C898" t="str">
            <v>PKV_SAT_CMS_VT</v>
          </cell>
          <cell r="F898" t="str">
            <v>Approved</v>
          </cell>
        </row>
        <row r="899">
          <cell r="C899" t="str">
            <v>DMA_SAT_CMS_VT</v>
          </cell>
          <cell r="F899" t="str">
            <v>Approved</v>
          </cell>
        </row>
        <row r="900">
          <cell r="C900" t="str">
            <v>TNC_SAT_CMS_VT</v>
          </cell>
          <cell r="F900" t="str">
            <v>Approved</v>
          </cell>
        </row>
        <row r="901">
          <cell r="C901" t="str">
            <v>TSC_CV_SAT_CMS_VT</v>
          </cell>
          <cell r="F901" t="str">
            <v>Approved</v>
          </cell>
        </row>
        <row r="902">
          <cell r="C902" t="str">
            <v>TSC_FS_SAT_CMS_VT</v>
          </cell>
          <cell r="F902" t="str">
            <v>Approved</v>
          </cell>
        </row>
        <row r="903">
          <cell r="C903" t="str">
            <v>TSC_CS_SAT_CMS_VT</v>
          </cell>
          <cell r="F903" t="str">
            <v>Approved</v>
          </cell>
        </row>
        <row r="904">
          <cell r="C904" t="str">
            <v>TSC_FO_SAT_CMS_VT</v>
          </cell>
          <cell r="F904" t="str">
            <v>Approved</v>
          </cell>
        </row>
        <row r="905">
          <cell r="C905" t="str">
            <v>TNC_LT_SAT_CMS_VT</v>
          </cell>
          <cell r="F905" t="str">
            <v>Approved</v>
          </cell>
        </row>
        <row r="906">
          <cell r="C906" t="str">
            <v>TNC_CV_SAT_CMS_VT</v>
          </cell>
          <cell r="F906" t="str">
            <v>Approved</v>
          </cell>
        </row>
        <row r="907">
          <cell r="C907" t="str">
            <v>TNC_LLT_SAT_CMS_VT</v>
          </cell>
          <cell r="F907" t="str">
            <v>Approved</v>
          </cell>
        </row>
        <row r="908">
          <cell r="C908" t="str">
            <v>TNC_FE_SAT_CMS_VT</v>
          </cell>
          <cell r="F908" t="str">
            <v>Approved</v>
          </cell>
        </row>
        <row r="909">
          <cell r="C909" t="str">
            <v>TNC_AB_SAT_CMS_VT</v>
          </cell>
          <cell r="F909" t="str">
            <v>Approved</v>
          </cell>
        </row>
        <row r="910">
          <cell r="C910" t="str">
            <v>TNC_FW_SAT_CMS_VT</v>
          </cell>
          <cell r="F910" t="str">
            <v>Approved</v>
          </cell>
        </row>
        <row r="911">
          <cell r="C911" t="str">
            <v>PKV_SAT_CMS_VT</v>
          </cell>
          <cell r="F911" t="str">
            <v>Approved</v>
          </cell>
        </row>
        <row r="912">
          <cell r="C912" t="str">
            <v>DMA_SAT_CMS_VT</v>
          </cell>
          <cell r="F912" t="str">
            <v>Approved</v>
          </cell>
        </row>
        <row r="913">
          <cell r="C913" t="str">
            <v>TSC_SAT_CMS_VT</v>
          </cell>
          <cell r="F913" t="str">
            <v>Approved</v>
          </cell>
        </row>
        <row r="914">
          <cell r="C914" t="str">
            <v>TNC_SAT_CMS_VT</v>
          </cell>
          <cell r="F914" t="str">
            <v>Approved</v>
          </cell>
        </row>
        <row r="915">
          <cell r="C915" t="str">
            <v>NCC_SAT_CMS</v>
          </cell>
          <cell r="F915" t="str">
            <v>Approved</v>
          </cell>
        </row>
        <row r="916">
          <cell r="C916" t="str">
            <v>TUN_SAT_CMS_NETWORK</v>
          </cell>
          <cell r="F916" t="str">
            <v>Draft</v>
          </cell>
        </row>
        <row r="917">
          <cell r="C917" t="str">
            <v>TUN_SAT_CMS_SEC</v>
          </cell>
          <cell r="F917" t="str">
            <v>Approved</v>
          </cell>
        </row>
        <row r="918">
          <cell r="C918" t="str">
            <v>TUN_SAT_CMS_CCTV</v>
          </cell>
          <cell r="F918" t="str">
            <v>Approved</v>
          </cell>
        </row>
        <row r="919">
          <cell r="C919" t="str">
            <v>TUN_SAT_CMS_SEC</v>
          </cell>
          <cell r="F919" t="str">
            <v>Approved</v>
          </cell>
        </row>
        <row r="920">
          <cell r="C920" t="str">
            <v>NCC_SAT_CMS</v>
          </cell>
          <cell r="F920" t="str">
            <v>Approved</v>
          </cell>
        </row>
        <row r="921">
          <cell r="C921" t="str">
            <v>TUN_SAT_CMS_SEC</v>
          </cell>
          <cell r="F921" t="str">
            <v>Approved</v>
          </cell>
        </row>
        <row r="922">
          <cell r="C922" t="str">
            <v>TUN_SAT_CMS_NETWORK</v>
          </cell>
          <cell r="F922" t="str">
            <v>Approved</v>
          </cell>
        </row>
        <row r="923">
          <cell r="C923" t="str">
            <v>TUN_SAT_CMS_NETWORK</v>
          </cell>
          <cell r="F923" t="str">
            <v>Approved</v>
          </cell>
        </row>
        <row r="924">
          <cell r="C924" t="str">
            <v>TUN_SAT_CMS_NETWORK</v>
          </cell>
          <cell r="F924" t="str">
            <v>Under Review</v>
          </cell>
        </row>
        <row r="925">
          <cell r="C925" t="str">
            <v>TUN_SAT_CMS_NETWORK</v>
          </cell>
          <cell r="F925" t="str">
            <v>Under Review</v>
          </cell>
        </row>
        <row r="926">
          <cell r="C926" t="str">
            <v>TUN_SAT_CMS_NETWORK</v>
          </cell>
          <cell r="F926" t="str">
            <v>Approved</v>
          </cell>
        </row>
        <row r="927">
          <cell r="C927" t="str">
            <v>TUN_SAT_CMS_NETWORK</v>
          </cell>
          <cell r="F927" t="str">
            <v>Approved</v>
          </cell>
        </row>
        <row r="928">
          <cell r="C928" t="str">
            <v>TUN_SAT_CMS_NETWORK</v>
          </cell>
          <cell r="F928" t="str">
            <v>Approved</v>
          </cell>
        </row>
        <row r="929">
          <cell r="C929" t="str">
            <v>TUN_SAT_CMS_NETWORK</v>
          </cell>
          <cell r="F929" t="str">
            <v>Under Review</v>
          </cell>
        </row>
        <row r="930">
          <cell r="C930" t="str">
            <v>TUN_SAT_CMS_NETWORK</v>
          </cell>
          <cell r="F930" t="str">
            <v>Under Review</v>
          </cell>
        </row>
        <row r="931">
          <cell r="C931" t="str">
            <v>TUN_SAT_CMS_NETWORK</v>
          </cell>
          <cell r="F931" t="str">
            <v>Approved</v>
          </cell>
        </row>
        <row r="932">
          <cell r="C932" t="str">
            <v>TUN_SAT_CMS_NETWORK</v>
          </cell>
          <cell r="F932" t="str">
            <v>Approved</v>
          </cell>
        </row>
        <row r="933">
          <cell r="C933" t="str">
            <v>TUN_SAT_CMS_NETWORK</v>
          </cell>
          <cell r="F933" t="str">
            <v>Approved</v>
          </cell>
        </row>
        <row r="934">
          <cell r="C934" t="str">
            <v>TUN_SAT_CMS_NETWORK</v>
          </cell>
          <cell r="F934" t="str">
            <v>Under Review</v>
          </cell>
        </row>
        <row r="935">
          <cell r="C935" t="str">
            <v>TUN_SAT_CMS_NETWORK</v>
          </cell>
          <cell r="F935" t="str">
            <v>Under Review</v>
          </cell>
        </row>
        <row r="936">
          <cell r="C936" t="str">
            <v>TUN_SAT_CMS_NETWORK</v>
          </cell>
          <cell r="F936" t="str">
            <v>Approved</v>
          </cell>
        </row>
        <row r="937">
          <cell r="C937" t="str">
            <v>TUN_SAT_CMS_NETWORK</v>
          </cell>
          <cell r="F937" t="str">
            <v>Approved</v>
          </cell>
        </row>
        <row r="938">
          <cell r="C938" t="str">
            <v>TUN_SAT_CMS_NETWORK</v>
          </cell>
          <cell r="F938" t="str">
            <v>Approved</v>
          </cell>
        </row>
        <row r="939">
          <cell r="C939" t="str">
            <v>TUN_SAT_CMS_NETWORK</v>
          </cell>
          <cell r="F939" t="str">
            <v>Under Review</v>
          </cell>
        </row>
        <row r="940">
          <cell r="C940" t="str">
            <v>TUN_SAT_CMS_NETWORK</v>
          </cell>
          <cell r="F940" t="str">
            <v>Under Review</v>
          </cell>
        </row>
        <row r="941">
          <cell r="C941" t="str">
            <v>TUN_SAT_CMS_NETWORK</v>
          </cell>
          <cell r="F941" t="str">
            <v>Approved</v>
          </cell>
        </row>
        <row r="942">
          <cell r="C942" t="str">
            <v>TUN_SAT_CMS_NETWORK</v>
          </cell>
          <cell r="F942" t="str">
            <v>Approved</v>
          </cell>
        </row>
        <row r="943">
          <cell r="C943" t="str">
            <v>TUN_SAT_CMS_NETWORK</v>
          </cell>
          <cell r="F943" t="str">
            <v>Approved</v>
          </cell>
        </row>
        <row r="944">
          <cell r="C944" t="str">
            <v>TUN_SAT_CMS_NETWORK</v>
          </cell>
          <cell r="F944" t="str">
            <v>Under Review</v>
          </cell>
        </row>
        <row r="945">
          <cell r="C945" t="str">
            <v>TUN_SAT_CMS_NETWORK</v>
          </cell>
          <cell r="F945" t="str">
            <v>Under Review</v>
          </cell>
        </row>
        <row r="946">
          <cell r="C946" t="str">
            <v>TUN_SAT_CMS_NETWORK</v>
          </cell>
          <cell r="F946" t="str">
            <v>Approved</v>
          </cell>
        </row>
        <row r="947">
          <cell r="C947" t="str">
            <v>TUN_SAT_CMS_NETWORK</v>
          </cell>
          <cell r="F947" t="str">
            <v>Approved</v>
          </cell>
        </row>
        <row r="948">
          <cell r="C948" t="str">
            <v>TUN_SAT_CMS_NETWORK</v>
          </cell>
          <cell r="F948" t="str">
            <v>Approved</v>
          </cell>
        </row>
        <row r="949">
          <cell r="C949" t="str">
            <v>TUN_SAT_CMS_NETWORK</v>
          </cell>
          <cell r="F949" t="str">
            <v>Under Review</v>
          </cell>
        </row>
        <row r="950">
          <cell r="C950" t="str">
            <v>TUN_SAT_CMS_NETWORK</v>
          </cell>
          <cell r="F950" t="str">
            <v>Under Review</v>
          </cell>
        </row>
        <row r="951">
          <cell r="C951" t="str">
            <v>TUN_SAT_CMS_NETWORK</v>
          </cell>
          <cell r="F951" t="str">
            <v>Approved</v>
          </cell>
        </row>
        <row r="952">
          <cell r="C952" t="str">
            <v>TUN_SAT_CMS_NETWORK</v>
          </cell>
          <cell r="F952" t="str">
            <v>Approved</v>
          </cell>
        </row>
        <row r="953">
          <cell r="C953" t="str">
            <v>TUN_SAT_CMS_NETWORK</v>
          </cell>
          <cell r="F953" t="str">
            <v>Approved</v>
          </cell>
        </row>
        <row r="954">
          <cell r="C954" t="str">
            <v>TUN_SAT_CMS_NETWORK</v>
          </cell>
          <cell r="F954" t="str">
            <v>Under Review</v>
          </cell>
        </row>
        <row r="955">
          <cell r="C955" t="str">
            <v>TUN_SAT_CMS_NETWORK</v>
          </cell>
          <cell r="F955" t="str">
            <v>Under Review</v>
          </cell>
        </row>
        <row r="956">
          <cell r="C956" t="str">
            <v>TUN_SAT_CMS_NETWORK</v>
          </cell>
          <cell r="F956" t="str">
            <v>Approved</v>
          </cell>
        </row>
        <row r="957">
          <cell r="C957" t="str">
            <v>TUN_SAT_CMS_NETWORK</v>
          </cell>
          <cell r="F957" t="str">
            <v>Under Review</v>
          </cell>
        </row>
        <row r="958">
          <cell r="C958" t="str">
            <v>TUN_SAT_CMS_NETWORK</v>
          </cell>
          <cell r="F958" t="str">
            <v>Approved</v>
          </cell>
        </row>
        <row r="959">
          <cell r="C959" t="str">
            <v>TUN_SAT_CMS_NETWORK</v>
          </cell>
          <cell r="F959" t="str">
            <v>Approved</v>
          </cell>
        </row>
        <row r="960">
          <cell r="C960" t="str">
            <v>TUN_SAT_CMS_NETWORK</v>
          </cell>
          <cell r="F960" t="str">
            <v>Approved</v>
          </cell>
        </row>
        <row r="961">
          <cell r="C961" t="str">
            <v>TUN_SAT_CMS_NETWORK</v>
          </cell>
          <cell r="F961" t="str">
            <v>Approved</v>
          </cell>
        </row>
        <row r="962">
          <cell r="C962" t="str">
            <v>TUN_SAT_CMS_NETWORK</v>
          </cell>
          <cell r="F962" t="str">
            <v>Under Review</v>
          </cell>
        </row>
        <row r="963">
          <cell r="C963" t="str">
            <v>TUN_SAT_CMS_NETWORK</v>
          </cell>
          <cell r="F963" t="str">
            <v>Approved</v>
          </cell>
        </row>
        <row r="964">
          <cell r="C964" t="str">
            <v>AEN_SAT_CMS_LAYOUT</v>
          </cell>
          <cell r="F964" t="str">
            <v>Approved</v>
          </cell>
        </row>
        <row r="965">
          <cell r="C965" t="str">
            <v>NCC_SAT_CMS</v>
          </cell>
          <cell r="F965" t="str">
            <v>Approved</v>
          </cell>
        </row>
        <row r="966">
          <cell r="C966" t="str">
            <v>TUN_SAT_CMS_NETWORK</v>
          </cell>
          <cell r="F966" t="str">
            <v>Approved</v>
          </cell>
        </row>
        <row r="967">
          <cell r="C967" t="str">
            <v>TUN_SAT_CMS_NETWORK</v>
          </cell>
          <cell r="F967" t="str">
            <v>Approved</v>
          </cell>
        </row>
        <row r="968">
          <cell r="C968" t="str">
            <v>TUN_SAT_CMS_NETWORK</v>
          </cell>
          <cell r="F968" t="str">
            <v>Approved</v>
          </cell>
        </row>
        <row r="969">
          <cell r="C969" t="str">
            <v>TUN_SAT_CMS_NETWORK</v>
          </cell>
          <cell r="F969" t="str">
            <v>Draft</v>
          </cell>
        </row>
        <row r="970">
          <cell r="C970" t="str">
            <v>PKV_SAT_CMS_SEC</v>
          </cell>
          <cell r="F970" t="str">
            <v>Approved</v>
          </cell>
        </row>
        <row r="971">
          <cell r="C971" t="str">
            <v>DMA_SAT_CMS_SEC</v>
          </cell>
          <cell r="F971" t="str">
            <v>Approved</v>
          </cell>
        </row>
        <row r="972">
          <cell r="C972" t="str">
            <v>TNC_SAT_CMS_SEC</v>
          </cell>
          <cell r="F972" t="str">
            <v>Approved</v>
          </cell>
        </row>
        <row r="973">
          <cell r="C973" t="str">
            <v>TSC_SAT_CMS_SEC</v>
          </cell>
          <cell r="F973" t="str">
            <v>Approved</v>
          </cell>
        </row>
        <row r="974">
          <cell r="C974" t="str">
            <v>TUN_SAT_CMS_SYSTEM</v>
          </cell>
          <cell r="F974" t="str">
            <v>Approved</v>
          </cell>
        </row>
        <row r="975">
          <cell r="C975" t="str">
            <v>TUN_SAT_CMS_NETWORK</v>
          </cell>
          <cell r="F975" t="str">
            <v>Approved</v>
          </cell>
        </row>
        <row r="976">
          <cell r="C976" t="str">
            <v>TUN_SAT_CMS_NETWORK</v>
          </cell>
          <cell r="F976" t="str">
            <v>Under Review</v>
          </cell>
        </row>
        <row r="977">
          <cell r="C977" t="str">
            <v>TUN_SAT_CMS_NETWORK</v>
          </cell>
          <cell r="F977" t="str">
            <v>Under Review</v>
          </cell>
        </row>
        <row r="978">
          <cell r="C978" t="str">
            <v>TUN_SAT_CMS_NETWORK</v>
          </cell>
          <cell r="F978" t="str">
            <v>Approved</v>
          </cell>
        </row>
        <row r="979">
          <cell r="C979" t="str">
            <v>TUN_SAT_CMS_NETWORK</v>
          </cell>
          <cell r="F979" t="str">
            <v>Draft</v>
          </cell>
        </row>
        <row r="980">
          <cell r="C980" t="str">
            <v>PKV_SAT_CMS_CCTV</v>
          </cell>
          <cell r="F980" t="str">
            <v>Approved</v>
          </cell>
        </row>
        <row r="981">
          <cell r="C981" t="str">
            <v>AEN_SAT_CMS_ALARM</v>
          </cell>
          <cell r="F981" t="str">
            <v>Approved</v>
          </cell>
        </row>
        <row r="982">
          <cell r="C982" t="str">
            <v>PKV_SAT_CMS_ALARMS</v>
          </cell>
          <cell r="F982" t="str">
            <v>Approved</v>
          </cell>
        </row>
        <row r="983">
          <cell r="C983" t="str">
            <v>DMA_SAT_CMS_ALARMS</v>
          </cell>
          <cell r="F983" t="str">
            <v>Approved</v>
          </cell>
        </row>
        <row r="984">
          <cell r="C984" t="str">
            <v>TSC_SAT_CMS_ALARMS</v>
          </cell>
          <cell r="F984" t="str">
            <v>Approved</v>
          </cell>
        </row>
        <row r="985">
          <cell r="C985" t="str">
            <v>TSC_CV_SAT_CMS_VT</v>
          </cell>
          <cell r="F985" t="str">
            <v>Approved</v>
          </cell>
        </row>
        <row r="986">
          <cell r="C986" t="str">
            <v>TSC_FS_SAT_CMS_VT</v>
          </cell>
          <cell r="F986" t="str">
            <v>Approved</v>
          </cell>
        </row>
        <row r="987">
          <cell r="C987" t="str">
            <v>TSC_CS_SAT_CMS_VT</v>
          </cell>
          <cell r="F987" t="str">
            <v>Approved</v>
          </cell>
        </row>
        <row r="988">
          <cell r="C988" t="str">
            <v>TSC_FO_SAT_CMS_VT</v>
          </cell>
          <cell r="F988" t="str">
            <v>Approved</v>
          </cell>
        </row>
        <row r="989">
          <cell r="C989" t="str">
            <v>TNC_LT_SAT_CMS_VT</v>
          </cell>
          <cell r="F989" t="str">
            <v>Approved</v>
          </cell>
        </row>
        <row r="990">
          <cell r="C990" t="str">
            <v>TNC_CV_SAT_CMS_VT</v>
          </cell>
          <cell r="F990" t="str">
            <v>Approved</v>
          </cell>
        </row>
        <row r="991">
          <cell r="C991" t="str">
            <v>TNC_LLT_SAT_CMS_VT</v>
          </cell>
          <cell r="F991" t="str">
            <v>Approved</v>
          </cell>
        </row>
        <row r="992">
          <cell r="C992" t="str">
            <v>TNC_FE_SAT_CMS_VT</v>
          </cell>
          <cell r="F992" t="str">
            <v>Approved</v>
          </cell>
        </row>
        <row r="993">
          <cell r="C993" t="str">
            <v>PKV_SAT_CMS_SEC</v>
          </cell>
          <cell r="F993" t="str">
            <v>Approved</v>
          </cell>
        </row>
        <row r="994">
          <cell r="C994" t="str">
            <v>TNC_SAT_CMS_VT</v>
          </cell>
          <cell r="F994" t="str">
            <v>Approved</v>
          </cell>
        </row>
        <row r="995">
          <cell r="C995" t="str">
            <v>TSC_CV_SAT_CMS_VT</v>
          </cell>
          <cell r="F995" t="str">
            <v>Approved</v>
          </cell>
        </row>
        <row r="996">
          <cell r="C996" t="str">
            <v>TSC_FS_SAT_CMS_VT</v>
          </cell>
          <cell r="F996" t="str">
            <v>Approved</v>
          </cell>
        </row>
        <row r="997">
          <cell r="C997" t="str">
            <v>TSC_CS_SAT_CMS_VT</v>
          </cell>
          <cell r="F997" t="str">
            <v>Approved</v>
          </cell>
        </row>
        <row r="998">
          <cell r="C998" t="str">
            <v>TSC_FO_SAT_CMS_VT</v>
          </cell>
          <cell r="F998" t="str">
            <v>Approved</v>
          </cell>
        </row>
        <row r="999">
          <cell r="C999" t="str">
            <v>TNC_LT_SAT_CMS_VT</v>
          </cell>
          <cell r="F999" t="str">
            <v>Approved</v>
          </cell>
        </row>
        <row r="1000">
          <cell r="C1000" t="str">
            <v>TNC_CV_SAT_CMS_VT</v>
          </cell>
          <cell r="F1000" t="str">
            <v>Approved</v>
          </cell>
        </row>
        <row r="1001">
          <cell r="C1001" t="str">
            <v>TNC_LLT_SAT_CMS_VT</v>
          </cell>
          <cell r="F1001" t="str">
            <v>Approved</v>
          </cell>
        </row>
        <row r="1002">
          <cell r="C1002" t="str">
            <v>TNC_FE_SAT_CMS_VT</v>
          </cell>
          <cell r="F1002" t="str">
            <v>Approved</v>
          </cell>
        </row>
        <row r="1003">
          <cell r="C1003" t="str">
            <v>TNC_AB_SAT_CMS_VT</v>
          </cell>
          <cell r="F1003" t="str">
            <v>Approved</v>
          </cell>
        </row>
        <row r="1004">
          <cell r="C1004" t="str">
            <v>TNC_FW_SAT_CMS_VT</v>
          </cell>
          <cell r="F1004" t="str">
            <v>Approved</v>
          </cell>
        </row>
        <row r="1005">
          <cell r="C1005" t="str">
            <v>PKV_SAT_CMS_LV</v>
          </cell>
          <cell r="F1005" t="str">
            <v>Approved</v>
          </cell>
        </row>
        <row r="1006">
          <cell r="C1006" t="str">
            <v>PKV_SAT_CMS_FDS</v>
          </cell>
          <cell r="F1006" t="str">
            <v>Approved</v>
          </cell>
        </row>
        <row r="1007">
          <cell r="C1007" t="str">
            <v>DMA_SAT_CMS_CCTV</v>
          </cell>
          <cell r="F1007" t="str">
            <v>Approved</v>
          </cell>
        </row>
        <row r="1008">
          <cell r="C1008" t="str">
            <v>DMA_SAT_CMS_SEC</v>
          </cell>
          <cell r="F1008" t="str">
            <v>Approved</v>
          </cell>
        </row>
        <row r="1009">
          <cell r="C1009" t="str">
            <v>DMA_SAT_CMS_LV</v>
          </cell>
          <cell r="F1009" t="str">
            <v>Approved</v>
          </cell>
        </row>
        <row r="1010">
          <cell r="C1010" t="str">
            <v>TSC_SAT_CMS_LV</v>
          </cell>
          <cell r="F1010" t="str">
            <v>Approved</v>
          </cell>
        </row>
        <row r="1011">
          <cell r="C1011" t="str">
            <v>TNC_SAT_CMS_LV</v>
          </cell>
          <cell r="F1011" t="str">
            <v>Approved</v>
          </cell>
        </row>
        <row r="1012">
          <cell r="C1012" t="str">
            <v>TUN_SAT_CMS_SYSTEM</v>
          </cell>
          <cell r="F1012" t="str">
            <v>Approved</v>
          </cell>
        </row>
        <row r="1013">
          <cell r="C1013" t="str">
            <v>TNC_SAT_CMS_TVCS</v>
          </cell>
          <cell r="F1013" t="str">
            <v>Approved</v>
          </cell>
        </row>
        <row r="1014">
          <cell r="C1014" t="str">
            <v>TNC_SAT_CMS_TVCS</v>
          </cell>
          <cell r="F1014" t="str">
            <v>Approved</v>
          </cell>
        </row>
        <row r="1015">
          <cell r="C1015" t="str">
            <v>TNC_SAT_CMS_TVCS</v>
          </cell>
          <cell r="F1015" t="str">
            <v>Approved</v>
          </cell>
        </row>
        <row r="1016">
          <cell r="C1016" t="str">
            <v>TSC_SAT_CMS_TVCS</v>
          </cell>
          <cell r="F1016" t="str">
            <v>Approved</v>
          </cell>
        </row>
        <row r="1017">
          <cell r="C1017" t="str">
            <v>TSC_SAT_CMS_TVCS</v>
          </cell>
          <cell r="F1017" t="str">
            <v>Approved</v>
          </cell>
        </row>
        <row r="1018">
          <cell r="C1018" t="str">
            <v>TSC_SAT_CMS_TVCS</v>
          </cell>
          <cell r="F1018" t="str">
            <v>Approved</v>
          </cell>
        </row>
        <row r="1019">
          <cell r="C1019" t="str">
            <v>TSC_SAT_CMS_TVCS</v>
          </cell>
          <cell r="F1019" t="str">
            <v>Approved</v>
          </cell>
        </row>
        <row r="1020">
          <cell r="C1020" t="str">
            <v>TUN_SAT_CMS_SYSTEM</v>
          </cell>
          <cell r="F1020" t="str">
            <v>Approved</v>
          </cell>
        </row>
        <row r="1021">
          <cell r="C1021" t="str">
            <v>NCC_SAT_CMS</v>
          </cell>
          <cell r="F1021" t="str">
            <v>Approved</v>
          </cell>
        </row>
        <row r="1022">
          <cell r="C1022" t="str">
            <v>NCC_SAT_CMS</v>
          </cell>
          <cell r="F1022" t="str">
            <v>Approved</v>
          </cell>
        </row>
        <row r="1023">
          <cell r="C1023" t="str">
            <v>DMA_SAT_CMS_FDS</v>
          </cell>
          <cell r="F1023" t="str">
            <v>Approved</v>
          </cell>
        </row>
        <row r="1024">
          <cell r="C1024" t="str">
            <v>DMA_SAT_CMS_FDS</v>
          </cell>
          <cell r="F1024" t="str">
            <v>Approved</v>
          </cell>
        </row>
        <row r="1025">
          <cell r="C1025" t="str">
            <v>TSC_SAT_CMS_VT</v>
          </cell>
          <cell r="F1025" t="str">
            <v>Approved</v>
          </cell>
        </row>
        <row r="1026">
          <cell r="C1026" t="str">
            <v>TNC_SAT_CMS_VT</v>
          </cell>
          <cell r="F1026" t="str">
            <v>Approved</v>
          </cell>
        </row>
        <row r="1027">
          <cell r="C1027" t="str">
            <v>PAE_SAT_CMS_BMS</v>
          </cell>
          <cell r="F1027" t="str">
            <v>Approved</v>
          </cell>
        </row>
        <row r="1028">
          <cell r="C1028" t="str">
            <v>PDM_SAT_CMS_BMS</v>
          </cell>
          <cell r="F1028" t="str">
            <v>Approved</v>
          </cell>
        </row>
        <row r="1029">
          <cell r="C1029" t="str">
            <v>TUN_SAT_CMS_NETWORK</v>
          </cell>
          <cell r="F1029" t="str">
            <v>Approved</v>
          </cell>
        </row>
        <row r="1030">
          <cell r="C1030" t="str">
            <v>TUN_SAT_CMS_NETWORK</v>
          </cell>
          <cell r="F1030" t="str">
            <v>Approved</v>
          </cell>
        </row>
        <row r="1031">
          <cell r="C1031" t="str">
            <v>TUN_SAT_CMS_NETWORK</v>
          </cell>
          <cell r="F1031" t="str">
            <v>Approved</v>
          </cell>
        </row>
        <row r="1032">
          <cell r="C1032" t="str">
            <v>EGATE_SAT_CMS</v>
          </cell>
          <cell r="F1032" t="str">
            <v>Approved</v>
          </cell>
        </row>
        <row r="1033">
          <cell r="C1033" t="str">
            <v>DSCC_SAT_CMS</v>
          </cell>
          <cell r="F1033" t="str">
            <v>Approved</v>
          </cell>
        </row>
        <row r="1034">
          <cell r="C1034" t="str">
            <v>DSCC_SAT_CMS</v>
          </cell>
          <cell r="F1034" t="str">
            <v>Approved</v>
          </cell>
        </row>
        <row r="1035">
          <cell r="C1035" t="str">
            <v>AEN_SAT_CMS_LAYOUT</v>
          </cell>
          <cell r="F1035" t="str">
            <v>Approved</v>
          </cell>
        </row>
        <row r="1036">
          <cell r="C1036" t="str">
            <v>AEN_SAT_CMS_LAYOUT</v>
          </cell>
          <cell r="F1036" t="str">
            <v>Approved</v>
          </cell>
        </row>
        <row r="1037">
          <cell r="C1037" t="str">
            <v>PKV_SAT_CMS_FDS</v>
          </cell>
          <cell r="F1037" t="str">
            <v>Approved</v>
          </cell>
        </row>
        <row r="1038">
          <cell r="C1038" t="str">
            <v>PAE_SAT_CMS_BMS</v>
          </cell>
          <cell r="F1038" t="str">
            <v>Approved</v>
          </cell>
        </row>
        <row r="1039">
          <cell r="C1039" t="str">
            <v>PDM_SAT_CMS_BMS</v>
          </cell>
          <cell r="F1039" t="str">
            <v>Approved</v>
          </cell>
        </row>
        <row r="1040">
          <cell r="C1040" t="str">
            <v>PAE_SAT_CMS_BMS</v>
          </cell>
          <cell r="F1040" t="str">
            <v>Approved</v>
          </cell>
        </row>
        <row r="1041">
          <cell r="C1041" t="str">
            <v>PDM_SAT_CMS_BMS</v>
          </cell>
          <cell r="F1041" t="str">
            <v>Approved</v>
          </cell>
        </row>
        <row r="1042">
          <cell r="C1042" t="str">
            <v>PAE_SAT_CMS_BMS</v>
          </cell>
          <cell r="F1042" t="str">
            <v>Approved</v>
          </cell>
        </row>
        <row r="1043">
          <cell r="C1043" t="str">
            <v>PDM_SAT_CMS_BMS</v>
          </cell>
          <cell r="F1043" t="str">
            <v>Approved</v>
          </cell>
        </row>
        <row r="1044">
          <cell r="C1044" t="str">
            <v>AEN_SAT_CMS_TVCS</v>
          </cell>
          <cell r="F1044" t="str">
            <v>Approved</v>
          </cell>
        </row>
        <row r="1045">
          <cell r="C1045" t="str">
            <v>PKV_SAT_CMS_TVCS</v>
          </cell>
          <cell r="F1045" t="str">
            <v>Approved</v>
          </cell>
        </row>
        <row r="1046">
          <cell r="C1046" t="str">
            <v>DMA_SAT_CMS_TVCS</v>
          </cell>
          <cell r="F1046" t="str">
            <v>Approved</v>
          </cell>
        </row>
        <row r="1047">
          <cell r="C1047" t="str">
            <v>TNC_SAT_CMS_TVCS</v>
          </cell>
          <cell r="F1047" t="str">
            <v>Approved</v>
          </cell>
        </row>
        <row r="1048">
          <cell r="C1048" t="str">
            <v>TSC_SAT_CMS_TVCS</v>
          </cell>
          <cell r="F1048" t="str">
            <v>Approved</v>
          </cell>
        </row>
        <row r="1049">
          <cell r="C1049" t="str">
            <v>PKV_SAT_CMS_FDS</v>
          </cell>
          <cell r="F1049" t="str">
            <v>Approved</v>
          </cell>
        </row>
        <row r="1050">
          <cell r="C1050" t="str">
            <v>DMA_SAT_CMS_FDS</v>
          </cell>
          <cell r="F1050" t="str">
            <v>Approved</v>
          </cell>
        </row>
        <row r="1051">
          <cell r="C1051" t="str">
            <v>TSC_SAT_CMS_HYD</v>
          </cell>
          <cell r="F1051" t="str">
            <v>Approved</v>
          </cell>
        </row>
        <row r="1052">
          <cell r="C1052" t="str">
            <v>TSC_SAT_CMS_HYD</v>
          </cell>
          <cell r="F1052" t="str">
            <v>Approved</v>
          </cell>
        </row>
        <row r="1053">
          <cell r="C1053" t="str">
            <v>TNC_SAT_CMS_VT</v>
          </cell>
          <cell r="F1053" t="str">
            <v>Approved</v>
          </cell>
        </row>
        <row r="1054">
          <cell r="C1054" t="str">
            <v>PKV_SAT_CMS_CCTV</v>
          </cell>
          <cell r="F1054" t="str">
            <v>Approved</v>
          </cell>
        </row>
        <row r="1055">
          <cell r="C1055" t="str">
            <v>TUN_SAT_CMS_NETWORK</v>
          </cell>
          <cell r="F1055" t="str">
            <v>Under Review</v>
          </cell>
        </row>
        <row r="1056">
          <cell r="C1056" t="str">
            <v>TUN_SAT_CMS_NETWORK</v>
          </cell>
          <cell r="F1056" t="str">
            <v>Under Review</v>
          </cell>
        </row>
        <row r="1057">
          <cell r="C1057" t="str">
            <v>TUN_SAT_CMS_NETWORK</v>
          </cell>
          <cell r="F1057" t="str">
            <v>Under Review</v>
          </cell>
        </row>
        <row r="1058">
          <cell r="C1058" t="str">
            <v>TUN_SAT_CMS_NETWORK</v>
          </cell>
          <cell r="F1058" t="str">
            <v>Under Review</v>
          </cell>
        </row>
        <row r="1059">
          <cell r="C1059" t="str">
            <v>DMA_SAT_CMS_FDS</v>
          </cell>
          <cell r="F1059" t="str">
            <v/>
          </cell>
        </row>
        <row r="1060">
          <cell r="C1060" t="str">
            <v>TNC_SAT_CMS_FDS</v>
          </cell>
          <cell r="F1060" t="str">
            <v/>
          </cell>
        </row>
        <row r="1061">
          <cell r="C1061" t="str">
            <v>TNC_SAT_CMS_MVAC</v>
          </cell>
          <cell r="F1061" t="str">
            <v/>
          </cell>
        </row>
        <row r="1062">
          <cell r="C1062" t="str">
            <v>TNC_SAT_CMS_SEC</v>
          </cell>
          <cell r="F1062" t="str">
            <v/>
          </cell>
        </row>
        <row r="1063">
          <cell r="C1063" t="str">
            <v>TSC_SAT_CMS_SEC</v>
          </cell>
          <cell r="F1063" t="str">
            <v/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SC_CMS_CCTV_P2P"/>
      <sheetName val="Genetec_18022025"/>
      <sheetName val="18022025 MTCMS_25.01.1"/>
      <sheetName val="Shaftwise Segregation"/>
      <sheetName val="Result 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9">
          <cell r="B19" t="str">
            <v>Total</v>
          </cell>
          <cell r="C19" t="str">
            <v>Caverns</v>
          </cell>
          <cell r="D19" t="str">
            <v>City Square</v>
          </cell>
          <cell r="E19" t="str">
            <v>Fed Square</v>
          </cell>
          <cell r="F19" t="str">
            <v>Flinders OSD</v>
          </cell>
          <cell r="G19" t="str">
            <v>LFT</v>
          </cell>
        </row>
        <row r="20">
          <cell r="A20" t="str">
            <v xml:space="preserve">Total cameras in CMS </v>
          </cell>
          <cell r="B20">
            <v>526</v>
          </cell>
          <cell r="C20">
            <v>183</v>
          </cell>
          <cell r="D20">
            <v>139</v>
          </cell>
          <cell r="E20">
            <v>54</v>
          </cell>
          <cell r="F20">
            <v>116</v>
          </cell>
          <cell r="G20">
            <v>34</v>
          </cell>
        </row>
        <row r="21">
          <cell r="A21" t="str">
            <v>Cameras added in Genetec (CMS ones)</v>
          </cell>
          <cell r="B21">
            <v>141</v>
          </cell>
          <cell r="C21">
            <v>130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</row>
        <row r="22">
          <cell r="A22" t="str">
            <v>Cameras Tested</v>
          </cell>
          <cell r="B22">
            <v>141</v>
          </cell>
          <cell r="C22">
            <v>130</v>
          </cell>
          <cell r="D22">
            <v>11</v>
          </cell>
          <cell r="E22">
            <v>0</v>
          </cell>
          <cell r="F22">
            <v>0</v>
          </cell>
          <cell r="G22">
            <v>0</v>
          </cell>
        </row>
        <row r="23">
          <cell r="A23" t="str">
            <v>Passed</v>
          </cell>
          <cell r="B23">
            <v>141</v>
          </cell>
          <cell r="C23">
            <v>130</v>
          </cell>
          <cell r="D23">
            <v>11</v>
          </cell>
          <cell r="E23">
            <v>0</v>
          </cell>
          <cell r="F23">
            <v>0</v>
          </cell>
          <cell r="G23">
            <v>0</v>
          </cell>
        </row>
        <row r="24">
          <cell r="A24" t="str">
            <v>Failed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Overview"/>
      <sheetName val="TSC_VT_MAPS_202503241201"/>
      <sheetName val="TSC_VT_ESC_MAPS_COMMENTS"/>
    </sheetNames>
    <sheetDataSet>
      <sheetData sheetId="0" refreshError="1"/>
      <sheetData sheetId="1">
        <row r="2">
          <cell r="O2" t="str">
            <v>PASS</v>
          </cell>
        </row>
        <row r="3">
          <cell r="O3" t="str">
            <v>PASS</v>
          </cell>
        </row>
        <row r="4">
          <cell r="O4" t="str">
            <v>PASS</v>
          </cell>
        </row>
        <row r="5">
          <cell r="O5" t="str">
            <v>PASS</v>
          </cell>
        </row>
        <row r="6">
          <cell r="O6" t="str">
            <v>PASS</v>
          </cell>
        </row>
        <row r="7">
          <cell r="O7" t="str">
            <v>FAIL</v>
          </cell>
        </row>
        <row r="8">
          <cell r="O8" t="str">
            <v>FAIL</v>
          </cell>
        </row>
        <row r="9">
          <cell r="O9" t="str">
            <v>FAIL</v>
          </cell>
        </row>
        <row r="10">
          <cell r="O10" t="str">
            <v>FAIL</v>
          </cell>
        </row>
        <row r="11">
          <cell r="O11" t="str">
            <v>FAIL</v>
          </cell>
        </row>
        <row r="12">
          <cell r="O12" t="str">
            <v>FAIL</v>
          </cell>
        </row>
        <row r="13">
          <cell r="O13" t="str">
            <v>PASS</v>
          </cell>
        </row>
        <row r="14">
          <cell r="O14" t="str">
            <v>PASS</v>
          </cell>
        </row>
        <row r="15">
          <cell r="O15" t="str">
            <v>PASS</v>
          </cell>
        </row>
        <row r="16">
          <cell r="O16" t="str">
            <v>PASS</v>
          </cell>
        </row>
        <row r="17">
          <cell r="O17" t="str">
            <v>PASS</v>
          </cell>
        </row>
        <row r="18">
          <cell r="O18" t="str">
            <v>PASS</v>
          </cell>
        </row>
        <row r="19">
          <cell r="O19" t="str">
            <v>PASS</v>
          </cell>
        </row>
        <row r="20">
          <cell r="O20" t="str">
            <v>PASS</v>
          </cell>
        </row>
        <row r="21">
          <cell r="O21" t="str">
            <v>PASS</v>
          </cell>
        </row>
        <row r="22">
          <cell r="O22" t="str">
            <v>FAIL</v>
          </cell>
        </row>
        <row r="23">
          <cell r="O23" t="str">
            <v>FAIL</v>
          </cell>
        </row>
        <row r="24">
          <cell r="O24" t="str">
            <v>FAIL</v>
          </cell>
        </row>
        <row r="25">
          <cell r="O25" t="str">
            <v>PASS</v>
          </cell>
        </row>
        <row r="26">
          <cell r="O26" t="str">
            <v>PASS</v>
          </cell>
        </row>
        <row r="27">
          <cell r="O27" t="str">
            <v>PASS</v>
          </cell>
        </row>
        <row r="28">
          <cell r="O28" t="str">
            <v>PASS</v>
          </cell>
        </row>
        <row r="29">
          <cell r="O29" t="str">
            <v>PASS</v>
          </cell>
        </row>
        <row r="30">
          <cell r="O30" t="str">
            <v>PASS</v>
          </cell>
        </row>
        <row r="31">
          <cell r="O31" t="str">
            <v>PASS</v>
          </cell>
        </row>
        <row r="32">
          <cell r="O32" t="str">
            <v>PASS</v>
          </cell>
        </row>
        <row r="33">
          <cell r="O33" t="str">
            <v>PASS</v>
          </cell>
        </row>
        <row r="34">
          <cell r="O34" t="str">
            <v>PASS</v>
          </cell>
        </row>
        <row r="35">
          <cell r="O35" t="str">
            <v>PASS</v>
          </cell>
        </row>
        <row r="36">
          <cell r="O36" t="str">
            <v>PASS</v>
          </cell>
        </row>
        <row r="37">
          <cell r="O37" t="str">
            <v>PASS</v>
          </cell>
        </row>
        <row r="38">
          <cell r="O38" t="str">
            <v>PASS</v>
          </cell>
        </row>
        <row r="39">
          <cell r="O39" t="str">
            <v>PASS</v>
          </cell>
        </row>
        <row r="40">
          <cell r="O40" t="str">
            <v>PASS</v>
          </cell>
        </row>
        <row r="41">
          <cell r="O41" t="str">
            <v>PASS</v>
          </cell>
        </row>
        <row r="42">
          <cell r="O42" t="str">
            <v>PASS</v>
          </cell>
        </row>
        <row r="43">
          <cell r="O43" t="str">
            <v>PASS</v>
          </cell>
        </row>
        <row r="46">
          <cell r="O46" t="str">
            <v>PASS</v>
          </cell>
        </row>
        <row r="47">
          <cell r="O47" t="str">
            <v>PASS</v>
          </cell>
        </row>
        <row r="48">
          <cell r="O48" t="str">
            <v>PASS</v>
          </cell>
        </row>
        <row r="49">
          <cell r="O49" t="str">
            <v>PASS</v>
          </cell>
        </row>
        <row r="50">
          <cell r="O50" t="str">
            <v>PASS</v>
          </cell>
        </row>
        <row r="51">
          <cell r="O51" t="str">
            <v>PASS</v>
          </cell>
        </row>
        <row r="52">
          <cell r="O52" t="str">
            <v>PASS</v>
          </cell>
        </row>
        <row r="53">
          <cell r="O53" t="str">
            <v>PASS</v>
          </cell>
        </row>
        <row r="54">
          <cell r="O54" t="str">
            <v>PASS</v>
          </cell>
        </row>
        <row r="55">
          <cell r="O55" t="str">
            <v>PASS</v>
          </cell>
        </row>
        <row r="56">
          <cell r="O56" t="str">
            <v>PASS</v>
          </cell>
        </row>
        <row r="57">
          <cell r="O57" t="str">
            <v>PASS</v>
          </cell>
        </row>
        <row r="58">
          <cell r="O58" t="str">
            <v>PASS</v>
          </cell>
        </row>
        <row r="59">
          <cell r="O59" t="str">
            <v>PASS</v>
          </cell>
        </row>
        <row r="60">
          <cell r="O60" t="str">
            <v>FAIL</v>
          </cell>
        </row>
        <row r="61">
          <cell r="O61" t="str">
            <v>PASS</v>
          </cell>
        </row>
        <row r="62">
          <cell r="O62" t="str">
            <v>PASS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Overview"/>
      <sheetName val="TSC_CCTV_MAPS_202503241158"/>
      <sheetName val="TSC_CCTV_MAPS_Master"/>
    </sheetNames>
    <sheetDataSet>
      <sheetData sheetId="0"/>
      <sheetData sheetId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Overview"/>
      <sheetName val="TSC_UPS_MAPS_202503241202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0FBE2D-978F-406F-BE26-C36F9C683823}" name="Table1" displayName="Table1" ref="A1:F140" totalsRowShown="0">
  <autoFilter ref="A1:F140" xr:uid="{F30FBE2D-978F-406F-BE26-C36F9C683823}"/>
  <tableColumns count="6">
    <tableColumn id="1" xr3:uid="{698C67AD-3CC9-480C-9F97-EAC5B3B1725B}" name="Test Suite"/>
    <tableColumn id="2" xr3:uid="{4305E005-4DA2-43EC-8DDA-DB0E8627400D}" name="Test Case"/>
    <tableColumn id="3" xr3:uid="{5C67771F-9FDA-4B2A-AF60-363B2D200481}" name="Test Script"/>
    <tableColumn id="5" xr3:uid="{16EDBA10-1041-4436-A1A2-545D507E2D26}" name="Last Test Cast Result"/>
    <tableColumn id="6" xr3:uid="{386A0170-825C-4C9C-A9A2-BBDB77590365}" name="Last Test Case Execution Date" dataDxfId="28"/>
    <tableColumn id="7" xr3:uid="{4B563CCA-4818-43E9-935D-363D0FC8A2B7}" name="Comment" dataDxfId="27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1172744-9075-40F0-AE7C-5321907FFB31}" name="Table2" displayName="Table2" ref="A3:F4" totalsRowShown="0">
  <autoFilter ref="A3:F4" xr:uid="{21172744-9075-40F0-AE7C-5321907FFB31}"/>
  <tableColumns count="6">
    <tableColumn id="1" xr3:uid="{9EB7F6CD-EAFD-4370-9AEA-6C04E8287629}" name="LV Type"/>
    <tableColumn id="2" xr3:uid="{20A4669D-DFF1-4EEB-8900-5D34495C7154}" name="Total">
      <calculatedColumnFormula>COUNTIF([5]!Table1[Asset ID],"*UPS*")</calculatedColumnFormula>
    </tableColumn>
    <tableColumn id="3" xr3:uid="{867E8387-30B1-49EB-A8D5-71EF8836C82B}" name="Tested">
      <calculatedColumnFormula>COUNTA([5]!Table1[Test])</calculatedColumnFormula>
    </tableColumn>
    <tableColumn id="4" xr3:uid="{4581498D-2535-4C65-BA2E-4118C19CD9B5}" name="Passed">
      <calculatedColumnFormula>COUNTIF([5]!Table1[Tester],"*Passed*")</calculatedColumnFormula>
    </tableColumn>
    <tableColumn id="5" xr3:uid="{93749CEF-B8EC-44FB-B659-2F56E507A77B}" name="Failed">
      <calculatedColumnFormula>COUNTIF([5]!Table1[Test],"*Failed*")</calculatedColumnFormula>
    </tableColumn>
    <tableColumn id="6" xr3:uid="{B48FBEC2-68C6-40CA-B406-899CA08F9A5E}" name="Comment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B2762A7-1552-4F1A-8150-D492E59E3844}" name="Table222" displayName="Table222" ref="A14:F15" totalsRowShown="0">
  <autoFilter ref="A14:F15" xr:uid="{1B2762A7-1552-4F1A-8150-D492E59E3844}"/>
  <tableColumns count="6">
    <tableColumn id="1" xr3:uid="{335E1E73-C15A-4F19-A1C1-E4E05FD32E0D}" name="CCTV"/>
    <tableColumn id="2" xr3:uid="{F0E83B22-57CF-49DC-8A6B-2DEE2259DE4F}" name="Total">
      <calculatedColumnFormula>COUNTA([4]!Table1[cctv_id])</calculatedColumnFormula>
    </tableColumn>
    <tableColumn id="3" xr3:uid="{9753AB03-BB3A-4433-8E8D-1F0D2B887126}" name="Tested">
      <calculatedColumnFormula>COUNTA([4]!Table1[Test])</calculatedColumnFormula>
    </tableColumn>
    <tableColumn id="4" xr3:uid="{B06A0DEE-1983-4635-8A0B-AB34F208E7A7}" name="Passed">
      <calculatedColumnFormula>COUNTIF([4]!Table1[Test],"*Passed*")</calculatedColumnFormula>
    </tableColumn>
    <tableColumn id="5" xr3:uid="{7DD9188A-6DAA-44B9-9100-ED7943C629B9}" name="Failed">
      <calculatedColumnFormula>COUNTIF([4]!Table1[Test],"*Failed*")</calculatedColumnFormula>
    </tableColumn>
    <tableColumn id="6" xr3:uid="{59E67168-B7FB-4189-92D9-FF95A86E2F6E}" name="Comment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8A7867-7237-4DBA-8D78-18884BDE613E}" name="Table23" displayName="Table23" ref="A8:F10" totalsRowShown="0">
  <autoFilter ref="A8:F10" xr:uid="{AA8A7867-7237-4DBA-8D78-18884BDE613E}"/>
  <tableColumns count="6">
    <tableColumn id="1" xr3:uid="{53AA0BA5-C9B3-4EED-BB81-FADA0618D61E}" name="VT Type"/>
    <tableColumn id="2" xr3:uid="{2FD19E6C-F6AC-45A6-AA20-736C88849B67}" name="Total" dataDxfId="2">
      <calculatedColumnFormula>COUNTIF([3]!Table1[Asset ID],"*ESC*")</calculatedColumnFormula>
    </tableColumn>
    <tableColumn id="3" xr3:uid="{537A202D-06AB-46B0-9FF3-8508ED810880}" name="Tested" dataDxfId="1">
      <calculatedColumnFormula>D9+E9</calculatedColumnFormula>
    </tableColumn>
    <tableColumn id="4" xr3:uid="{8A2A7510-E357-4F32-AA5D-ADF1A2C7A9D4}" name="Passed" dataDxfId="0">
      <calculatedColumnFormula>COUNTIF([3]TSC_VT_MAPS_202503241201!O7:O50,"*Passed*")</calculatedColumnFormula>
    </tableColumn>
    <tableColumn id="5" xr3:uid="{7DD38E03-7169-4A0E-A9C6-35CDC10DB125}" name="Failed">
      <calculatedColumnFormula>COUNTIF([3]TSC_VT_MAPS_202503241201!D6:O297,"*Failed*")</calculatedColumnFormula>
    </tableColumn>
    <tableColumn id="6" xr3:uid="{56580C2E-751F-4A6C-9BF0-05199B3040D5}" name="Comment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F208-3D21-401B-961F-BA927E13CF03}">
  <dimension ref="A1:AV36"/>
  <sheetViews>
    <sheetView workbookViewId="0">
      <pane ySplit="3" topLeftCell="A20" activePane="bottomLeft" state="frozen"/>
      <selection pane="bottomLeft" activeCell="AA12" sqref="AA12"/>
    </sheetView>
  </sheetViews>
  <sheetFormatPr defaultRowHeight="14.4" x14ac:dyDescent="0.55000000000000004"/>
  <cols>
    <col min="1" max="1" width="7.47265625" bestFit="1" customWidth="1"/>
    <col min="2" max="2" width="15.578125" bestFit="1" customWidth="1"/>
    <col min="3" max="3" width="9.9453125" bestFit="1" customWidth="1"/>
    <col min="4" max="4" width="10.68359375" bestFit="1" customWidth="1"/>
    <col min="5" max="5" width="9.3671875" customWidth="1"/>
    <col min="6" max="6" width="10.68359375" bestFit="1" customWidth="1"/>
    <col min="7" max="7" width="9.83984375" bestFit="1" customWidth="1"/>
    <col min="8" max="8" width="11.83984375" hidden="1" customWidth="1"/>
    <col min="9" max="9" width="10.734375" hidden="1" customWidth="1"/>
    <col min="10" max="16" width="0" hidden="1" customWidth="1"/>
    <col min="17" max="17" width="3.05078125" customWidth="1"/>
    <col min="23" max="23" width="14.7890625" bestFit="1" customWidth="1"/>
    <col min="28" max="28" width="10.62890625" customWidth="1"/>
    <col min="29" max="29" width="8.83984375" hidden="1" customWidth="1"/>
    <col min="30" max="33" width="8.83984375" customWidth="1"/>
    <col min="34" max="34" width="12.1015625" customWidth="1"/>
    <col min="35" max="35" width="0" hidden="1" customWidth="1"/>
    <col min="37" max="47" width="0" hidden="1" customWidth="1"/>
    <col min="48" max="48" width="37.5234375" customWidth="1"/>
  </cols>
  <sheetData>
    <row r="1" spans="1:48" x14ac:dyDescent="0.55000000000000004">
      <c r="A1" s="1"/>
      <c r="B1" s="1"/>
      <c r="C1" s="1"/>
      <c r="D1" s="1"/>
      <c r="E1" s="1"/>
      <c r="F1" s="1"/>
      <c r="G1" s="221" t="s">
        <v>0</v>
      </c>
      <c r="H1" s="222"/>
      <c r="I1" s="223" t="s">
        <v>1</v>
      </c>
      <c r="J1" s="224"/>
      <c r="K1" s="224"/>
      <c r="L1" s="224"/>
      <c r="M1" s="224" t="s">
        <v>2</v>
      </c>
      <c r="N1" s="224"/>
      <c r="O1" s="224"/>
      <c r="P1" s="225"/>
      <c r="Q1" s="2"/>
      <c r="R1" s="226" t="s">
        <v>3</v>
      </c>
      <c r="S1" s="227"/>
      <c r="T1" s="227"/>
      <c r="U1" s="227"/>
      <c r="V1" s="228"/>
      <c r="W1" s="229" t="s">
        <v>4</v>
      </c>
      <c r="X1" s="226" t="s">
        <v>5</v>
      </c>
      <c r="Y1" s="218"/>
      <c r="Z1" s="218"/>
      <c r="AA1" s="218"/>
      <c r="AB1" s="231"/>
      <c r="AC1" s="2"/>
      <c r="AD1" s="211" t="s">
        <v>6</v>
      </c>
      <c r="AE1" s="212"/>
      <c r="AF1" s="212"/>
      <c r="AG1" s="212"/>
      <c r="AH1" s="213"/>
      <c r="AI1" s="2"/>
      <c r="AJ1" s="214" t="s">
        <v>7</v>
      </c>
      <c r="AK1" s="2"/>
      <c r="AL1" s="216" t="s">
        <v>8</v>
      </c>
      <c r="AM1" s="218" t="s">
        <v>9</v>
      </c>
      <c r="AN1" s="218"/>
      <c r="AO1" s="218"/>
      <c r="AP1" s="216" t="s">
        <v>10</v>
      </c>
      <c r="AQ1" s="219" t="s">
        <v>11</v>
      </c>
      <c r="AR1" s="219"/>
      <c r="AS1" s="220"/>
      <c r="AT1" s="214" t="s">
        <v>12</v>
      </c>
      <c r="AU1" s="2"/>
      <c r="AV1" s="233" t="s">
        <v>13</v>
      </c>
    </row>
    <row r="2" spans="1:48" ht="28.8" x14ac:dyDescent="0.55000000000000004">
      <c r="B2" s="146" t="s">
        <v>28</v>
      </c>
      <c r="C2" s="147" t="s">
        <v>52</v>
      </c>
      <c r="D2" s="148" t="s">
        <v>53</v>
      </c>
      <c r="E2" s="147" t="s">
        <v>54</v>
      </c>
      <c r="F2" s="149" t="s">
        <v>55</v>
      </c>
      <c r="G2" s="203" t="s">
        <v>14</v>
      </c>
      <c r="H2" s="204"/>
      <c r="I2" s="3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16</v>
      </c>
      <c r="O2" s="4" t="s">
        <v>17</v>
      </c>
      <c r="P2" s="5" t="s">
        <v>18</v>
      </c>
      <c r="Q2" s="6"/>
      <c r="R2" s="7" t="s">
        <v>20</v>
      </c>
      <c r="S2" s="8" t="s">
        <v>21</v>
      </c>
      <c r="T2" s="9" t="s">
        <v>22</v>
      </c>
      <c r="U2" s="9" t="s">
        <v>23</v>
      </c>
      <c r="V2" s="9" t="s">
        <v>24</v>
      </c>
      <c r="W2" s="230"/>
      <c r="X2" s="10" t="s">
        <v>20</v>
      </c>
      <c r="Y2" s="8" t="s">
        <v>21</v>
      </c>
      <c r="Z2" s="11" t="s">
        <v>22</v>
      </c>
      <c r="AA2" s="9" t="s">
        <v>23</v>
      </c>
      <c r="AB2" s="11" t="s">
        <v>24</v>
      </c>
      <c r="AC2" s="2"/>
      <c r="AD2" s="10" t="s">
        <v>20</v>
      </c>
      <c r="AE2" s="7" t="s">
        <v>21</v>
      </c>
      <c r="AF2" s="11" t="s">
        <v>22</v>
      </c>
      <c r="AG2" s="9" t="s">
        <v>23</v>
      </c>
      <c r="AH2" s="11" t="s">
        <v>24</v>
      </c>
      <c r="AI2" s="2"/>
      <c r="AJ2" s="215"/>
      <c r="AK2" s="6"/>
      <c r="AL2" s="217"/>
      <c r="AM2" s="9" t="s">
        <v>25</v>
      </c>
      <c r="AN2" s="9" t="s">
        <v>26</v>
      </c>
      <c r="AO2" s="12" t="s">
        <v>27</v>
      </c>
      <c r="AP2" s="217"/>
      <c r="AQ2" s="9" t="s">
        <v>25</v>
      </c>
      <c r="AR2" s="9" t="s">
        <v>26</v>
      </c>
      <c r="AS2" s="12" t="s">
        <v>27</v>
      </c>
      <c r="AT2" s="232"/>
      <c r="AU2" s="6"/>
      <c r="AV2" s="233"/>
    </row>
    <row r="3" spans="1:48" ht="18.3" x14ac:dyDescent="0.55000000000000004">
      <c r="A3" s="1"/>
      <c r="B3" s="145" t="s">
        <v>29</v>
      </c>
      <c r="C3" s="13"/>
      <c r="D3" s="13"/>
      <c r="E3" s="13"/>
      <c r="F3" s="13"/>
      <c r="G3" s="14"/>
      <c r="H3" s="15"/>
      <c r="I3" s="16"/>
      <c r="J3" s="16"/>
      <c r="K3" s="16"/>
      <c r="L3" s="17"/>
      <c r="M3" s="16"/>
      <c r="N3" s="16"/>
      <c r="O3" s="16"/>
      <c r="P3" s="17"/>
      <c r="Q3" s="18"/>
      <c r="R3" s="19">
        <f>[1]Dashboard!O103</f>
        <v>71</v>
      </c>
      <c r="S3" s="19">
        <f>[1]Dashboard!P103</f>
        <v>39</v>
      </c>
      <c r="T3" s="20">
        <f>[1]Dashboard!Q103</f>
        <v>0.54929577464788737</v>
      </c>
      <c r="U3" s="19">
        <f>[1]Dashboard!R103</f>
        <v>38</v>
      </c>
      <c r="V3" s="21">
        <f>[1]Dashboard!S103</f>
        <v>0.97435897435897434</v>
      </c>
      <c r="W3" s="22">
        <f>[1]Dashboard!T103</f>
        <v>0</v>
      </c>
      <c r="X3" s="19">
        <f>[1]Dashboard!U103</f>
        <v>227</v>
      </c>
      <c r="Y3" s="19">
        <f>[1]Dashboard!V103</f>
        <v>59</v>
      </c>
      <c r="Z3" s="20">
        <f>[1]Dashboard!W103</f>
        <v>0.25991189427312777</v>
      </c>
      <c r="AA3" s="19">
        <f>[1]Dashboard!X103</f>
        <v>35</v>
      </c>
      <c r="AB3" s="21">
        <f>[1]Dashboard!Y103</f>
        <v>0.59322033898305082</v>
      </c>
      <c r="AC3" s="18">
        <f>[1]Dashboard!Z103</f>
        <v>0</v>
      </c>
      <c r="AD3" s="23">
        <f>[1]Dashboard!AA103</f>
        <v>636</v>
      </c>
      <c r="AE3" s="23">
        <f>[1]Dashboard!AB103</f>
        <v>578</v>
      </c>
      <c r="AF3" s="24">
        <f>[1]Dashboard!AC103</f>
        <v>0.9088050314465409</v>
      </c>
      <c r="AG3" s="23">
        <f>[1]Dashboard!AD103</f>
        <v>573</v>
      </c>
      <c r="AH3" s="25">
        <f>[1]Dashboard!AE103</f>
        <v>0.99134948096885811</v>
      </c>
      <c r="AI3" s="18">
        <f>[1]Dashboard!AF95</f>
        <v>0</v>
      </c>
      <c r="AJ3" s="26">
        <f>[1]Dashboard!AG95</f>
        <v>0</v>
      </c>
      <c r="AK3" s="18">
        <f>[1]Dashboard!AH95</f>
        <v>0</v>
      </c>
      <c r="AL3" s="27" t="str">
        <f>[1]Dashboard!AI95</f>
        <v>S9.TC.A20520</v>
      </c>
      <c r="AM3" s="205">
        <f>[1]Dashboard!AJ95</f>
        <v>45429</v>
      </c>
      <c r="AN3" s="206"/>
      <c r="AO3" s="206"/>
      <c r="AP3" s="206"/>
      <c r="AQ3" s="206"/>
      <c r="AR3" s="206"/>
      <c r="AS3" s="206"/>
      <c r="AT3" s="207"/>
      <c r="AU3" s="18">
        <f>[1]Dashboard!AR95</f>
        <v>0</v>
      </c>
      <c r="AV3" s="28" t="str">
        <f>[1]Dashboard!AS95</f>
        <v>0/19</v>
      </c>
    </row>
    <row r="4" spans="1:48" x14ac:dyDescent="0.55000000000000004">
      <c r="A4" s="1"/>
      <c r="B4" s="29" t="s">
        <v>30</v>
      </c>
      <c r="C4" s="138"/>
      <c r="D4" s="98"/>
      <c r="E4" s="98"/>
      <c r="F4" s="139"/>
      <c r="G4" s="31"/>
      <c r="H4" s="32"/>
      <c r="I4" s="33"/>
      <c r="J4" s="33"/>
      <c r="K4" s="33"/>
      <c r="L4" s="34"/>
      <c r="M4" s="33"/>
      <c r="N4" s="33"/>
      <c r="O4" s="33"/>
      <c r="P4" s="34"/>
      <c r="Q4" s="35"/>
      <c r="R4" s="36">
        <f>[1]Dashboard!O104</f>
        <v>47</v>
      </c>
      <c r="S4" s="37">
        <f>[1]Dashboard!P104</f>
        <v>35</v>
      </c>
      <c r="T4" s="38">
        <f>[1]Dashboard!Q104</f>
        <v>0.74468085106382975</v>
      </c>
      <c r="U4" s="37">
        <f>[1]Dashboard!R104</f>
        <v>34</v>
      </c>
      <c r="V4" s="39">
        <f>[1]Dashboard!S104</f>
        <v>0.97142857142857142</v>
      </c>
      <c r="W4" s="40">
        <f>[1]Dashboard!T104</f>
        <v>0</v>
      </c>
      <c r="X4" s="36">
        <f>[1]Dashboard!U104</f>
        <v>84</v>
      </c>
      <c r="Y4" s="37">
        <f>[1]Dashboard!V104</f>
        <v>33</v>
      </c>
      <c r="Z4" s="38">
        <f>[1]Dashboard!W104</f>
        <v>0.39285714285714285</v>
      </c>
      <c r="AA4" s="37">
        <f>[1]Dashboard!X104</f>
        <v>26</v>
      </c>
      <c r="AB4" s="39">
        <f>[1]Dashboard!Y104</f>
        <v>0.78787878787878785</v>
      </c>
      <c r="AC4" s="35">
        <f>[1]Dashboard!Z104</f>
        <v>0</v>
      </c>
      <c r="AD4" s="41">
        <f>[1]Dashboard!AA104</f>
        <v>636</v>
      </c>
      <c r="AE4" s="41">
        <f>[1]Dashboard!AB104</f>
        <v>578</v>
      </c>
      <c r="AF4" s="42">
        <f>[1]Dashboard!AC104</f>
        <v>0.9088050314465409</v>
      </c>
      <c r="AG4" s="43">
        <f>[1]Dashboard!AD104</f>
        <v>573</v>
      </c>
      <c r="AH4" s="44">
        <f>[1]Dashboard!AE104</f>
        <v>0.99134948096885811</v>
      </c>
      <c r="AI4" s="35">
        <f>[1]Dashboard!AF96</f>
        <v>0</v>
      </c>
      <c r="AJ4" s="45">
        <f>[1]Dashboard!AG96</f>
        <v>0</v>
      </c>
      <c r="AK4" s="35">
        <f>[1]Dashboard!AH96</f>
        <v>0</v>
      </c>
      <c r="AL4" s="46" t="str">
        <f>[1]Dashboard!AI96</f>
        <v>S9.TC.A20520</v>
      </c>
      <c r="AM4" s="208">
        <f>[1]Dashboard!AJ96</f>
        <v>45429</v>
      </c>
      <c r="AN4" s="209"/>
      <c r="AO4" s="209"/>
      <c r="AP4" s="209"/>
      <c r="AQ4" s="209"/>
      <c r="AR4" s="209"/>
      <c r="AS4" s="209"/>
      <c r="AT4" s="210"/>
      <c r="AU4" s="35">
        <f>[1]Dashboard!AR96</f>
        <v>0</v>
      </c>
      <c r="AV4" s="47">
        <f>[1]Dashboard!AS96</f>
        <v>0</v>
      </c>
    </row>
    <row r="5" spans="1:48" ht="39" x14ac:dyDescent="0.55000000000000004">
      <c r="A5" s="1"/>
      <c r="B5" s="48" t="s">
        <v>31</v>
      </c>
      <c r="C5" s="30"/>
      <c r="D5" s="30"/>
      <c r="E5" s="30"/>
      <c r="F5" s="30"/>
      <c r="G5" s="49" t="s">
        <v>16</v>
      </c>
      <c r="H5" s="50" t="str">
        <f t="shared" ref="H5:H16" si="0">IF(X5&lt;&gt;0,"Test Plan is created", "Test Plan is Missing")&amp;"
Test Cases: "&amp;N5&amp;" Approved, "&amp;SUM(K5:L5)&amp;"x Not Approved, 
Test Scripts: "&amp;N5&amp;" Approved, "&amp;SUM(O5:P5)&amp;"x Not Approved"</f>
        <v>Test Plan is created
Test Cases: 0 Approved, 0x Not Approved, 
Test Scripts: 0 Approved, 0x Not Approved</v>
      </c>
      <c r="I5" s="51">
        <f>COUNTIFS([1]ELM_03_TestCase_Status!C:C,[1]Dashboard!T5)</f>
        <v>0</v>
      </c>
      <c r="J5" s="51">
        <f>COUNTIFS([1]ELM_03_TestCase_Status!C:C,[1]Dashboard!T5,[1]ELM_03_TestCase_Status!F:F,"Approved")</f>
        <v>0</v>
      </c>
      <c r="K5" s="51">
        <f>COUNTIFS([1]ELM_03_TestCase_Status!C:C,[1]Dashboard!T5,[1]ELM_03_TestCase_Status!F:F,"Draft")</f>
        <v>0</v>
      </c>
      <c r="L5" s="52">
        <f>COUNTIFS([1]ELM_03_TestCase_Status!C:C,[1]Dashboard!T5,[1]ELM_03_TestCase_Status!F:F,"Under Review")</f>
        <v>0</v>
      </c>
      <c r="M5" s="51">
        <f>COUNTIFS([1]ELM_04_TestScript_Status!C:C,[1]Dashboard!T5)</f>
        <v>0</v>
      </c>
      <c r="N5" s="51">
        <f>COUNTIFS([1]ELM_04_TestScript_Status!C:C,[1]Dashboard!T5,[1]ELM_04_TestScript_Status!F:F,"Approved")</f>
        <v>0</v>
      </c>
      <c r="O5" s="51">
        <f>COUNTIFS([1]ELM_04_TestScript_Status!C:C,[1]Dashboard!T5,[1]ELM_04_TestScript_Status!F:F,"Draft")</f>
        <v>0</v>
      </c>
      <c r="P5" s="52">
        <f>COUNTIFS([1]ELM_04_TestScript_Status!C:C,[1]Dashboard!T5,[1]ELM_04_TestScript_Status!F:F,"Under Review")</f>
        <v>0</v>
      </c>
      <c r="Q5" s="35"/>
      <c r="R5" s="53">
        <f>[1]Dashboard!O105</f>
        <v>0</v>
      </c>
      <c r="S5" s="54" t="str">
        <f>[1]Dashboard!P105</f>
        <v>-</v>
      </c>
      <c r="T5" s="55" t="str">
        <f>[1]Dashboard!Q105</f>
        <v>-</v>
      </c>
      <c r="U5" s="56" t="str">
        <f>[1]Dashboard!R105</f>
        <v>-</v>
      </c>
      <c r="V5" s="55" t="str">
        <f>[1]Dashboard!S105</f>
        <v>-</v>
      </c>
      <c r="W5" s="57" t="str">
        <f>[1]Dashboard!T105</f>
        <v>TSC_SAT_CMS_PSD</v>
      </c>
      <c r="X5" s="53">
        <f>[1]Dashboard!U105</f>
        <v>11</v>
      </c>
      <c r="Y5" s="54">
        <f>[1]Dashboard!V105</f>
        <v>11</v>
      </c>
      <c r="Z5" s="55">
        <f>[1]Dashboard!W105</f>
        <v>1</v>
      </c>
      <c r="AA5" s="56">
        <f>[1]Dashboard!X105</f>
        <v>11</v>
      </c>
      <c r="AB5" s="55">
        <f>[1]Dashboard!Y105</f>
        <v>1</v>
      </c>
      <c r="AC5" s="35">
        <f>[1]Dashboard!Z105</f>
        <v>0</v>
      </c>
      <c r="AD5" s="58">
        <f>[1]Dashboard!AA105</f>
        <v>148</v>
      </c>
      <c r="AE5" s="58">
        <f>[1]Dashboard!AB105</f>
        <v>148</v>
      </c>
      <c r="AF5" s="55">
        <f>[1]Dashboard!AC105</f>
        <v>1</v>
      </c>
      <c r="AG5" s="59">
        <f>[1]Dashboard!AD105</f>
        <v>148</v>
      </c>
      <c r="AH5" s="55">
        <f>[1]Dashboard!AE105</f>
        <v>1</v>
      </c>
      <c r="AI5" s="35">
        <f>[1]Dashboard!AF97</f>
        <v>0</v>
      </c>
      <c r="AJ5" s="60">
        <f>[1]Dashboard!AG97</f>
        <v>0</v>
      </c>
      <c r="AK5" s="35">
        <f>[1]Dashboard!AH97</f>
        <v>0</v>
      </c>
      <c r="AL5" s="61">
        <f>[1]Dashboard!AI97</f>
        <v>0</v>
      </c>
      <c r="AM5" s="62">
        <f>[1]Dashboard!AJ97</f>
        <v>0</v>
      </c>
      <c r="AN5" s="63">
        <f>[1]Dashboard!AK97</f>
        <v>0</v>
      </c>
      <c r="AO5" s="64">
        <f>[1]Dashboard!AL97</f>
        <v>0</v>
      </c>
      <c r="AP5" s="65">
        <f>[1]Dashboard!AM97</f>
        <v>0</v>
      </c>
      <c r="AQ5" s="62">
        <f>[1]Dashboard!AN97</f>
        <v>0</v>
      </c>
      <c r="AR5" s="63">
        <f>[1]Dashboard!AO97</f>
        <v>0</v>
      </c>
      <c r="AS5" s="66">
        <f>[1]Dashboard!AP97</f>
        <v>0</v>
      </c>
      <c r="AT5" s="67">
        <f>[1]Dashboard!AQ97</f>
        <v>0</v>
      </c>
      <c r="AU5" s="35">
        <f>[1]Dashboard!AR97</f>
        <v>0</v>
      </c>
      <c r="AV5" s="68">
        <f>[1]Dashboard!AS97</f>
        <v>0</v>
      </c>
    </row>
    <row r="6" spans="1:48" ht="63" x14ac:dyDescent="0.55000000000000004">
      <c r="A6" s="1"/>
      <c r="B6" s="69" t="s">
        <v>32</v>
      </c>
      <c r="C6" s="30"/>
      <c r="D6" s="30"/>
      <c r="E6" s="30"/>
      <c r="F6" s="30"/>
      <c r="G6" s="70" t="s">
        <v>16</v>
      </c>
      <c r="H6" s="50" t="str">
        <f t="shared" si="0"/>
        <v>Test Plan is created
Test Cases: 0 Approved, 0x Not Approved, 
Test Scripts: 0 Approved, 0x Not Approved</v>
      </c>
      <c r="I6" s="51">
        <f>COUNTIFS([1]ELM_03_TestCase_Status!C:C,[1]Dashboard!T6)</f>
        <v>0</v>
      </c>
      <c r="J6" s="51">
        <f>COUNTIFS([1]ELM_03_TestCase_Status!C:C,[1]Dashboard!T6,[1]ELM_03_TestCase_Status!F:F,"Approved")</f>
        <v>0</v>
      </c>
      <c r="K6" s="51">
        <f>COUNTIFS([1]ELM_03_TestCase_Status!C:C,[1]Dashboard!T6,[1]ELM_03_TestCase_Status!F:F,"Draft")</f>
        <v>0</v>
      </c>
      <c r="L6" s="52">
        <f>COUNTIFS([1]ELM_03_TestCase_Status!C:C,[1]Dashboard!T6,[1]ELM_03_TestCase_Status!F:F,"Under Review")</f>
        <v>0</v>
      </c>
      <c r="M6" s="51">
        <f>COUNTIFS([1]ELM_04_TestScript_Status!C:C,[1]Dashboard!T6)</f>
        <v>0</v>
      </c>
      <c r="N6" s="51">
        <f>COUNTIFS([1]ELM_04_TestScript_Status!C:C,[1]Dashboard!T6,[1]ELM_04_TestScript_Status!F:F,"Approved")</f>
        <v>0</v>
      </c>
      <c r="O6" s="51">
        <f>COUNTIFS([1]ELM_04_TestScript_Status!C:C,[1]Dashboard!T6,[1]ELM_04_TestScript_Status!F:F,"Draft")</f>
        <v>0</v>
      </c>
      <c r="P6" s="52">
        <f>COUNTIFS([1]ELM_04_TestScript_Status!C:C,[1]Dashboard!T6,[1]ELM_04_TestScript_Status!F:F,"Under Review")</f>
        <v>0</v>
      </c>
      <c r="Q6" s="35"/>
      <c r="R6" s="71">
        <f>[1]Dashboard!O106</f>
        <v>14</v>
      </c>
      <c r="S6" s="72">
        <f>[1]Dashboard!P106</f>
        <v>11</v>
      </c>
      <c r="T6" s="73">
        <f>[1]Dashboard!Q106</f>
        <v>0.7857142857142857</v>
      </c>
      <c r="U6" s="74">
        <f>[1]Dashboard!R106</f>
        <v>11</v>
      </c>
      <c r="V6" s="73">
        <f>[1]Dashboard!S106</f>
        <v>1</v>
      </c>
      <c r="W6" s="75" t="str">
        <f>[1]Dashboard!T106</f>
        <v>TSC_SAT_CMS_TVCS</v>
      </c>
      <c r="X6" s="71">
        <f>[1]Dashboard!U106</f>
        <v>5</v>
      </c>
      <c r="Y6" s="72">
        <f>[1]Dashboard!V106</f>
        <v>5</v>
      </c>
      <c r="Z6" s="73">
        <f>[1]Dashboard!W106</f>
        <v>1</v>
      </c>
      <c r="AA6" s="74">
        <f>[1]Dashboard!X106</f>
        <v>1</v>
      </c>
      <c r="AB6" s="73">
        <f>[1]Dashboard!Y106</f>
        <v>0.2</v>
      </c>
      <c r="AC6" s="35">
        <f>[1]Dashboard!Z106</f>
        <v>0</v>
      </c>
      <c r="AD6" s="76">
        <f>[1]Dashboard!AA106</f>
        <v>192</v>
      </c>
      <c r="AE6" s="76">
        <f>[1]Dashboard!AB106</f>
        <v>147</v>
      </c>
      <c r="AF6" s="73">
        <f>[1]Dashboard!AC106</f>
        <v>0.765625</v>
      </c>
      <c r="AG6" s="74">
        <f>[1]Dashboard!AD106</f>
        <v>144</v>
      </c>
      <c r="AH6" s="73">
        <f>[1]Dashboard!AE106</f>
        <v>0.97959183673469385</v>
      </c>
      <c r="AI6" s="35">
        <f>[1]Dashboard!AF98</f>
        <v>0</v>
      </c>
      <c r="AJ6" s="77">
        <f>[1]Dashboard!AG98</f>
        <v>0</v>
      </c>
      <c r="AK6" s="35">
        <f>[1]Dashboard!AH98</f>
        <v>0</v>
      </c>
      <c r="AL6" s="78" t="str">
        <f>[1]Dashboard!AI98</f>
        <v>S9.TC.A20520</v>
      </c>
      <c r="AM6" s="62">
        <f>[1]Dashboard!AJ98</f>
        <v>45429</v>
      </c>
      <c r="AN6" s="63">
        <f>[1]Dashboard!AK98</f>
        <v>45429</v>
      </c>
      <c r="AO6" s="64">
        <f>[1]Dashboard!AL98</f>
        <v>0</v>
      </c>
      <c r="AP6" s="79" t="str">
        <f>[1]Dashboard!AM98</f>
        <v>S9.TC.A26120</v>
      </c>
      <c r="AQ6" s="62">
        <f>[1]Dashboard!AN98</f>
        <v>45513</v>
      </c>
      <c r="AR6" s="63">
        <f>[1]Dashboard!AO98</f>
        <v>45513</v>
      </c>
      <c r="AS6" s="66">
        <f>[1]Dashboard!AP98</f>
        <v>0</v>
      </c>
      <c r="AT6" s="76">
        <f>[1]Dashboard!AQ98</f>
        <v>0</v>
      </c>
      <c r="AU6" s="35">
        <f>[1]Dashboard!AR98</f>
        <v>0</v>
      </c>
      <c r="AV6" s="80">
        <f>[1]Dashboard!AS98</f>
        <v>0</v>
      </c>
    </row>
    <row r="7" spans="1:48" ht="39" x14ac:dyDescent="0.55000000000000004">
      <c r="A7" s="1"/>
      <c r="B7" s="69" t="s">
        <v>33</v>
      </c>
      <c r="C7" s="30"/>
      <c r="D7" s="30"/>
      <c r="E7" s="30"/>
      <c r="F7" s="30"/>
      <c r="G7" s="70" t="s">
        <v>16</v>
      </c>
      <c r="H7" s="50" t="str">
        <f t="shared" si="0"/>
        <v>Test Plan is created
Test Cases: 0 Approved, 0x Not Approved, 
Test Scripts: 0 Approved, 0x Not Approved</v>
      </c>
      <c r="I7" s="51">
        <f>COUNTIFS([1]ELM_03_TestCase_Status!C:C,[1]Dashboard!T7)</f>
        <v>0</v>
      </c>
      <c r="J7" s="51">
        <f>COUNTIFS([1]ELM_03_TestCase_Status!C:C,[1]Dashboard!T7,[1]ELM_03_TestCase_Status!F:F,"Approved")</f>
        <v>0</v>
      </c>
      <c r="K7" s="51">
        <f>COUNTIFS([1]ELM_03_TestCase_Status!C:C,[1]Dashboard!T7,[1]ELM_03_TestCase_Status!F:F,"Draft")</f>
        <v>0</v>
      </c>
      <c r="L7" s="52">
        <f>COUNTIFS([1]ELM_03_TestCase_Status!C:C,[1]Dashboard!T7,[1]ELM_03_TestCase_Status!F:F,"Under Review")</f>
        <v>0</v>
      </c>
      <c r="M7" s="51">
        <f>COUNTIFS([1]ELM_04_TestScript_Status!C:C,[1]Dashboard!T7)</f>
        <v>0</v>
      </c>
      <c r="N7" s="51">
        <f>COUNTIFS([1]ELM_04_TestScript_Status!C:C,[1]Dashboard!T7,[1]ELM_04_TestScript_Status!F:F,"Approved")</f>
        <v>0</v>
      </c>
      <c r="O7" s="51">
        <f>COUNTIFS([1]ELM_04_TestScript_Status!C:C,[1]Dashboard!T7,[1]ELM_04_TestScript_Status!F:F,"Draft")</f>
        <v>0</v>
      </c>
      <c r="P7" s="52">
        <f>COUNTIFS([1]ELM_04_TestScript_Status!C:C,[1]Dashboard!T7,[1]ELM_04_TestScript_Status!F:F,"Under Review")</f>
        <v>0</v>
      </c>
      <c r="Q7" s="35"/>
      <c r="R7" s="71">
        <f>[1]Dashboard!O107</f>
        <v>6</v>
      </c>
      <c r="S7" s="72">
        <f>[1]Dashboard!P107</f>
        <v>0</v>
      </c>
      <c r="T7" s="73">
        <f>[1]Dashboard!Q107</f>
        <v>0</v>
      </c>
      <c r="U7" s="74">
        <f>[1]Dashboard!R107</f>
        <v>0</v>
      </c>
      <c r="V7" s="73" t="str">
        <f>[1]Dashboard!S107</f>
        <v>-</v>
      </c>
      <c r="W7" s="75" t="str">
        <f>[1]Dashboard!T107</f>
        <v>TSC_SAT_CMS_FDS</v>
      </c>
      <c r="X7" s="71">
        <f>[1]Dashboard!U107</f>
        <v>23</v>
      </c>
      <c r="Y7" s="72">
        <f>[1]Dashboard!V107</f>
        <v>0</v>
      </c>
      <c r="Z7" s="73">
        <f>[1]Dashboard!W107</f>
        <v>0</v>
      </c>
      <c r="AA7" s="74" t="str">
        <f>[1]Dashboard!X107</f>
        <v>-</v>
      </c>
      <c r="AB7" s="73" t="str">
        <f>[1]Dashboard!Y107</f>
        <v>-</v>
      </c>
      <c r="AC7" s="35">
        <f>[1]Dashboard!Z107</f>
        <v>0</v>
      </c>
      <c r="AD7" s="76">
        <f>[1]Dashboard!AA107</f>
        <v>0</v>
      </c>
      <c r="AE7" s="76">
        <f>[1]Dashboard!AB107</f>
        <v>0</v>
      </c>
      <c r="AF7" s="73" t="str">
        <f>[1]Dashboard!AC107</f>
        <v>-</v>
      </c>
      <c r="AG7" s="74">
        <f>[1]Dashboard!AD107</f>
        <v>0</v>
      </c>
      <c r="AH7" s="73" t="str">
        <f>[1]Dashboard!AE107</f>
        <v>-</v>
      </c>
      <c r="AI7" s="35">
        <f>[1]Dashboard!AF99</f>
        <v>0</v>
      </c>
      <c r="AJ7" s="77">
        <f>[1]Dashboard!AG99</f>
        <v>0</v>
      </c>
      <c r="AK7" s="35">
        <f>[1]Dashboard!AH99</f>
        <v>0</v>
      </c>
      <c r="AL7" s="78" t="str">
        <f>[1]Dashboard!AI99</f>
        <v>S9.TC.A20520</v>
      </c>
      <c r="AM7" s="62">
        <f>[1]Dashboard!AJ99</f>
        <v>45429</v>
      </c>
      <c r="AN7" s="63">
        <f>[1]Dashboard!AK99</f>
        <v>45429</v>
      </c>
      <c r="AO7" s="64">
        <f>[1]Dashboard!AL99</f>
        <v>0</v>
      </c>
      <c r="AP7" s="79" t="str">
        <f>[1]Dashboard!AM99</f>
        <v>S9.TC.A26120</v>
      </c>
      <c r="AQ7" s="62">
        <f>[1]Dashboard!AN99</f>
        <v>45513</v>
      </c>
      <c r="AR7" s="63">
        <f>[1]Dashboard!AO99</f>
        <v>45513</v>
      </c>
      <c r="AS7" s="66">
        <f>[1]Dashboard!AP99</f>
        <v>0</v>
      </c>
      <c r="AT7" s="76">
        <f>[1]Dashboard!AQ99</f>
        <v>0</v>
      </c>
      <c r="AU7" s="35">
        <f>[1]Dashboard!AR99</f>
        <v>0</v>
      </c>
      <c r="AV7" s="68">
        <f>[1]Dashboard!AS99</f>
        <v>0</v>
      </c>
    </row>
    <row r="8" spans="1:48" ht="39" x14ac:dyDescent="0.55000000000000004">
      <c r="A8" s="1"/>
      <c r="B8" s="69" t="s">
        <v>34</v>
      </c>
      <c r="C8" s="30"/>
      <c r="D8" s="30"/>
      <c r="E8" s="30"/>
      <c r="F8" s="30"/>
      <c r="G8" s="70" t="s">
        <v>16</v>
      </c>
      <c r="H8" s="81" t="str">
        <f t="shared" si="0"/>
        <v>Test Plan is created
Test Cases: 0 Approved, 0x Not Approved, 
Test Scripts: 0 Approved, 0x Not Approved</v>
      </c>
      <c r="I8" s="51">
        <f>COUNTIFS([1]ELM_03_TestCase_Status!C:C,[1]Dashboard!T8)</f>
        <v>0</v>
      </c>
      <c r="J8" s="51">
        <f>COUNTIFS([1]ELM_03_TestCase_Status!C:C,[1]Dashboard!T8,[1]ELM_03_TestCase_Status!F:F,"Approved")</f>
        <v>0</v>
      </c>
      <c r="K8" s="51">
        <f>COUNTIFS([1]ELM_03_TestCase_Status!C:C,[1]Dashboard!T8,[1]ELM_03_TestCase_Status!F:F,"Draft")</f>
        <v>0</v>
      </c>
      <c r="L8" s="52">
        <f>COUNTIFS([1]ELM_03_TestCase_Status!C:C,[1]Dashboard!T8,[1]ELM_03_TestCase_Status!F:F,"Under Review")</f>
        <v>0</v>
      </c>
      <c r="M8" s="51">
        <f>COUNTIFS([1]ELM_04_TestScript_Status!C:C,[1]Dashboard!T8)</f>
        <v>0</v>
      </c>
      <c r="N8" s="51">
        <f>COUNTIFS([1]ELM_04_TestScript_Status!C:C,[1]Dashboard!T8,[1]ELM_04_TestScript_Status!F:F,"Approved")</f>
        <v>0</v>
      </c>
      <c r="O8" s="51">
        <f>COUNTIFS([1]ELM_04_TestScript_Status!C:C,[1]Dashboard!T8,[1]ELM_04_TestScript_Status!F:F,"Draft")</f>
        <v>0</v>
      </c>
      <c r="P8" s="52">
        <f>COUNTIFS([1]ELM_04_TestScript_Status!C:C,[1]Dashboard!T8,[1]ELM_04_TestScript_Status!F:F,"Under Review")</f>
        <v>0</v>
      </c>
      <c r="Q8" s="35"/>
      <c r="R8" s="71">
        <f>[1]Dashboard!O108</f>
        <v>3</v>
      </c>
      <c r="S8" s="72">
        <f>[1]Dashboard!P108</f>
        <v>3</v>
      </c>
      <c r="T8" s="73">
        <f>[1]Dashboard!Q108</f>
        <v>1</v>
      </c>
      <c r="U8" s="74">
        <f>[1]Dashboard!R108</f>
        <v>3</v>
      </c>
      <c r="V8" s="73">
        <f>[1]Dashboard!S108</f>
        <v>1</v>
      </c>
      <c r="W8" s="75" t="str">
        <f>[1]Dashboard!T108</f>
        <v>TSC_SAT_CMS_VT</v>
      </c>
      <c r="X8" s="71">
        <f>[1]Dashboard!U108</f>
        <v>5</v>
      </c>
      <c r="Y8" s="72">
        <f>[1]Dashboard!V108</f>
        <v>1</v>
      </c>
      <c r="Z8" s="73">
        <f>[1]Dashboard!W108</f>
        <v>0.2</v>
      </c>
      <c r="AA8" s="74">
        <f>[1]Dashboard!X108</f>
        <v>0</v>
      </c>
      <c r="AB8" s="73">
        <f>[1]Dashboard!Y108</f>
        <v>0</v>
      </c>
      <c r="AC8" s="35">
        <f>[1]Dashboard!Z108</f>
        <v>0</v>
      </c>
      <c r="AD8" s="76">
        <f>[1]Dashboard!AA108</f>
        <v>8</v>
      </c>
      <c r="AE8" s="76">
        <f>[1]Dashboard!AB108</f>
        <v>8</v>
      </c>
      <c r="AF8" s="73">
        <f>[1]Dashboard!AC108</f>
        <v>1</v>
      </c>
      <c r="AG8" s="74">
        <f>[1]Dashboard!AD108</f>
        <v>6</v>
      </c>
      <c r="AH8" s="73">
        <f>[1]Dashboard!AE108</f>
        <v>0.75</v>
      </c>
      <c r="AI8" s="35">
        <f>[1]Dashboard!AF100</f>
        <v>0</v>
      </c>
      <c r="AJ8" s="77">
        <f>[1]Dashboard!AG100</f>
        <v>0</v>
      </c>
      <c r="AK8" s="35">
        <f>[1]Dashboard!AH100</f>
        <v>0</v>
      </c>
      <c r="AL8" s="78" t="str">
        <f>[1]Dashboard!AI100</f>
        <v>S9.TC.A20520</v>
      </c>
      <c r="AM8" s="62">
        <f>[1]Dashboard!AJ100</f>
        <v>45429</v>
      </c>
      <c r="AN8" s="63">
        <f>[1]Dashboard!AK100</f>
        <v>45429</v>
      </c>
      <c r="AO8" s="64">
        <f>[1]Dashboard!AL100</f>
        <v>0</v>
      </c>
      <c r="AP8" s="79" t="str">
        <f>[1]Dashboard!AM100</f>
        <v>S9.TC.A26120</v>
      </c>
      <c r="AQ8" s="62">
        <f>[1]Dashboard!AN100</f>
        <v>45513</v>
      </c>
      <c r="AR8" s="63">
        <f>[1]Dashboard!AO100</f>
        <v>45513</v>
      </c>
      <c r="AS8" s="66">
        <f>[1]Dashboard!AP100</f>
        <v>0</v>
      </c>
      <c r="AT8" s="76">
        <f>[1]Dashboard!AQ100</f>
        <v>0</v>
      </c>
      <c r="AU8" s="35">
        <f>[1]Dashboard!AR100</f>
        <v>0</v>
      </c>
      <c r="AV8" s="68" t="str">
        <f>[1]Dashboard!AS100</f>
        <v>0/160</v>
      </c>
    </row>
    <row r="9" spans="1:48" ht="39" x14ac:dyDescent="0.55000000000000004">
      <c r="A9" s="1"/>
      <c r="B9" s="69" t="s">
        <v>35</v>
      </c>
      <c r="C9" s="30"/>
      <c r="D9" s="30"/>
      <c r="E9" s="30"/>
      <c r="F9" s="30"/>
      <c r="G9" s="70" t="s">
        <v>16</v>
      </c>
      <c r="H9" s="81" t="str">
        <f t="shared" si="0"/>
        <v>Test Plan is created
Test Cases: 7 Approved, 0x Not Approved, 
Test Scripts: 7 Approved, 0x Not Approved</v>
      </c>
      <c r="I9" s="51">
        <f>COUNTIFS([1]ELM_03_TestCase_Status!C:C,[1]Dashboard!T9)</f>
        <v>27</v>
      </c>
      <c r="J9" s="51">
        <f>COUNTIFS([1]ELM_03_TestCase_Status!C:C,[1]Dashboard!T9,[1]ELM_03_TestCase_Status!F:F,"Approved")</f>
        <v>27</v>
      </c>
      <c r="K9" s="51">
        <f>COUNTIFS([1]ELM_03_TestCase_Status!C:C,[1]Dashboard!T9,[1]ELM_03_TestCase_Status!F:F,"Draft")</f>
        <v>0</v>
      </c>
      <c r="L9" s="52">
        <f>COUNTIFS([1]ELM_03_TestCase_Status!C:C,[1]Dashboard!T9,[1]ELM_03_TestCase_Status!F:F,"Under Review")</f>
        <v>0</v>
      </c>
      <c r="M9" s="51">
        <f>COUNTIFS([1]ELM_04_TestScript_Status!C:C,[1]Dashboard!T9)</f>
        <v>7</v>
      </c>
      <c r="N9" s="51">
        <f>COUNTIFS([1]ELM_04_TestScript_Status!C:C,[1]Dashboard!T9,[1]ELM_04_TestScript_Status!F:F,"Approved")</f>
        <v>7</v>
      </c>
      <c r="O9" s="51">
        <f>COUNTIFS([1]ELM_04_TestScript_Status!C:C,[1]Dashboard!T9,[1]ELM_04_TestScript_Status!F:F,"Draft")</f>
        <v>0</v>
      </c>
      <c r="P9" s="52">
        <f>COUNTIFS([1]ELM_04_TestScript_Status!C:C,[1]Dashboard!T9,[1]ELM_04_TestScript_Status!F:F,"Under Review")</f>
        <v>0</v>
      </c>
      <c r="Q9" s="35"/>
      <c r="R9" s="71">
        <f>[1]Dashboard!O109</f>
        <v>0</v>
      </c>
      <c r="S9" s="72" t="str">
        <f>[1]Dashboard!P109</f>
        <v>-</v>
      </c>
      <c r="T9" s="73" t="str">
        <f>[1]Dashboard!Q109</f>
        <v>-</v>
      </c>
      <c r="U9" s="74" t="str">
        <f>[1]Dashboard!R109</f>
        <v>-</v>
      </c>
      <c r="V9" s="73" t="str">
        <f>[1]Dashboard!S109</f>
        <v>-</v>
      </c>
      <c r="W9" s="75" t="str">
        <f>[1]Dashboard!T109</f>
        <v>TSC_SAT_CMS_RSG</v>
      </c>
      <c r="X9" s="71">
        <f>[1]Dashboard!U109</f>
        <v>1</v>
      </c>
      <c r="Y9" s="72">
        <f>[1]Dashboard!V109</f>
        <v>0</v>
      </c>
      <c r="Z9" s="73">
        <f>[1]Dashboard!W109</f>
        <v>0</v>
      </c>
      <c r="AA9" s="74" t="str">
        <f>[1]Dashboard!X109</f>
        <v>-</v>
      </c>
      <c r="AB9" s="73" t="str">
        <f>[1]Dashboard!Y109</f>
        <v>-</v>
      </c>
      <c r="AC9" s="35">
        <f>[1]Dashboard!Z109</f>
        <v>0</v>
      </c>
      <c r="AD9" s="76">
        <f>[1]Dashboard!AA109</f>
        <v>0</v>
      </c>
      <c r="AE9" s="76">
        <f>[1]Dashboard!AB109</f>
        <v>0</v>
      </c>
      <c r="AF9" s="73" t="str">
        <f>[1]Dashboard!AC109</f>
        <v>-</v>
      </c>
      <c r="AG9" s="74">
        <f>[1]Dashboard!AD109</f>
        <v>0</v>
      </c>
      <c r="AH9" s="73" t="str">
        <f>[1]Dashboard!AE109</f>
        <v>-</v>
      </c>
      <c r="AI9" s="35">
        <f>[1]Dashboard!AF101</f>
        <v>0</v>
      </c>
      <c r="AJ9" s="77">
        <f>[1]Dashboard!AG101</f>
        <v>0</v>
      </c>
      <c r="AK9" s="35">
        <f>[1]Dashboard!AH101</f>
        <v>0</v>
      </c>
      <c r="AL9" s="78" t="str">
        <f>[1]Dashboard!AI101</f>
        <v>S9.TC.A20520</v>
      </c>
      <c r="AM9" s="62">
        <f>[1]Dashboard!AJ101</f>
        <v>45429</v>
      </c>
      <c r="AN9" s="63">
        <f>[1]Dashboard!AK101</f>
        <v>45429</v>
      </c>
      <c r="AO9" s="64">
        <f>[1]Dashboard!AL101</f>
        <v>0</v>
      </c>
      <c r="AP9" s="79" t="str">
        <f>[1]Dashboard!AM101</f>
        <v>S9.TC.A26120</v>
      </c>
      <c r="AQ9" s="62">
        <f>[1]Dashboard!AN101</f>
        <v>45513</v>
      </c>
      <c r="AR9" s="63">
        <f>[1]Dashboard!AO101</f>
        <v>45513</v>
      </c>
      <c r="AS9" s="66">
        <f>[1]Dashboard!AP101</f>
        <v>0</v>
      </c>
      <c r="AT9" s="76">
        <f>[1]Dashboard!AQ101</f>
        <v>0</v>
      </c>
      <c r="AU9" s="35">
        <f>[1]Dashboard!AR101</f>
        <v>0</v>
      </c>
      <c r="AV9" s="68">
        <f>[1]Dashboard!AS101</f>
        <v>0</v>
      </c>
    </row>
    <row r="10" spans="1:48" ht="39" x14ac:dyDescent="0.55000000000000004">
      <c r="A10" s="1"/>
      <c r="B10" s="69" t="s">
        <v>36</v>
      </c>
      <c r="C10" s="30"/>
      <c r="D10" s="30"/>
      <c r="E10" s="30"/>
      <c r="F10" s="30"/>
      <c r="G10" s="70" t="s">
        <v>16</v>
      </c>
      <c r="H10" s="81" t="str">
        <f t="shared" si="0"/>
        <v>Test Plan is created
Test Cases: 2 Approved, 0x Not Approved, 
Test Scripts: 2 Approved, 0x Not Approved</v>
      </c>
      <c r="I10" s="51">
        <f>COUNTIFS([1]ELM_03_TestCase_Status!C:C,[1]Dashboard!T10)</f>
        <v>23</v>
      </c>
      <c r="J10" s="51">
        <f>COUNTIFS([1]ELM_03_TestCase_Status!C:C,[1]Dashboard!T10,[1]ELM_03_TestCase_Status!F:F,"Approved")</f>
        <v>23</v>
      </c>
      <c r="K10" s="51">
        <f>COUNTIFS([1]ELM_03_TestCase_Status!C:C,[1]Dashboard!T10,[1]ELM_03_TestCase_Status!F:F,"Draft")</f>
        <v>0</v>
      </c>
      <c r="L10" s="52">
        <f>COUNTIFS([1]ELM_03_TestCase_Status!C:C,[1]Dashboard!T10,[1]ELM_03_TestCase_Status!F:F,"Under Review")</f>
        <v>0</v>
      </c>
      <c r="M10" s="51">
        <f>COUNTIFS([1]ELM_04_TestScript_Status!C:C,[1]Dashboard!T10)</f>
        <v>2</v>
      </c>
      <c r="N10" s="51">
        <f>COUNTIFS([1]ELM_04_TestScript_Status!C:C,[1]Dashboard!T10,[1]ELM_04_TestScript_Status!F:F,"Approved")</f>
        <v>2</v>
      </c>
      <c r="O10" s="51">
        <f>COUNTIFS([1]ELM_04_TestScript_Status!C:C,[1]Dashboard!T10,[1]ELM_04_TestScript_Status!F:F,"Draft")</f>
        <v>0</v>
      </c>
      <c r="P10" s="52">
        <f>COUNTIFS([1]ELM_04_TestScript_Status!C:C,[1]Dashboard!T10,[1]ELM_04_TestScript_Status!F:F,"Under Review")</f>
        <v>0</v>
      </c>
      <c r="Q10" s="35"/>
      <c r="R10" s="71">
        <f>[1]Dashboard!O110</f>
        <v>3</v>
      </c>
      <c r="S10" s="72">
        <f>[1]Dashboard!P110</f>
        <v>0</v>
      </c>
      <c r="T10" s="73">
        <f>[1]Dashboard!Q110</f>
        <v>0</v>
      </c>
      <c r="U10" s="74">
        <f>[1]Dashboard!R110</f>
        <v>0</v>
      </c>
      <c r="V10" s="73" t="str">
        <f>[1]Dashboard!S110</f>
        <v>-</v>
      </c>
      <c r="W10" s="75" t="str">
        <f>[1]Dashboard!T110</f>
        <v>TSC_SAT_CMS_SEC</v>
      </c>
      <c r="X10" s="71">
        <f>[1]Dashboard!U110</f>
        <v>3</v>
      </c>
      <c r="Y10" s="72">
        <f>[1]Dashboard!V110</f>
        <v>0</v>
      </c>
      <c r="Z10" s="73">
        <f>[1]Dashboard!W110</f>
        <v>0</v>
      </c>
      <c r="AA10" s="74" t="str">
        <f>[1]Dashboard!X110</f>
        <v>-</v>
      </c>
      <c r="AB10" s="73" t="str">
        <f>[1]Dashboard!Y110</f>
        <v>-</v>
      </c>
      <c r="AC10" s="35">
        <f>[1]Dashboard!Z110</f>
        <v>0</v>
      </c>
      <c r="AD10" s="76">
        <f>[1]Dashboard!AA110</f>
        <v>0</v>
      </c>
      <c r="AE10" s="76">
        <f>[1]Dashboard!AB110</f>
        <v>0</v>
      </c>
      <c r="AF10" s="73" t="str">
        <f>[1]Dashboard!AC110</f>
        <v>-</v>
      </c>
      <c r="AG10" s="74">
        <f>[1]Dashboard!AD110</f>
        <v>0</v>
      </c>
      <c r="AH10" s="73" t="str">
        <f>[1]Dashboard!AE110</f>
        <v>-</v>
      </c>
      <c r="AI10" s="35">
        <f>[1]Dashboard!AF102</f>
        <v>0</v>
      </c>
      <c r="AJ10" s="77">
        <f>[1]Dashboard!AG102</f>
        <v>0</v>
      </c>
      <c r="AK10" s="35">
        <f>[1]Dashboard!AH102</f>
        <v>0</v>
      </c>
      <c r="AL10" s="78">
        <f>[1]Dashboard!AI102</f>
        <v>0</v>
      </c>
      <c r="AM10" s="62">
        <f>[1]Dashboard!AJ102</f>
        <v>0</v>
      </c>
      <c r="AN10" s="63">
        <f>[1]Dashboard!AK102</f>
        <v>0</v>
      </c>
      <c r="AO10" s="64">
        <f>[1]Dashboard!AL102</f>
        <v>0</v>
      </c>
      <c r="AP10" s="79">
        <f>[1]Dashboard!AM102</f>
        <v>0</v>
      </c>
      <c r="AQ10" s="62">
        <f>[1]Dashboard!AN102</f>
        <v>0</v>
      </c>
      <c r="AR10" s="63">
        <f>[1]Dashboard!AO102</f>
        <v>0</v>
      </c>
      <c r="AS10" s="66">
        <f>[1]Dashboard!AP102</f>
        <v>0</v>
      </c>
      <c r="AT10" s="76">
        <f>[1]Dashboard!AQ102</f>
        <v>0</v>
      </c>
      <c r="AU10" s="35">
        <f>[1]Dashboard!AR102</f>
        <v>0</v>
      </c>
      <c r="AV10" s="68">
        <f>[1]Dashboard!AS102</f>
        <v>0</v>
      </c>
    </row>
    <row r="11" spans="1:48" ht="39" x14ac:dyDescent="0.55000000000000004">
      <c r="A11" s="1"/>
      <c r="B11" s="69" t="s">
        <v>37</v>
      </c>
      <c r="C11" s="30"/>
      <c r="D11" s="30"/>
      <c r="E11" s="30"/>
      <c r="F11" s="30"/>
      <c r="G11" s="70" t="s">
        <v>16</v>
      </c>
      <c r="H11" s="81" t="str">
        <f t="shared" si="0"/>
        <v>Test Plan is created
Test Cases: 8 Approved, 0x Not Approved, 
Test Scripts: 8 Approved, 0x Not Approved</v>
      </c>
      <c r="I11" s="51">
        <f>COUNTIFS([1]ELM_03_TestCase_Status!C:C,[1]Dashboard!T11)</f>
        <v>9</v>
      </c>
      <c r="J11" s="51">
        <f>COUNTIFS([1]ELM_03_TestCase_Status!C:C,[1]Dashboard!T11,[1]ELM_03_TestCase_Status!F:F,"Approved")</f>
        <v>9</v>
      </c>
      <c r="K11" s="51">
        <f>COUNTIFS([1]ELM_03_TestCase_Status!C:C,[1]Dashboard!T11,[1]ELM_03_TestCase_Status!F:F,"Draft")</f>
        <v>0</v>
      </c>
      <c r="L11" s="52">
        <f>COUNTIFS([1]ELM_03_TestCase_Status!C:C,[1]Dashboard!T11,[1]ELM_03_TestCase_Status!F:F,"Under Review")</f>
        <v>0</v>
      </c>
      <c r="M11" s="51">
        <f>COUNTIFS([1]ELM_04_TestScript_Status!C:C,[1]Dashboard!T11)</f>
        <v>8</v>
      </c>
      <c r="N11" s="51">
        <f>COUNTIFS([1]ELM_04_TestScript_Status!C:C,[1]Dashboard!T11,[1]ELM_04_TestScript_Status!F:F,"Approved")</f>
        <v>8</v>
      </c>
      <c r="O11" s="51">
        <f>COUNTIFS([1]ELM_04_TestScript_Status!C:C,[1]Dashboard!T11,[1]ELM_04_TestScript_Status!F:F,"Draft")</f>
        <v>0</v>
      </c>
      <c r="P11" s="52">
        <f>COUNTIFS([1]ELM_04_TestScript_Status!C:C,[1]Dashboard!T11,[1]ELM_04_TestScript_Status!F:F,"Under Review")</f>
        <v>0</v>
      </c>
      <c r="Q11" s="35"/>
      <c r="R11" s="71">
        <f>[1]Dashboard!O111</f>
        <v>0</v>
      </c>
      <c r="S11" s="72" t="str">
        <f>[1]Dashboard!P111</f>
        <v>-</v>
      </c>
      <c r="T11" s="73" t="str">
        <f>[1]Dashboard!Q111</f>
        <v>-</v>
      </c>
      <c r="U11" s="74" t="str">
        <f>[1]Dashboard!R111</f>
        <v>-</v>
      </c>
      <c r="V11" s="73" t="str">
        <f>[1]Dashboard!S111</f>
        <v>-</v>
      </c>
      <c r="W11" s="75" t="str">
        <f>[1]Dashboard!T111</f>
        <v>TSC_SAT_CMS_CCTV</v>
      </c>
      <c r="X11" s="71">
        <f>[1]Dashboard!U111</f>
        <v>12</v>
      </c>
      <c r="Y11" s="72">
        <f>[1]Dashboard!V111</f>
        <v>2</v>
      </c>
      <c r="Z11" s="73">
        <f>[1]Dashboard!W111</f>
        <v>0.16666666666666666</v>
      </c>
      <c r="AA11" s="74">
        <f>[1]Dashboard!X111</f>
        <v>1</v>
      </c>
      <c r="AB11" s="73">
        <f>[1]Dashboard!Y111</f>
        <v>0.5</v>
      </c>
      <c r="AC11" s="35">
        <f>[1]Dashboard!Z111</f>
        <v>0</v>
      </c>
      <c r="AD11" s="76">
        <f>[1]Dashboard!AA111</f>
        <v>23</v>
      </c>
      <c r="AE11" s="76">
        <f>[1]Dashboard!AB111</f>
        <v>12</v>
      </c>
      <c r="AF11" s="73">
        <f>[1]Dashboard!AC111</f>
        <v>0.52173913043478259</v>
      </c>
      <c r="AG11" s="74">
        <f>[1]Dashboard!AD111</f>
        <v>12</v>
      </c>
      <c r="AH11" s="73">
        <f>[1]Dashboard!AE111</f>
        <v>1</v>
      </c>
      <c r="AI11" s="35">
        <f>[1]Dashboard!AF103</f>
        <v>0</v>
      </c>
      <c r="AJ11" s="77">
        <f>[1]Dashboard!AG103</f>
        <v>5</v>
      </c>
      <c r="AK11" s="35">
        <f>[1]Dashboard!AH103</f>
        <v>0</v>
      </c>
      <c r="AL11" s="78">
        <f>[1]Dashboard!AI103</f>
        <v>0</v>
      </c>
      <c r="AM11" s="62">
        <f>[1]Dashboard!AJ103</f>
        <v>0</v>
      </c>
      <c r="AN11" s="63">
        <f>[1]Dashboard!AK103</f>
        <v>0</v>
      </c>
      <c r="AO11" s="64">
        <f>[1]Dashboard!AL103</f>
        <v>0</v>
      </c>
      <c r="AP11" s="79">
        <f>[1]Dashboard!AM103</f>
        <v>0</v>
      </c>
      <c r="AQ11" s="62">
        <f>[1]Dashboard!AN103</f>
        <v>0</v>
      </c>
      <c r="AR11" s="63">
        <f>[1]Dashboard!AO103</f>
        <v>0</v>
      </c>
      <c r="AS11" s="66">
        <f>[1]Dashboard!AP103</f>
        <v>0</v>
      </c>
      <c r="AT11" s="76">
        <f>[1]Dashboard!AQ103</f>
        <v>0</v>
      </c>
      <c r="AU11" s="35">
        <f>[1]Dashboard!AR103</f>
        <v>0</v>
      </c>
      <c r="AV11" s="68" t="str">
        <f>[1]Dashboard!AS103</f>
        <v xml:space="preserve">Worklot(s): WLD/RNA/04583 (Stage 1) - PLANNED, WLD/RNA/04579 (Stage 2)- PLANNED , WLD/RNA/05384 (Stage 3)- PLANNED </v>
      </c>
    </row>
    <row r="12" spans="1:48" ht="39" x14ac:dyDescent="0.55000000000000004">
      <c r="A12" s="1"/>
      <c r="B12" s="69" t="s">
        <v>38</v>
      </c>
      <c r="C12" s="30"/>
      <c r="D12" s="30"/>
      <c r="E12" s="30"/>
      <c r="F12" s="30"/>
      <c r="G12" s="70" t="s">
        <v>16</v>
      </c>
      <c r="H12" s="82" t="str">
        <f t="shared" si="0"/>
        <v>Test Plan is created
Test Cases: 34 Approved, 23x Not Approved, 
Test Scripts: 34 Approved, 25x Not Approved</v>
      </c>
      <c r="I12" s="51">
        <f>COUNTIFS([1]ELM_03_TestCase_Status!C:C,[1]Dashboard!T12)</f>
        <v>63</v>
      </c>
      <c r="J12" s="51">
        <f>COUNTIFS([1]ELM_03_TestCase_Status!C:C,[1]Dashboard!T12,[1]ELM_03_TestCase_Status!F:F,"Approved")</f>
        <v>40</v>
      </c>
      <c r="K12" s="51">
        <f>COUNTIFS([1]ELM_03_TestCase_Status!C:C,[1]Dashboard!T12,[1]ELM_03_TestCase_Status!F:F,"Draft")</f>
        <v>23</v>
      </c>
      <c r="L12" s="52">
        <f>COUNTIFS([1]ELM_03_TestCase_Status!C:C,[1]Dashboard!T12,[1]ELM_03_TestCase_Status!F:F,"Under Review")</f>
        <v>0</v>
      </c>
      <c r="M12" s="51">
        <f>COUNTIFS([1]ELM_04_TestScript_Status!C:C,[1]Dashboard!T12)</f>
        <v>59</v>
      </c>
      <c r="N12" s="51">
        <f>COUNTIFS([1]ELM_04_TestScript_Status!C:C,[1]Dashboard!T12,[1]ELM_04_TestScript_Status!F:F,"Approved")</f>
        <v>34</v>
      </c>
      <c r="O12" s="51">
        <f>COUNTIFS([1]ELM_04_TestScript_Status!C:C,[1]Dashboard!T12,[1]ELM_04_TestScript_Status!F:F,"Draft")</f>
        <v>3</v>
      </c>
      <c r="P12" s="52">
        <f>COUNTIFS([1]ELM_04_TestScript_Status!C:C,[1]Dashboard!T12,[1]ELM_04_TestScript_Status!F:F,"Under Review")</f>
        <v>22</v>
      </c>
      <c r="Q12" s="35"/>
      <c r="R12" s="71">
        <f>[1]Dashboard!O112</f>
        <v>8</v>
      </c>
      <c r="S12" s="72">
        <f>[1]Dashboard!P112</f>
        <v>8</v>
      </c>
      <c r="T12" s="83">
        <f>[1]Dashboard!Q112</f>
        <v>1</v>
      </c>
      <c r="U12" s="72">
        <f>[1]Dashboard!R112</f>
        <v>7</v>
      </c>
      <c r="V12" s="73">
        <f>[1]Dashboard!S112</f>
        <v>0.875</v>
      </c>
      <c r="W12" s="75" t="str">
        <f>[1]Dashboard!T112</f>
        <v>TSC_SAT_CMS_HYD</v>
      </c>
      <c r="X12" s="71">
        <f>[1]Dashboard!U112</f>
        <v>8</v>
      </c>
      <c r="Y12" s="72">
        <f>[1]Dashboard!V112</f>
        <v>5</v>
      </c>
      <c r="Z12" s="83">
        <f>[1]Dashboard!W112</f>
        <v>0.625</v>
      </c>
      <c r="AA12" s="72">
        <f>[1]Dashboard!X112</f>
        <v>5</v>
      </c>
      <c r="AB12" s="73">
        <f>[1]Dashboard!Y112</f>
        <v>1</v>
      </c>
      <c r="AC12" s="35">
        <f>[1]Dashboard!Z112</f>
        <v>0</v>
      </c>
      <c r="AD12" s="76">
        <f>[1]Dashboard!AA112</f>
        <v>111</v>
      </c>
      <c r="AE12" s="76">
        <f>[1]Dashboard!AB112</f>
        <v>111</v>
      </c>
      <c r="AF12" s="83">
        <f>[1]Dashboard!AC112</f>
        <v>1</v>
      </c>
      <c r="AG12" s="74">
        <f>[1]Dashboard!AD112</f>
        <v>111</v>
      </c>
      <c r="AH12" s="73">
        <f>[1]Dashboard!AE112</f>
        <v>1</v>
      </c>
      <c r="AI12" s="35">
        <f>[1]Dashboard!AF104</f>
        <v>0</v>
      </c>
      <c r="AJ12" s="77">
        <f>[1]Dashboard!AG104</f>
        <v>3</v>
      </c>
      <c r="AK12" s="35">
        <f>[1]Dashboard!AH104</f>
        <v>0</v>
      </c>
      <c r="AL12" s="78">
        <f>[1]Dashboard!AI104</f>
        <v>0</v>
      </c>
      <c r="AM12" s="84">
        <f>[1]Dashboard!AJ104</f>
        <v>0</v>
      </c>
      <c r="AN12" s="85">
        <f>[1]Dashboard!AK104</f>
        <v>0</v>
      </c>
      <c r="AO12" s="86">
        <f>[1]Dashboard!AL104</f>
        <v>0</v>
      </c>
      <c r="AP12" s="79">
        <f>[1]Dashboard!AM104</f>
        <v>0</v>
      </c>
      <c r="AQ12" s="84">
        <f>[1]Dashboard!AN104</f>
        <v>0</v>
      </c>
      <c r="AR12" s="85">
        <f>[1]Dashboard!AO104</f>
        <v>0</v>
      </c>
      <c r="AS12" s="86">
        <f>[1]Dashboard!AP104</f>
        <v>0</v>
      </c>
      <c r="AT12" s="52">
        <f>[1]Dashboard!AQ104</f>
        <v>0</v>
      </c>
      <c r="AU12" s="35">
        <f>[1]Dashboard!AR104</f>
        <v>0</v>
      </c>
      <c r="AV12" s="80">
        <f>[1]Dashboard!AS104</f>
        <v>0</v>
      </c>
    </row>
    <row r="13" spans="1:48" ht="39" x14ac:dyDescent="0.55000000000000004">
      <c r="A13" s="1"/>
      <c r="B13" s="87" t="s">
        <v>40</v>
      </c>
      <c r="C13" s="30"/>
      <c r="D13" s="30"/>
      <c r="E13" s="30"/>
      <c r="F13" s="30"/>
      <c r="G13" s="70" t="s">
        <v>16</v>
      </c>
      <c r="H13" s="88" t="str">
        <f t="shared" si="0"/>
        <v>Test Plan is created
Test Cases: 3 Approved, 0x Not Approved, 
Test Scripts: 3 Approved, 0x Not Approved</v>
      </c>
      <c r="I13" s="51">
        <f>COUNTIFS([1]ELM_03_TestCase_Status!C:C,[1]Dashboard!T13)</f>
        <v>49</v>
      </c>
      <c r="J13" s="51">
        <f>COUNTIFS([1]ELM_03_TestCase_Status!C:C,[1]Dashboard!T13,[1]ELM_03_TestCase_Status!F:F,"Approved")</f>
        <v>49</v>
      </c>
      <c r="K13" s="51">
        <f>COUNTIFS([1]ELM_03_TestCase_Status!C:C,[1]Dashboard!T13,[1]ELM_03_TestCase_Status!F:F,"Draft")</f>
        <v>0</v>
      </c>
      <c r="L13" s="52">
        <f>COUNTIFS([1]ELM_03_TestCase_Status!C:C,[1]Dashboard!T13,[1]ELM_03_TestCase_Status!F:F,"Under Review")</f>
        <v>0</v>
      </c>
      <c r="M13" s="51">
        <f>COUNTIFS([1]ELM_04_TestScript_Status!C:C,[1]Dashboard!T13)</f>
        <v>3</v>
      </c>
      <c r="N13" s="51">
        <f>COUNTIFS([1]ELM_04_TestScript_Status!C:C,[1]Dashboard!T13,[1]ELM_04_TestScript_Status!F:F,"Approved")</f>
        <v>3</v>
      </c>
      <c r="O13" s="51">
        <f>COUNTIFS([1]ELM_04_TestScript_Status!C:C,[1]Dashboard!T13,[1]ELM_04_TestScript_Status!F:F,"Draft")</f>
        <v>0</v>
      </c>
      <c r="P13" s="52">
        <f>COUNTIFS([1]ELM_04_TestScript_Status!C:C,[1]Dashboard!T13,[1]ELM_04_TestScript_Status!F:F,"Under Review")</f>
        <v>0</v>
      </c>
      <c r="Q13" s="35"/>
      <c r="R13" s="71">
        <f>[1]Dashboard!O113</f>
        <v>1</v>
      </c>
      <c r="S13" s="72">
        <f>[1]Dashboard!P113</f>
        <v>1</v>
      </c>
      <c r="T13" s="83">
        <f>[1]Dashboard!Q113</f>
        <v>1</v>
      </c>
      <c r="U13" s="72">
        <f>[1]Dashboard!R113</f>
        <v>1</v>
      </c>
      <c r="V13" s="73">
        <f>[1]Dashboard!S113</f>
        <v>1</v>
      </c>
      <c r="W13" s="75" t="str">
        <f>[1]Dashboard!T113</f>
        <v>TSC_SAT_CMS_LV</v>
      </c>
      <c r="X13" s="71">
        <f>[1]Dashboard!U113</f>
        <v>2</v>
      </c>
      <c r="Y13" s="72">
        <f>[1]Dashboard!V113</f>
        <v>1</v>
      </c>
      <c r="Z13" s="83">
        <f>[1]Dashboard!W113</f>
        <v>0.5</v>
      </c>
      <c r="AA13" s="72">
        <f>[1]Dashboard!X113</f>
        <v>1</v>
      </c>
      <c r="AB13" s="73">
        <f>[1]Dashboard!Y113</f>
        <v>1</v>
      </c>
      <c r="AC13" s="35">
        <f>[1]Dashboard!Z113</f>
        <v>0</v>
      </c>
      <c r="AD13" s="76">
        <f>[1]Dashboard!AA113</f>
        <v>21</v>
      </c>
      <c r="AE13" s="76">
        <f>[1]Dashboard!AB113</f>
        <v>21</v>
      </c>
      <c r="AF13" s="83">
        <f>[1]Dashboard!AC113</f>
        <v>1</v>
      </c>
      <c r="AG13" s="74">
        <f>[1]Dashboard!AD113</f>
        <v>21</v>
      </c>
      <c r="AH13" s="73">
        <f>[1]Dashboard!AE113</f>
        <v>1</v>
      </c>
      <c r="AI13" s="35">
        <f>[1]Dashboard!AF105</f>
        <v>0</v>
      </c>
      <c r="AJ13" s="77">
        <f>[1]Dashboard!AG105</f>
        <v>0</v>
      </c>
      <c r="AK13" s="35">
        <f>[1]Dashboard!AH105</f>
        <v>0</v>
      </c>
      <c r="AL13" s="78" t="str">
        <f>[1]Dashboard!AI105</f>
        <v>S9.TC.A26830</v>
      </c>
      <c r="AM13" s="84">
        <f>[1]Dashboard!AJ105</f>
        <v>45187</v>
      </c>
      <c r="AN13" s="85">
        <f>[1]Dashboard!AK105</f>
        <v>45187</v>
      </c>
      <c r="AO13" s="86" t="str">
        <f>[1]Dashboard!AL105</f>
        <v>-</v>
      </c>
      <c r="AP13" s="79" t="str">
        <f>[1]Dashboard!AM105</f>
        <v>S9.TC.A18030</v>
      </c>
      <c r="AQ13" s="84">
        <f>[1]Dashboard!AN105</f>
        <v>45187</v>
      </c>
      <c r="AR13" s="85">
        <f>[1]Dashboard!AO105</f>
        <v>45187</v>
      </c>
      <c r="AS13" s="86" t="str">
        <f>[1]Dashboard!AP105</f>
        <v>-</v>
      </c>
      <c r="AT13" s="89" t="str">
        <f>[1]Dashboard!AQ105</f>
        <v>-</v>
      </c>
      <c r="AU13" s="35">
        <f>[1]Dashboard!AR105</f>
        <v>0</v>
      </c>
      <c r="AV13" s="90">
        <f>[1]Dashboard!AS105</f>
        <v>0</v>
      </c>
    </row>
    <row r="14" spans="1:48" ht="39" x14ac:dyDescent="0.55000000000000004">
      <c r="A14" s="1"/>
      <c r="B14" s="87" t="s">
        <v>42</v>
      </c>
      <c r="C14" s="30"/>
      <c r="D14" s="30"/>
      <c r="E14" s="30"/>
      <c r="F14" s="30"/>
      <c r="G14" s="70" t="s">
        <v>16</v>
      </c>
      <c r="H14" s="91" t="str">
        <f t="shared" si="0"/>
        <v>Test Plan is created
Test Cases: 14 Approved, 0x Not Approved, 
Test Scripts: 14 Approved, 0x Not Approved</v>
      </c>
      <c r="I14" s="51">
        <f>COUNTIFS([1]ELM_03_TestCase_Status!C:C,[1]Dashboard!T14)</f>
        <v>20</v>
      </c>
      <c r="J14" s="51">
        <f>COUNTIFS([1]ELM_03_TestCase_Status!C:C,[1]Dashboard!T14,[1]ELM_03_TestCase_Status!F:F,"Approved")</f>
        <v>20</v>
      </c>
      <c r="K14" s="51">
        <f>COUNTIFS([1]ELM_03_TestCase_Status!C:C,[1]Dashboard!T14,[1]ELM_03_TestCase_Status!F:F,"Draft")</f>
        <v>0</v>
      </c>
      <c r="L14" s="52">
        <f>COUNTIFS([1]ELM_03_TestCase_Status!C:C,[1]Dashboard!T14,[1]ELM_03_TestCase_Status!F:F,"Under Review")</f>
        <v>0</v>
      </c>
      <c r="M14" s="51">
        <f>COUNTIFS([1]ELM_04_TestScript_Status!C:C,[1]Dashboard!T14)</f>
        <v>14</v>
      </c>
      <c r="N14" s="51">
        <f>COUNTIFS([1]ELM_04_TestScript_Status!C:C,[1]Dashboard!T14,[1]ELM_04_TestScript_Status!F:F,"Approved")</f>
        <v>14</v>
      </c>
      <c r="O14" s="51">
        <f>COUNTIFS([1]ELM_04_TestScript_Status!C:C,[1]Dashboard!T14,[1]ELM_04_TestScript_Status!F:F,"Draft")</f>
        <v>0</v>
      </c>
      <c r="P14" s="52">
        <f>COUNTIFS([1]ELM_04_TestScript_Status!C:C,[1]Dashboard!T14,[1]ELM_04_TestScript_Status!F:F,"Under Review")</f>
        <v>0</v>
      </c>
      <c r="Q14" s="35"/>
      <c r="R14" s="71">
        <f>[1]Dashboard!O114</f>
        <v>3</v>
      </c>
      <c r="S14" s="72">
        <f>[1]Dashboard!P114</f>
        <v>3</v>
      </c>
      <c r="T14" s="83">
        <f>[1]Dashboard!Q114</f>
        <v>1</v>
      </c>
      <c r="U14" s="72">
        <f>[1]Dashboard!R114</f>
        <v>3</v>
      </c>
      <c r="V14" s="73">
        <f>[1]Dashboard!S114</f>
        <v>1</v>
      </c>
      <c r="W14" s="75" t="str">
        <f>[1]Dashboard!T114</f>
        <v>TSC_SAT_CMS_LTH</v>
      </c>
      <c r="X14" s="71">
        <f>[1]Dashboard!U114</f>
        <v>3</v>
      </c>
      <c r="Y14" s="72">
        <f>[1]Dashboard!V114</f>
        <v>0</v>
      </c>
      <c r="Z14" s="83">
        <f>[1]Dashboard!W114</f>
        <v>0</v>
      </c>
      <c r="AA14" s="72" t="str">
        <f>[1]Dashboard!X114</f>
        <v>-</v>
      </c>
      <c r="AB14" s="73" t="str">
        <f>[1]Dashboard!Y114</f>
        <v>-</v>
      </c>
      <c r="AC14" s="35">
        <f>[1]Dashboard!Z114</f>
        <v>0</v>
      </c>
      <c r="AD14" s="76">
        <f>[1]Dashboard!AA114</f>
        <v>0</v>
      </c>
      <c r="AE14" s="76">
        <f>[1]Dashboard!AB114</f>
        <v>0</v>
      </c>
      <c r="AF14" s="83" t="str">
        <f>[1]Dashboard!AC114</f>
        <v>-</v>
      </c>
      <c r="AG14" s="74">
        <f>[1]Dashboard!AD114</f>
        <v>0</v>
      </c>
      <c r="AH14" s="73" t="str">
        <f>[1]Dashboard!AE114</f>
        <v>-</v>
      </c>
      <c r="AI14" s="35">
        <f>[1]Dashboard!AF106</f>
        <v>0</v>
      </c>
      <c r="AJ14" s="77">
        <f>[1]Dashboard!AG106</f>
        <v>1</v>
      </c>
      <c r="AK14" s="35">
        <f>[1]Dashboard!AH106</f>
        <v>0</v>
      </c>
      <c r="AL14" s="92" t="str">
        <f>[1]Dashboard!AI106</f>
        <v>S9.TC.A20330</v>
      </c>
      <c r="AM14" s="93">
        <f>[1]Dashboard!AJ106</f>
        <v>45461</v>
      </c>
      <c r="AN14" s="94">
        <f>[1]Dashboard!AK106</f>
        <v>45461</v>
      </c>
      <c r="AO14" s="95">
        <f>[1]Dashboard!AL106</f>
        <v>0</v>
      </c>
      <c r="AP14" s="96" t="str">
        <f>[1]Dashboard!AM106</f>
        <v>S9.TC.A20440</v>
      </c>
      <c r="AQ14" s="93">
        <f>[1]Dashboard!AN106</f>
        <v>45471</v>
      </c>
      <c r="AR14" s="94">
        <f>[1]Dashboard!AO106</f>
        <v>45471</v>
      </c>
      <c r="AS14" s="95">
        <f>[1]Dashboard!AP106</f>
        <v>0</v>
      </c>
      <c r="AT14" s="52">
        <f>[1]Dashboard!AQ106</f>
        <v>0</v>
      </c>
      <c r="AU14" s="35">
        <f>[1]Dashboard!AR106</f>
        <v>0</v>
      </c>
      <c r="AV14" s="68" t="str">
        <f>[1]Dashboard!AS106</f>
        <v>Same log for ech station. Log linked to Test Plan so count repeats.
#8262 - (RNA)  - Raised in Blockade 15 [Target Close: TBC] - Assingned to Eng. -Next CMS Release MTCMS25.3.2</v>
      </c>
    </row>
    <row r="15" spans="1:48" ht="39" x14ac:dyDescent="0.55000000000000004">
      <c r="A15" s="1"/>
      <c r="B15" s="69" t="s">
        <v>44</v>
      </c>
      <c r="C15" s="30"/>
      <c r="D15" s="30"/>
      <c r="E15" s="30"/>
      <c r="F15" s="30"/>
      <c r="G15" s="70" t="s">
        <v>16</v>
      </c>
      <c r="H15" s="88" t="str">
        <f t="shared" si="0"/>
        <v>Test Plan is created
Test Cases: 1 Approved, 0x Not Approved, 
Test Scripts: 1 Approved, 0x Not Approved</v>
      </c>
      <c r="I15" s="51">
        <f>COUNTIFS([1]ELM_03_TestCase_Status!C:C,[1]Dashboard!T15)</f>
        <v>1</v>
      </c>
      <c r="J15" s="51">
        <f>COUNTIFS([1]ELM_03_TestCase_Status!C:C,[1]Dashboard!T15,[1]ELM_03_TestCase_Status!F:F,"Approved")</f>
        <v>1</v>
      </c>
      <c r="K15" s="51">
        <f>COUNTIFS([1]ELM_03_TestCase_Status!C:C,[1]Dashboard!T15,[1]ELM_03_TestCase_Status!F:F,"Draft")</f>
        <v>0</v>
      </c>
      <c r="L15" s="52">
        <f>COUNTIFS([1]ELM_03_TestCase_Status!C:C,[1]Dashboard!T15,[1]ELM_03_TestCase_Status!F:F,"Under Review")</f>
        <v>0</v>
      </c>
      <c r="M15" s="51">
        <f>COUNTIFS([1]ELM_04_TestScript_Status!C:C,[1]Dashboard!T15)</f>
        <v>1</v>
      </c>
      <c r="N15" s="51">
        <f>COUNTIFS([1]ELM_04_TestScript_Status!C:C,[1]Dashboard!T15,[1]ELM_04_TestScript_Status!F:F,"Approved")</f>
        <v>1</v>
      </c>
      <c r="O15" s="51">
        <f>COUNTIFS([1]ELM_04_TestScript_Status!C:C,[1]Dashboard!T15,[1]ELM_04_TestScript_Status!F:F,"Draft")</f>
        <v>0</v>
      </c>
      <c r="P15" s="52">
        <f>COUNTIFS([1]ELM_04_TestScript_Status!C:C,[1]Dashboard!T15,[1]ELM_04_TestScript_Status!F:F,"Under Review")</f>
        <v>0</v>
      </c>
      <c r="Q15" s="35"/>
      <c r="R15" s="71">
        <f>[1]Dashboard!O115</f>
        <v>3</v>
      </c>
      <c r="S15" s="72">
        <f>[1]Dashboard!P115</f>
        <v>3</v>
      </c>
      <c r="T15" s="83">
        <f>[1]Dashboard!Q115</f>
        <v>1</v>
      </c>
      <c r="U15" s="72">
        <f>[1]Dashboard!R115</f>
        <v>3</v>
      </c>
      <c r="V15" s="73">
        <f>[1]Dashboard!S115</f>
        <v>1</v>
      </c>
      <c r="W15" s="75" t="str">
        <f>[1]Dashboard!T115</f>
        <v>TSC_SAT_CMS_EWMS</v>
      </c>
      <c r="X15" s="71">
        <f>[1]Dashboard!U115</f>
        <v>3</v>
      </c>
      <c r="Y15" s="72">
        <f>[1]Dashboard!V115</f>
        <v>2</v>
      </c>
      <c r="Z15" s="83">
        <f>[1]Dashboard!W115</f>
        <v>0.66666666666666663</v>
      </c>
      <c r="AA15" s="72">
        <f>[1]Dashboard!X115</f>
        <v>2</v>
      </c>
      <c r="AB15" s="73">
        <f>[1]Dashboard!Y115</f>
        <v>1</v>
      </c>
      <c r="AC15" s="35">
        <f>[1]Dashboard!Z115</f>
        <v>0</v>
      </c>
      <c r="AD15" s="76">
        <f>[1]Dashboard!AA115</f>
        <v>35</v>
      </c>
      <c r="AE15" s="76">
        <f>[1]Dashboard!AB115</f>
        <v>35</v>
      </c>
      <c r="AF15" s="83">
        <f>[1]Dashboard!AC115</f>
        <v>1</v>
      </c>
      <c r="AG15" s="74">
        <f>[1]Dashboard!AD115</f>
        <v>35</v>
      </c>
      <c r="AH15" s="73">
        <f>[1]Dashboard!AE115</f>
        <v>1</v>
      </c>
      <c r="AI15" s="35">
        <f>[1]Dashboard!AF107</f>
        <v>0</v>
      </c>
      <c r="AJ15" s="77">
        <f>[1]Dashboard!AG107</f>
        <v>0</v>
      </c>
      <c r="AK15" s="35">
        <f>[1]Dashboard!AH107</f>
        <v>0</v>
      </c>
      <c r="AL15" s="78" t="str">
        <f>[1]Dashboard!AI107</f>
        <v>S9.TC.A20530</v>
      </c>
      <c r="AM15" s="84">
        <f>[1]Dashboard!AJ107</f>
        <v>45392</v>
      </c>
      <c r="AN15" s="85">
        <f>[1]Dashboard!AK107</f>
        <v>45392</v>
      </c>
      <c r="AO15" s="86">
        <f>[1]Dashboard!AL107</f>
        <v>0</v>
      </c>
      <c r="AP15" s="79" t="str">
        <f>[1]Dashboard!AM107</f>
        <v>S9.TC.A26820</v>
      </c>
      <c r="AQ15" s="84">
        <f>[1]Dashboard!AN107</f>
        <v>45400</v>
      </c>
      <c r="AR15" s="85">
        <f>[1]Dashboard!AO107</f>
        <v>45400</v>
      </c>
      <c r="AS15" s="86">
        <f>[1]Dashboard!AP107</f>
        <v>0</v>
      </c>
      <c r="AT15" s="52">
        <f>[1]Dashboard!AQ107</f>
        <v>0</v>
      </c>
      <c r="AU15" s="35">
        <f>[1]Dashboard!AR107</f>
        <v>0</v>
      </c>
      <c r="AV15" s="90">
        <f>[1]Dashboard!AS107</f>
        <v>0</v>
      </c>
    </row>
    <row r="16" spans="1:48" ht="39" x14ac:dyDescent="0.55000000000000004">
      <c r="A16" s="1"/>
      <c r="B16" s="97" t="s">
        <v>46</v>
      </c>
      <c r="C16" s="98"/>
      <c r="D16" s="98"/>
      <c r="E16" s="98"/>
      <c r="F16" s="98"/>
      <c r="G16" s="99" t="s">
        <v>16</v>
      </c>
      <c r="H16" s="100" t="str">
        <f t="shared" si="0"/>
        <v>Test Plan is created
Test Cases: 0 Approved, 0x Not Approved, 
Test Scripts: 0 Approved, 0x Not Approved</v>
      </c>
      <c r="I16" s="101">
        <f>COUNTIFS([1]ELM_03_TestCase_Status!C:C,[1]Dashboard!T16)</f>
        <v>0</v>
      </c>
      <c r="J16" s="101">
        <f>COUNTIFS([1]ELM_03_TestCase_Status!C:C,[1]Dashboard!T16,[1]ELM_03_TestCase_Status!F:F,"Approved")</f>
        <v>0</v>
      </c>
      <c r="K16" s="101">
        <f>COUNTIFS([1]ELM_03_TestCase_Status!C:C,[1]Dashboard!T16,[1]ELM_03_TestCase_Status!F:F,"Draft")</f>
        <v>0</v>
      </c>
      <c r="L16" s="102">
        <f>COUNTIFS([1]ELM_03_TestCase_Status!C:C,[1]Dashboard!T16,[1]ELM_03_TestCase_Status!F:F,"Under Review")</f>
        <v>0</v>
      </c>
      <c r="M16" s="101">
        <f>COUNTIFS([1]ELM_04_TestScript_Status!C:C,[1]Dashboard!T16)</f>
        <v>0</v>
      </c>
      <c r="N16" s="101">
        <f>COUNTIFS([1]ELM_04_TestScript_Status!C:C,[1]Dashboard!T16,[1]ELM_04_TestScript_Status!F:F,"Approved")</f>
        <v>0</v>
      </c>
      <c r="O16" s="101">
        <f>COUNTIFS([1]ELM_04_TestScript_Status!C:C,[1]Dashboard!T16,[1]ELM_04_TestScript_Status!F:F,"Draft")</f>
        <v>0</v>
      </c>
      <c r="P16" s="102">
        <f>COUNTIFS([1]ELM_04_TestScript_Status!C:C,[1]Dashboard!T16,[1]ELM_04_TestScript_Status!F:F,"Under Review")</f>
        <v>0</v>
      </c>
      <c r="Q16" s="103"/>
      <c r="R16" s="104">
        <f>[1]Dashboard!O116</f>
        <v>6</v>
      </c>
      <c r="S16" s="105">
        <f>[1]Dashboard!P116</f>
        <v>6</v>
      </c>
      <c r="T16" s="106">
        <f>[1]Dashboard!Q116</f>
        <v>1</v>
      </c>
      <c r="U16" s="105">
        <f>[1]Dashboard!R116</f>
        <v>6</v>
      </c>
      <c r="V16" s="107">
        <f>[1]Dashboard!S116</f>
        <v>1</v>
      </c>
      <c r="W16" s="108" t="str">
        <f>[1]Dashboard!T116</f>
        <v>TSC_SAT_CMS_MVAC</v>
      </c>
      <c r="X16" s="104">
        <f>[1]Dashboard!U116</f>
        <v>6</v>
      </c>
      <c r="Y16" s="105">
        <f>[1]Dashboard!V116</f>
        <v>5</v>
      </c>
      <c r="Z16" s="106">
        <f>[1]Dashboard!W116</f>
        <v>0.83333333333333337</v>
      </c>
      <c r="AA16" s="105">
        <f>[1]Dashboard!X116</f>
        <v>4</v>
      </c>
      <c r="AB16" s="107">
        <f>[1]Dashboard!Y116</f>
        <v>0.8</v>
      </c>
      <c r="AC16" s="35">
        <f>[1]Dashboard!Z116</f>
        <v>0</v>
      </c>
      <c r="AD16" s="109">
        <f>[1]Dashboard!AA116</f>
        <v>93</v>
      </c>
      <c r="AE16" s="109">
        <f>[1]Dashboard!AB116</f>
        <v>91</v>
      </c>
      <c r="AF16" s="106">
        <f>[1]Dashboard!AC116</f>
        <v>0.978494623655914</v>
      </c>
      <c r="AG16" s="110">
        <f>[1]Dashboard!AD116</f>
        <v>91</v>
      </c>
      <c r="AH16" s="107">
        <f>[1]Dashboard!AE116</f>
        <v>1</v>
      </c>
      <c r="AI16" s="35">
        <f>[1]Dashboard!AF108</f>
        <v>0</v>
      </c>
      <c r="AJ16" s="111">
        <f>[1]Dashboard!AG108</f>
        <v>2</v>
      </c>
      <c r="AK16" s="35">
        <f>[1]Dashboard!AH108</f>
        <v>0</v>
      </c>
      <c r="AL16" s="112" t="str">
        <f>[1]Dashboard!AI108</f>
        <v>S9.TC.A20520</v>
      </c>
      <c r="AM16" s="113">
        <f>[1]Dashboard!AJ108</f>
        <v>45429</v>
      </c>
      <c r="AN16" s="114">
        <f>[1]Dashboard!AK108</f>
        <v>45429</v>
      </c>
      <c r="AO16" s="115">
        <f>[1]Dashboard!AL108</f>
        <v>0</v>
      </c>
      <c r="AP16" s="116" t="str">
        <f>[1]Dashboard!AM108</f>
        <v>S9.TC.A26120</v>
      </c>
      <c r="AQ16" s="113">
        <f>[1]Dashboard!AN108</f>
        <v>45513</v>
      </c>
      <c r="AR16" s="114">
        <f>[1]Dashboard!AO108</f>
        <v>45513</v>
      </c>
      <c r="AS16" s="115">
        <f>[1]Dashboard!AP108</f>
        <v>0</v>
      </c>
      <c r="AT16" s="102">
        <f>[1]Dashboard!AQ108</f>
        <v>0</v>
      </c>
      <c r="AU16" s="35">
        <f>[1]Dashboard!AR108</f>
        <v>0</v>
      </c>
      <c r="AV16" s="117" t="str">
        <f>[1]Dashboard!AS108</f>
        <v xml:space="preserve">#8010   - (CYP) P2P Error Log  [Target Close: 04/04/2025]  -To be checked in P2P retest  - Duplicated
#8348   - (RNA) Missing VT devices and floor "B3M" from TSC Maps [Target Close: 30/04/2025]  </v>
      </c>
    </row>
    <row r="17" spans="1:48" x14ac:dyDescent="0.55000000000000004">
      <c r="A17" s="1"/>
      <c r="B17" s="29" t="s">
        <v>48</v>
      </c>
      <c r="C17" s="118"/>
      <c r="D17" s="118"/>
      <c r="E17" s="118"/>
      <c r="F17" s="118"/>
      <c r="G17" s="119"/>
      <c r="H17" s="32"/>
      <c r="I17" s="120"/>
      <c r="J17" s="120"/>
      <c r="K17" s="120"/>
      <c r="L17" s="121"/>
      <c r="M17" s="120"/>
      <c r="N17" s="120"/>
      <c r="O17" s="120"/>
      <c r="P17" s="121"/>
      <c r="Q17" s="122"/>
      <c r="R17" s="36">
        <f>[1]Dashboard!O117</f>
        <v>0</v>
      </c>
      <c r="S17" s="36" t="str">
        <f>[1]Dashboard!P117</f>
        <v>-</v>
      </c>
      <c r="T17" s="38" t="str">
        <f>[1]Dashboard!Q117</f>
        <v>-</v>
      </c>
      <c r="U17" s="36" t="str">
        <f>[1]Dashboard!R117</f>
        <v>-</v>
      </c>
      <c r="V17" s="39" t="str">
        <f>[1]Dashboard!S117</f>
        <v>-</v>
      </c>
      <c r="W17" s="40" t="str">
        <f>[1]Dashboard!T117</f>
        <v>TSC_SAT_CMS_BMS_SYSTEM</v>
      </c>
      <c r="X17" s="36">
        <f>[1]Dashboard!U117</f>
        <v>0</v>
      </c>
      <c r="Y17" s="36">
        <f>[1]Dashboard!V117</f>
        <v>0</v>
      </c>
      <c r="Z17" s="38" t="str">
        <f>[1]Dashboard!W117</f>
        <v>-</v>
      </c>
      <c r="AA17" s="36" t="str">
        <f>[1]Dashboard!X117</f>
        <v>-</v>
      </c>
      <c r="AB17" s="39" t="str">
        <f>[1]Dashboard!Y117</f>
        <v>-</v>
      </c>
      <c r="AC17" s="35">
        <f>[1]Dashboard!Z117</f>
        <v>0</v>
      </c>
      <c r="AD17" s="41">
        <f>[1]Dashboard!AA117</f>
        <v>0</v>
      </c>
      <c r="AE17" s="41">
        <f>[1]Dashboard!AB117</f>
        <v>0</v>
      </c>
      <c r="AF17" s="42" t="str">
        <f>[1]Dashboard!AC117</f>
        <v>-</v>
      </c>
      <c r="AG17" s="41">
        <f>[1]Dashboard!AD117</f>
        <v>0</v>
      </c>
      <c r="AH17" s="44" t="str">
        <f>[1]Dashboard!AE117</f>
        <v>-</v>
      </c>
      <c r="AI17" s="35">
        <f>[1]Dashboard!AF109</f>
        <v>0</v>
      </c>
      <c r="AJ17" s="123">
        <f>[1]Dashboard!AG109</f>
        <v>0</v>
      </c>
      <c r="AK17" s="35">
        <f>[1]Dashboard!AH109</f>
        <v>0</v>
      </c>
      <c r="AL17" s="46" t="str">
        <f>[1]Dashboard!AI109</f>
        <v>TBC</v>
      </c>
      <c r="AM17" s="208">
        <f>[1]Dashboard!AJ109</f>
        <v>0</v>
      </c>
      <c r="AN17" s="209"/>
      <c r="AO17" s="209"/>
      <c r="AP17" s="209"/>
      <c r="AQ17" s="209"/>
      <c r="AR17" s="209"/>
      <c r="AS17" s="209"/>
      <c r="AT17" s="210"/>
      <c r="AU17" s="35">
        <f>[1]Dashboard!AR109</f>
        <v>0</v>
      </c>
      <c r="AV17" s="47">
        <f>[1]Dashboard!AS109</f>
        <v>0</v>
      </c>
    </row>
    <row r="18" spans="1:48" ht="39" x14ac:dyDescent="0.55000000000000004">
      <c r="A18" s="1"/>
      <c r="B18" s="48" t="s">
        <v>34</v>
      </c>
      <c r="C18" s="124"/>
      <c r="D18" s="124"/>
      <c r="E18" s="124"/>
      <c r="F18" s="124"/>
      <c r="G18" s="49" t="s">
        <v>16</v>
      </c>
      <c r="H18" s="50" t="str">
        <f t="shared" ref="H18:H21" si="1">IF(X18&lt;&gt;0,"Test Plan is created", "Test Plan is Missing")&amp;"
Test Cases: "&amp;N18&amp;" Approved, "&amp;SUM(K18:L18)&amp;"x Not Approved, 
Test Scripts: "&amp;N18&amp;" Approved, "&amp;SUM(O18:P18)&amp;"x Not Approved"</f>
        <v>Test Plan is created
Test Cases: 14 Approved, 0x Not Approved, 
Test Scripts: 14 Approved, 0x Not Approved</v>
      </c>
      <c r="I18" s="51">
        <f>COUNTIFS([1]ELM_03_TestCase_Status!C:C,[1]Dashboard!T18)</f>
        <v>11</v>
      </c>
      <c r="J18" s="51">
        <f>COUNTIFS([1]ELM_03_TestCase_Status!C:C,[1]Dashboard!T18,[1]ELM_03_TestCase_Status!F:F,"Approved")</f>
        <v>11</v>
      </c>
      <c r="K18" s="51">
        <f>COUNTIFS([1]ELM_03_TestCase_Status!C:C,[1]Dashboard!T18,[1]ELM_03_TestCase_Status!F:F,"Draft")</f>
        <v>0</v>
      </c>
      <c r="L18" s="52">
        <f>COUNTIFS([1]ELM_03_TestCase_Status!C:C,[1]Dashboard!T18,[1]ELM_03_TestCase_Status!F:F,"Under Review")</f>
        <v>0</v>
      </c>
      <c r="M18" s="51">
        <f>COUNTIFS([1]ELM_04_TestScript_Status!C:C,[1]Dashboard!T18)</f>
        <v>14</v>
      </c>
      <c r="N18" s="51">
        <f>COUNTIFS([1]ELM_04_TestScript_Status!C:C,[1]Dashboard!T18,[1]ELM_04_TestScript_Status!F:F,"Approved")</f>
        <v>14</v>
      </c>
      <c r="O18" s="51">
        <f>COUNTIFS([1]ELM_04_TestScript_Status!C:C,[1]Dashboard!T18,[1]ELM_04_TestScript_Status!F:F,"Draft")</f>
        <v>0</v>
      </c>
      <c r="P18" s="52">
        <f>COUNTIFS([1]ELM_04_TestScript_Status!C:C,[1]Dashboard!T18,[1]ELM_04_TestScript_Status!F:F,"Under Review")</f>
        <v>0</v>
      </c>
      <c r="Q18" s="35"/>
      <c r="R18" s="125">
        <f>[1]Dashboard!O118</f>
        <v>0</v>
      </c>
      <c r="S18" s="54" t="str">
        <f>[1]Dashboard!P118</f>
        <v>-</v>
      </c>
      <c r="T18" s="126" t="str">
        <f>[1]Dashboard!Q118</f>
        <v>-</v>
      </c>
      <c r="U18" s="54" t="str">
        <f>[1]Dashboard!R118</f>
        <v>-</v>
      </c>
      <c r="V18" s="55" t="str">
        <f>[1]Dashboard!S118</f>
        <v>-</v>
      </c>
      <c r="W18" s="57" t="str">
        <f>[1]Dashboard!T118</f>
        <v>TSC_SAT_CMS_ALARMS</v>
      </c>
      <c r="X18" s="53">
        <f>[1]Dashboard!U118</f>
        <v>2</v>
      </c>
      <c r="Y18" s="54">
        <f>[1]Dashboard!V118</f>
        <v>1</v>
      </c>
      <c r="Z18" s="126">
        <f>[1]Dashboard!W118</f>
        <v>0.5</v>
      </c>
      <c r="AA18" s="54">
        <f>[1]Dashboard!X118</f>
        <v>1</v>
      </c>
      <c r="AB18" s="55">
        <f>[1]Dashboard!Y118</f>
        <v>1</v>
      </c>
      <c r="AC18" s="35">
        <f>[1]Dashboard!Z118</f>
        <v>0</v>
      </c>
      <c r="AD18" s="58">
        <f>[1]Dashboard!AA118</f>
        <v>5</v>
      </c>
      <c r="AE18" s="58">
        <f>[1]Dashboard!AB118</f>
        <v>5</v>
      </c>
      <c r="AF18" s="126">
        <f>[1]Dashboard!AC118</f>
        <v>1</v>
      </c>
      <c r="AG18" s="59">
        <f>[1]Dashboard!AD118</f>
        <v>5</v>
      </c>
      <c r="AH18" s="55">
        <f>[1]Dashboard!AE118</f>
        <v>1</v>
      </c>
      <c r="AI18" s="35">
        <f>[1]Dashboard!AF110</f>
        <v>0</v>
      </c>
      <c r="AJ18" s="60">
        <f>[1]Dashboard!AG110</f>
        <v>0</v>
      </c>
      <c r="AK18" s="35">
        <f>[1]Dashboard!AH110</f>
        <v>0</v>
      </c>
      <c r="AL18" s="61" t="str">
        <f>[1]Dashboard!AI110</f>
        <v>S9.TC.A26890</v>
      </c>
      <c r="AM18" s="62">
        <f>[1]Dashboard!AJ110</f>
        <v>45441</v>
      </c>
      <c r="AN18" s="63">
        <f>[1]Dashboard!AK110</f>
        <v>45441</v>
      </c>
      <c r="AO18" s="64">
        <f>[1]Dashboard!AL110</f>
        <v>0</v>
      </c>
      <c r="AP18" s="65" t="str">
        <f>[1]Dashboard!AM110</f>
        <v>S9.TC.A26900</v>
      </c>
      <c r="AQ18" s="62">
        <f>[1]Dashboard!AN110</f>
        <v>45449</v>
      </c>
      <c r="AR18" s="63">
        <f>[1]Dashboard!AO110</f>
        <v>45449</v>
      </c>
      <c r="AS18" s="66">
        <f>[1]Dashboard!AP110</f>
        <v>0</v>
      </c>
      <c r="AT18" s="67">
        <f>[1]Dashboard!AQ110</f>
        <v>0</v>
      </c>
      <c r="AU18" s="35">
        <f>[1]Dashboard!AR110</f>
        <v>0</v>
      </c>
      <c r="AV18" s="68">
        <f>[1]Dashboard!AS110</f>
        <v>0</v>
      </c>
    </row>
    <row r="19" spans="1:48" ht="39" x14ac:dyDescent="0.55000000000000004">
      <c r="A19" s="1"/>
      <c r="B19" s="69" t="s">
        <v>36</v>
      </c>
      <c r="C19" s="124"/>
      <c r="D19" s="124"/>
      <c r="E19" s="124"/>
      <c r="F19" s="124"/>
      <c r="G19" s="70" t="s">
        <v>16</v>
      </c>
      <c r="H19" s="127" t="str">
        <f t="shared" si="1"/>
        <v>Test Plan is created
Test Cases: 2 Approved, 0x Not Approved, 
Test Scripts: 2 Approved, 0x Not Approved</v>
      </c>
      <c r="I19" s="51">
        <f>COUNTIFS([1]ELM_03_TestCase_Status!C:C,[1]Dashboard!T19)</f>
        <v>3</v>
      </c>
      <c r="J19" s="51">
        <f>COUNTIFS([1]ELM_03_TestCase_Status!C:C,[1]Dashboard!T19,[1]ELM_03_TestCase_Status!F:F,"Approved")</f>
        <v>3</v>
      </c>
      <c r="K19" s="51">
        <f>COUNTIFS([1]ELM_03_TestCase_Status!C:C,[1]Dashboard!T19,[1]ELM_03_TestCase_Status!F:F,"Draft")</f>
        <v>0</v>
      </c>
      <c r="L19" s="52">
        <f>COUNTIFS([1]ELM_03_TestCase_Status!C:C,[1]Dashboard!T19,[1]ELM_03_TestCase_Status!F:F,"Under Review")</f>
        <v>0</v>
      </c>
      <c r="M19" s="51">
        <f>COUNTIFS([1]ELM_04_TestScript_Status!C:C,[1]Dashboard!T19)</f>
        <v>2</v>
      </c>
      <c r="N19" s="51">
        <f>COUNTIFS([1]ELM_04_TestScript_Status!C:C,[1]Dashboard!T19,[1]ELM_04_TestScript_Status!F:F,"Approved")</f>
        <v>2</v>
      </c>
      <c r="O19" s="51">
        <f>COUNTIFS([1]ELM_04_TestScript_Status!C:C,[1]Dashboard!T19,[1]ELM_04_TestScript_Status!F:F,"Draft")</f>
        <v>0</v>
      </c>
      <c r="P19" s="52">
        <f>COUNTIFS([1]ELM_04_TestScript_Status!C:C,[1]Dashboard!T19,[1]ELM_04_TestScript_Status!F:F,"Under Review")</f>
        <v>0</v>
      </c>
      <c r="Q19" s="35"/>
      <c r="R19" s="71">
        <f>[1]Dashboard!O119</f>
        <v>6</v>
      </c>
      <c r="S19" s="72">
        <f>[1]Dashboard!P119</f>
        <v>1</v>
      </c>
      <c r="T19" s="83">
        <f>[1]Dashboard!Q119</f>
        <v>0.16666666666666666</v>
      </c>
      <c r="U19" s="72">
        <f>[1]Dashboard!R119</f>
        <v>1</v>
      </c>
      <c r="V19" s="73">
        <f>[1]Dashboard!S119</f>
        <v>1</v>
      </c>
      <c r="W19" s="75">
        <f>[1]Dashboard!T119</f>
        <v>0</v>
      </c>
      <c r="X19" s="71">
        <f>[1]Dashboard!U119</f>
        <v>45</v>
      </c>
      <c r="Y19" s="72">
        <f>[1]Dashboard!V119</f>
        <v>4</v>
      </c>
      <c r="Z19" s="83">
        <f>[1]Dashboard!W119</f>
        <v>8.8888888888888892E-2</v>
      </c>
      <c r="AA19" s="72">
        <f>[1]Dashboard!X119</f>
        <v>1</v>
      </c>
      <c r="AB19" s="73">
        <f>[1]Dashboard!Y119</f>
        <v>0.25</v>
      </c>
      <c r="AC19" s="35">
        <f>[1]Dashboard!Z119</f>
        <v>0</v>
      </c>
      <c r="AD19" s="76">
        <f>[1]Dashboard!AA119</f>
        <v>0</v>
      </c>
      <c r="AE19" s="76">
        <f>[1]Dashboard!AB119</f>
        <v>0</v>
      </c>
      <c r="AF19" s="83" t="str">
        <f>[1]Dashboard!AC119</f>
        <v>-</v>
      </c>
      <c r="AG19" s="74">
        <f>[1]Dashboard!AD119</f>
        <v>0</v>
      </c>
      <c r="AH19" s="73" t="str">
        <f>[1]Dashboard!AE119</f>
        <v>-</v>
      </c>
      <c r="AI19" s="35">
        <f>[1]Dashboard!AF111</f>
        <v>0</v>
      </c>
      <c r="AJ19" s="77">
        <f>[1]Dashboard!AG111</f>
        <v>0</v>
      </c>
      <c r="AK19" s="35">
        <f>[1]Dashboard!AH111</f>
        <v>0</v>
      </c>
      <c r="AL19" s="78" t="str">
        <f>[1]Dashboard!AI111</f>
        <v>S9.TC.A26910</v>
      </c>
      <c r="AM19" s="62">
        <f>[1]Dashboard!AJ111</f>
        <v>45441</v>
      </c>
      <c r="AN19" s="63">
        <f>[1]Dashboard!AK111</f>
        <v>45441</v>
      </c>
      <c r="AO19" s="64">
        <f>[1]Dashboard!AL111</f>
        <v>0</v>
      </c>
      <c r="AP19" s="128" t="str">
        <f>[1]Dashboard!AM111</f>
        <v>S9.TC.A26920</v>
      </c>
      <c r="AQ19" s="129">
        <f>[1]Dashboard!AN111</f>
        <v>45449</v>
      </c>
      <c r="AR19" s="63">
        <f>[1]Dashboard!AO111</f>
        <v>45449</v>
      </c>
      <c r="AS19" s="66">
        <f>[1]Dashboard!AP111</f>
        <v>0</v>
      </c>
      <c r="AT19" s="76">
        <f>[1]Dashboard!AQ111</f>
        <v>0</v>
      </c>
      <c r="AU19" s="35">
        <f>[1]Dashboard!AR111</f>
        <v>0</v>
      </c>
      <c r="AV19" s="68">
        <f>[1]Dashboard!AS111</f>
        <v>0</v>
      </c>
    </row>
    <row r="20" spans="1:48" ht="39" x14ac:dyDescent="0.55000000000000004">
      <c r="A20" s="1"/>
      <c r="B20" s="69" t="s">
        <v>37</v>
      </c>
      <c r="C20" s="124"/>
      <c r="D20" s="124"/>
      <c r="E20" s="124"/>
      <c r="F20" s="124"/>
      <c r="G20" s="70" t="s">
        <v>16</v>
      </c>
      <c r="H20" s="50" t="str">
        <f t="shared" si="1"/>
        <v>Test Plan is created
Test Cases: 9 Approved, 0x Not Approved, 
Test Scripts: 9 Approved, 0x Not Approved</v>
      </c>
      <c r="I20" s="51">
        <f>COUNTIFS([1]ELM_03_TestCase_Status!C:C,[1]Dashboard!T20)</f>
        <v>9</v>
      </c>
      <c r="J20" s="51">
        <f>COUNTIFS([1]ELM_03_TestCase_Status!C:C,[1]Dashboard!T20,[1]ELM_03_TestCase_Status!F:F,"Approved")</f>
        <v>9</v>
      </c>
      <c r="K20" s="51">
        <f>COUNTIFS([1]ELM_03_TestCase_Status!C:C,[1]Dashboard!T20,[1]ELM_03_TestCase_Status!F:F,"Draft")</f>
        <v>0</v>
      </c>
      <c r="L20" s="52">
        <f>COUNTIFS([1]ELM_03_TestCase_Status!C:C,[1]Dashboard!T20,[1]ELM_03_TestCase_Status!F:F,"Under Review")</f>
        <v>0</v>
      </c>
      <c r="M20" s="51">
        <f>COUNTIFS([1]ELM_04_TestScript_Status!C:C,[1]Dashboard!T20)</f>
        <v>9</v>
      </c>
      <c r="N20" s="51">
        <f>COUNTIFS([1]ELM_04_TestScript_Status!C:C,[1]Dashboard!T20,[1]ELM_04_TestScript_Status!F:F,"Approved")</f>
        <v>9</v>
      </c>
      <c r="O20" s="51">
        <f>COUNTIFS([1]ELM_04_TestScript_Status!C:C,[1]Dashboard!T20,[1]ELM_04_TestScript_Status!F:F,"Draft")</f>
        <v>0</v>
      </c>
      <c r="P20" s="52">
        <f>COUNTIFS([1]ELM_04_TestScript_Status!C:C,[1]Dashboard!T20,[1]ELM_04_TestScript_Status!F:F,"Under Review")</f>
        <v>0</v>
      </c>
      <c r="Q20" s="35"/>
      <c r="R20" s="71">
        <f>[1]Dashboard!O120</f>
        <v>0</v>
      </c>
      <c r="S20" s="72" t="str">
        <f>[1]Dashboard!P120</f>
        <v>-</v>
      </c>
      <c r="T20" s="83" t="str">
        <f>[1]Dashboard!Q120</f>
        <v>-</v>
      </c>
      <c r="U20" s="72" t="str">
        <f>[1]Dashboard!R120</f>
        <v>-</v>
      </c>
      <c r="V20" s="73" t="str">
        <f>[1]Dashboard!S120</f>
        <v>-</v>
      </c>
      <c r="W20" s="75" t="str">
        <f>[1]Dashboard!T120</f>
        <v>TSC_CS_SAT_CMS_VT</v>
      </c>
      <c r="X20" s="71">
        <f>[1]Dashboard!U120</f>
        <v>44</v>
      </c>
      <c r="Y20" s="72">
        <f>[1]Dashboard!V120</f>
        <v>4</v>
      </c>
      <c r="Z20" s="83">
        <f>[1]Dashboard!W120</f>
        <v>9.0909090909090912E-2</v>
      </c>
      <c r="AA20" s="72">
        <f>[1]Dashboard!X120</f>
        <v>1</v>
      </c>
      <c r="AB20" s="73">
        <f>[1]Dashboard!Y120</f>
        <v>0.25</v>
      </c>
      <c r="AC20" s="35">
        <f>[1]Dashboard!Z120</f>
        <v>0</v>
      </c>
      <c r="AD20" s="76" t="str">
        <f>[1]Dashboard!AA120</f>
        <v>-</v>
      </c>
      <c r="AE20" s="76" t="str">
        <f>[1]Dashboard!AB120</f>
        <v>-</v>
      </c>
      <c r="AF20" s="83" t="str">
        <f>[1]Dashboard!AC120</f>
        <v>-</v>
      </c>
      <c r="AG20" s="74" t="str">
        <f>[1]Dashboard!AD120</f>
        <v>-</v>
      </c>
      <c r="AH20" s="73" t="str">
        <f>[1]Dashboard!AE120</f>
        <v>-</v>
      </c>
      <c r="AI20" s="35">
        <f>[1]Dashboard!AF112</f>
        <v>0</v>
      </c>
      <c r="AJ20" s="77">
        <f>[1]Dashboard!AG112</f>
        <v>0</v>
      </c>
      <c r="AK20" s="35">
        <f>[1]Dashboard!AH112</f>
        <v>0</v>
      </c>
      <c r="AL20" s="78" t="str">
        <f>[1]Dashboard!AI112</f>
        <v>S9.TC.A23150</v>
      </c>
      <c r="AM20" s="62">
        <f>[1]Dashboard!AJ112</f>
        <v>45429</v>
      </c>
      <c r="AN20" s="63">
        <f>[1]Dashboard!AK112</f>
        <v>45429</v>
      </c>
      <c r="AO20" s="64">
        <f>[1]Dashboard!AL112</f>
        <v>0</v>
      </c>
      <c r="AP20" s="79" t="str">
        <f>[1]Dashboard!AM112</f>
        <v>S9.TC.A26150</v>
      </c>
      <c r="AQ20" s="62">
        <f>[1]Dashboard!AN112</f>
        <v>45481</v>
      </c>
      <c r="AR20" s="63">
        <f>[1]Dashboard!AO112</f>
        <v>45481</v>
      </c>
      <c r="AS20" s="66">
        <f>[1]Dashboard!AP112</f>
        <v>0</v>
      </c>
      <c r="AT20" s="76">
        <f>[1]Dashboard!AQ112</f>
        <v>0</v>
      </c>
      <c r="AU20" s="35">
        <f>[1]Dashboard!AR112</f>
        <v>0</v>
      </c>
      <c r="AV20" s="68">
        <f>[1]Dashboard!AS112</f>
        <v>0</v>
      </c>
    </row>
    <row r="21" spans="1:48" ht="39" x14ac:dyDescent="0.55000000000000004">
      <c r="A21" s="1"/>
      <c r="B21" s="69" t="s">
        <v>33</v>
      </c>
      <c r="C21" s="124"/>
      <c r="D21" s="124"/>
      <c r="E21" s="124"/>
      <c r="F21" s="124"/>
      <c r="G21" s="70" t="s">
        <v>16</v>
      </c>
      <c r="H21" s="81" t="str">
        <f t="shared" si="1"/>
        <v>Test Plan is Missing
Test Cases: 1 Approved, 0x Not Approved, 
Test Scripts: 1 Approved, 0x Not Approved</v>
      </c>
      <c r="I21" s="51">
        <f>COUNTIFS([1]ELM_03_TestCase_Status!C:C,[1]Dashboard!T21)</f>
        <v>1</v>
      </c>
      <c r="J21" s="51">
        <f>COUNTIFS([1]ELM_03_TestCase_Status!C:C,[1]Dashboard!T21,[1]ELM_03_TestCase_Status!F:F,"Approved")</f>
        <v>1</v>
      </c>
      <c r="K21" s="51">
        <f>COUNTIFS([1]ELM_03_TestCase_Status!C:C,[1]Dashboard!T21,[1]ELM_03_TestCase_Status!F:F,"Draft")</f>
        <v>0</v>
      </c>
      <c r="L21" s="52">
        <f>COUNTIFS([1]ELM_03_TestCase_Status!C:C,[1]Dashboard!T21,[1]ELM_03_TestCase_Status!F:F,"Under Review")</f>
        <v>0</v>
      </c>
      <c r="M21" s="51">
        <f>COUNTIFS([1]ELM_04_TestScript_Status!C:C,[1]Dashboard!T21)</f>
        <v>1</v>
      </c>
      <c r="N21" s="51">
        <f>COUNTIFS([1]ELM_04_TestScript_Status!C:C,[1]Dashboard!T21,[1]ELM_04_TestScript_Status!F:F,"Approved")</f>
        <v>1</v>
      </c>
      <c r="O21" s="51">
        <f>COUNTIFS([1]ELM_04_TestScript_Status!C:C,[1]Dashboard!T21,[1]ELM_04_TestScript_Status!F:F,"Draft")</f>
        <v>0</v>
      </c>
      <c r="P21" s="52">
        <f>COUNTIFS([1]ELM_04_TestScript_Status!C:C,[1]Dashboard!T21,[1]ELM_04_TestScript_Status!F:F,"Under Review")</f>
        <v>0</v>
      </c>
      <c r="Q21" s="35"/>
      <c r="R21" s="71">
        <f>[1]Dashboard!O121</f>
        <v>2</v>
      </c>
      <c r="S21" s="72">
        <f>[1]Dashboard!P121</f>
        <v>0</v>
      </c>
      <c r="T21" s="83">
        <f>[1]Dashboard!Q121</f>
        <v>0</v>
      </c>
      <c r="U21" s="72">
        <f>[1]Dashboard!R121</f>
        <v>0</v>
      </c>
      <c r="V21" s="73" t="str">
        <f>[1]Dashboard!S121</f>
        <v>-</v>
      </c>
      <c r="W21" s="75" t="str">
        <f>[1]Dashboard!T121</f>
        <v>TSC_CS_SAT_CMS_SEC</v>
      </c>
      <c r="X21" s="71">
        <f>[1]Dashboard!U121</f>
        <v>0</v>
      </c>
      <c r="Y21" s="72">
        <f>[1]Dashboard!V121</f>
        <v>0</v>
      </c>
      <c r="Z21" s="83" t="str">
        <f>[1]Dashboard!W121</f>
        <v>-</v>
      </c>
      <c r="AA21" s="72" t="str">
        <f>[1]Dashboard!X121</f>
        <v>-</v>
      </c>
      <c r="AB21" s="73" t="str">
        <f>[1]Dashboard!Y121</f>
        <v>-</v>
      </c>
      <c r="AC21" s="35">
        <f>[1]Dashboard!Z121</f>
        <v>0</v>
      </c>
      <c r="AD21" s="76">
        <f>[1]Dashboard!AA121</f>
        <v>0</v>
      </c>
      <c r="AE21" s="76">
        <f>[1]Dashboard!AB121</f>
        <v>0</v>
      </c>
      <c r="AF21" s="83" t="str">
        <f>[1]Dashboard!AC121</f>
        <v>-</v>
      </c>
      <c r="AG21" s="74">
        <f>[1]Dashboard!AD121</f>
        <v>0</v>
      </c>
      <c r="AH21" s="73" t="str">
        <f>[1]Dashboard!AE121</f>
        <v>-</v>
      </c>
      <c r="AI21" s="35">
        <f>[1]Dashboard!AF113</f>
        <v>0</v>
      </c>
      <c r="AJ21" s="111">
        <f>[1]Dashboard!AG113</f>
        <v>0</v>
      </c>
      <c r="AK21" s="35">
        <f>[1]Dashboard!AH113</f>
        <v>0</v>
      </c>
      <c r="AL21" s="78" t="str">
        <f>[1]Dashboard!AI113</f>
        <v>S9.TC.A20670</v>
      </c>
      <c r="AM21" s="62">
        <f>[1]Dashboard!AJ113</f>
        <v>45429</v>
      </c>
      <c r="AN21" s="63">
        <f>[1]Dashboard!AK113</f>
        <v>45429</v>
      </c>
      <c r="AO21" s="64">
        <f>[1]Dashboard!AL113</f>
        <v>0</v>
      </c>
      <c r="AP21" s="79" t="str">
        <f>[1]Dashboard!AM113</f>
        <v>S9.TC.A26140</v>
      </c>
      <c r="AQ21" s="62">
        <f>[1]Dashboard!AN113</f>
        <v>45499</v>
      </c>
      <c r="AR21" s="63">
        <f>[1]Dashboard!AO113</f>
        <v>45499</v>
      </c>
      <c r="AS21" s="66">
        <f>[1]Dashboard!AP113</f>
        <v>0</v>
      </c>
      <c r="AT21" s="76">
        <f>[1]Dashboard!AQ113</f>
        <v>0</v>
      </c>
      <c r="AU21" s="35">
        <f>[1]Dashboard!AR113</f>
        <v>0</v>
      </c>
      <c r="AV21" s="68">
        <f>[1]Dashboard!AS113</f>
        <v>0</v>
      </c>
    </row>
    <row r="22" spans="1:48" x14ac:dyDescent="0.55000000000000004">
      <c r="A22" s="1"/>
      <c r="B22" s="29" t="s">
        <v>49</v>
      </c>
      <c r="C22" s="153">
        <v>45744</v>
      </c>
      <c r="D22" s="118"/>
      <c r="E22" s="118"/>
      <c r="F22" s="141"/>
      <c r="G22" s="119"/>
      <c r="H22" s="32"/>
      <c r="I22" s="33"/>
      <c r="J22" s="33"/>
      <c r="K22" s="33"/>
      <c r="L22" s="34"/>
      <c r="M22" s="33"/>
      <c r="N22" s="33"/>
      <c r="O22" s="33"/>
      <c r="P22" s="34"/>
      <c r="Q22" s="35"/>
      <c r="R22" s="36">
        <f>[1]Dashboard!O122</f>
        <v>1</v>
      </c>
      <c r="S22" s="36">
        <f>[1]Dashboard!P122</f>
        <v>1</v>
      </c>
      <c r="T22" s="38">
        <f>[1]Dashboard!Q122</f>
        <v>1</v>
      </c>
      <c r="U22" s="36">
        <f>[1]Dashboard!R122</f>
        <v>1</v>
      </c>
      <c r="V22" s="39">
        <f>[1]Dashboard!S122</f>
        <v>1</v>
      </c>
      <c r="W22" s="40" t="str">
        <f>[1]Dashboard!T122</f>
        <v>TSC_CS_SAT_CMS_CCTV</v>
      </c>
      <c r="X22" s="36">
        <f>[1]Dashboard!U122</f>
        <v>0</v>
      </c>
      <c r="Y22" s="36">
        <f>[1]Dashboard!V122</f>
        <v>0</v>
      </c>
      <c r="Z22" s="38" t="str">
        <f>[1]Dashboard!W122</f>
        <v>-</v>
      </c>
      <c r="AA22" s="36" t="str">
        <f>[1]Dashboard!X122</f>
        <v>-</v>
      </c>
      <c r="AB22" s="39" t="str">
        <f>[1]Dashboard!Y122</f>
        <v>-</v>
      </c>
      <c r="AC22" s="35">
        <f>[1]Dashboard!Z122</f>
        <v>0</v>
      </c>
      <c r="AD22" s="41">
        <f>[1]Dashboard!AA122</f>
        <v>0</v>
      </c>
      <c r="AE22" s="41">
        <f>[1]Dashboard!AB122</f>
        <v>0</v>
      </c>
      <c r="AF22" s="42" t="str">
        <f>[1]Dashboard!AC122</f>
        <v>-</v>
      </c>
      <c r="AG22" s="41">
        <f>[1]Dashboard!AD122</f>
        <v>0</v>
      </c>
      <c r="AH22" s="44" t="str">
        <f>[1]Dashboard!AE122</f>
        <v>-</v>
      </c>
      <c r="AI22" s="35">
        <f>[1]Dashboard!AF114</f>
        <v>0</v>
      </c>
      <c r="AJ22" s="123">
        <f>[1]Dashboard!AG114</f>
        <v>0</v>
      </c>
      <c r="AK22" s="35">
        <f>[1]Dashboard!AH114</f>
        <v>0</v>
      </c>
      <c r="AL22" s="46" t="str">
        <f>[1]Dashboard!AI114</f>
        <v>S9.TC.A23180</v>
      </c>
      <c r="AM22" s="208">
        <f>[1]Dashboard!AJ114</f>
        <v>45429</v>
      </c>
      <c r="AN22" s="209"/>
      <c r="AO22" s="209"/>
      <c r="AP22" s="209"/>
      <c r="AQ22" s="209"/>
      <c r="AR22" s="209"/>
      <c r="AS22" s="209"/>
      <c r="AT22" s="210"/>
      <c r="AU22" s="35">
        <f>[1]Dashboard!AR114</f>
        <v>0</v>
      </c>
      <c r="AV22" s="47">
        <f>[1]Dashboard!AS114</f>
        <v>0</v>
      </c>
    </row>
    <row r="23" spans="1:48" ht="52.5" x14ac:dyDescent="0.55000000000000004">
      <c r="A23" s="1"/>
      <c r="B23" s="48" t="s">
        <v>34</v>
      </c>
      <c r="C23" s="124"/>
      <c r="D23" s="124"/>
      <c r="E23" s="124"/>
      <c r="F23" s="124"/>
      <c r="G23" s="49" t="s">
        <v>16</v>
      </c>
      <c r="H23" s="50" t="str">
        <f t="shared" ref="H23:H26" si="2">IF(X23&lt;&gt;0,"Test Plan is created", "Test Plan is Missing")&amp;"
Test Cases: "&amp;N23&amp;" Approved, "&amp;SUM(K23:L23)&amp;"x Not Approved, 
Test Scripts: "&amp;N23&amp;" Approved, "&amp;SUM(O23:P23)&amp;"x Not Approved"</f>
        <v>Test Plan is created
Test Cases: 0 Approved, 0x Not Approved, 
Test Scripts: 0 Approved, 0x Not Approved</v>
      </c>
      <c r="I23" s="51">
        <f>COUNTIFS([1]ELM_03_TestCase_Status!C:C,[1]Dashboard!T23)</f>
        <v>0</v>
      </c>
      <c r="J23" s="51">
        <f>COUNTIFS([1]ELM_03_TestCase_Status!C:C,[1]Dashboard!T23,[1]ELM_03_TestCase_Status!F:F,"Approved")</f>
        <v>0</v>
      </c>
      <c r="K23" s="51">
        <f>COUNTIFS([1]ELM_03_TestCase_Status!C:C,[1]Dashboard!T23,[1]ELM_03_TestCase_Status!F:F,"Draft")</f>
        <v>0</v>
      </c>
      <c r="L23" s="52">
        <f>COUNTIFS([1]ELM_03_TestCase_Status!C:C,[1]Dashboard!T23,[1]ELM_03_TestCase_Status!F:F,"Under Review")</f>
        <v>0</v>
      </c>
      <c r="M23" s="51">
        <f>COUNTIFS([1]ELM_04_TestScript_Status!C:C,[1]Dashboard!T23)</f>
        <v>0</v>
      </c>
      <c r="N23" s="51">
        <f>COUNTIFS([1]ELM_04_TestScript_Status!C:C,[1]Dashboard!T23,[1]ELM_04_TestScript_Status!F:F,"Approved")</f>
        <v>0</v>
      </c>
      <c r="O23" s="51">
        <f>COUNTIFS([1]ELM_04_TestScript_Status!C:C,[1]Dashboard!T23,[1]ELM_04_TestScript_Status!F:F,"Draft")</f>
        <v>0</v>
      </c>
      <c r="P23" s="52">
        <f>COUNTIFS([1]ELM_04_TestScript_Status!C:C,[1]Dashboard!T23,[1]ELM_04_TestScript_Status!F:F,"Under Review")</f>
        <v>0</v>
      </c>
      <c r="Q23" s="35"/>
      <c r="R23" s="125">
        <f>[1]Dashboard!O123</f>
        <v>3</v>
      </c>
      <c r="S23" s="54">
        <f>[1]Dashboard!P123</f>
        <v>0</v>
      </c>
      <c r="T23" s="126">
        <f>[1]Dashboard!Q123</f>
        <v>0</v>
      </c>
      <c r="U23" s="54">
        <f>[1]Dashboard!R123</f>
        <v>0</v>
      </c>
      <c r="V23" s="55" t="str">
        <f>[1]Dashboard!S123</f>
        <v>-</v>
      </c>
      <c r="W23" s="57" t="str">
        <f>[1]Dashboard!T123</f>
        <v>TSC_CS_SAT_CMS_FDS</v>
      </c>
      <c r="X23" s="53">
        <f>[1]Dashboard!U123</f>
        <v>1</v>
      </c>
      <c r="Y23" s="54">
        <f>[1]Dashboard!V123</f>
        <v>0</v>
      </c>
      <c r="Z23" s="126">
        <f>[1]Dashboard!W123</f>
        <v>0</v>
      </c>
      <c r="AA23" s="54" t="str">
        <f>[1]Dashboard!X123</f>
        <v>-</v>
      </c>
      <c r="AB23" s="55" t="str">
        <f>[1]Dashboard!Y123</f>
        <v>-</v>
      </c>
      <c r="AC23" s="35">
        <f>[1]Dashboard!Z123</f>
        <v>0</v>
      </c>
      <c r="AD23" s="58">
        <f>[1]Dashboard!AA123</f>
        <v>0</v>
      </c>
      <c r="AE23" s="58">
        <f>[1]Dashboard!AB123</f>
        <v>0</v>
      </c>
      <c r="AF23" s="126" t="str">
        <f>[1]Dashboard!AC123</f>
        <v>-</v>
      </c>
      <c r="AG23" s="59">
        <f>[1]Dashboard!AD123</f>
        <v>0</v>
      </c>
      <c r="AH23" s="55" t="str">
        <f>[1]Dashboard!AE123</f>
        <v>-</v>
      </c>
      <c r="AI23" s="35">
        <f>[1]Dashboard!AF115</f>
        <v>0</v>
      </c>
      <c r="AJ23" s="60">
        <f>[1]Dashboard!AG115</f>
        <v>0</v>
      </c>
      <c r="AK23" s="35">
        <f>[1]Dashboard!AH115</f>
        <v>0</v>
      </c>
      <c r="AL23" s="61" t="str">
        <f>[1]Dashboard!AI115</f>
        <v>S9.TC.A20200</v>
      </c>
      <c r="AM23" s="62">
        <f>[1]Dashboard!AJ115</f>
        <v>45429</v>
      </c>
      <c r="AN23" s="63">
        <f>[1]Dashboard!AK115</f>
        <v>45429</v>
      </c>
      <c r="AO23" s="64">
        <f>[1]Dashboard!AL115</f>
        <v>0</v>
      </c>
      <c r="AP23" s="65" t="str">
        <f>[1]Dashboard!AM115</f>
        <v>S9.TC.A26130</v>
      </c>
      <c r="AQ23" s="62">
        <f>[1]Dashboard!AN115</f>
        <v>45531</v>
      </c>
      <c r="AR23" s="63">
        <f>[1]Dashboard!AO115</f>
        <v>45531</v>
      </c>
      <c r="AS23" s="66">
        <f>[1]Dashboard!AP115</f>
        <v>0</v>
      </c>
      <c r="AT23" s="67">
        <f>[1]Dashboard!AQ115</f>
        <v>0</v>
      </c>
      <c r="AU23" s="35">
        <f>[1]Dashboard!AR115</f>
        <v>0</v>
      </c>
      <c r="AV23" s="68">
        <f>[1]Dashboard!AS115</f>
        <v>0</v>
      </c>
    </row>
    <row r="24" spans="1:48" ht="39" x14ac:dyDescent="0.55000000000000004">
      <c r="A24" s="1"/>
      <c r="B24" s="69" t="s">
        <v>36</v>
      </c>
      <c r="C24" s="124"/>
      <c r="D24" s="124"/>
      <c r="E24" s="124"/>
      <c r="F24" s="124"/>
      <c r="G24" s="70" t="s">
        <v>16</v>
      </c>
      <c r="H24" s="127" t="str">
        <f t="shared" si="2"/>
        <v>Test Plan is created
Test Cases: 9 Approved, 0x Not Approved, 
Test Scripts: 9 Approved, 2x Not Approved</v>
      </c>
      <c r="I24" s="51">
        <f>COUNTIFS([1]ELM_03_TestCase_Status!C:C,[1]Dashboard!T24)</f>
        <v>15</v>
      </c>
      <c r="J24" s="51">
        <f>COUNTIFS([1]ELM_03_TestCase_Status!C:C,[1]Dashboard!T24,[1]ELM_03_TestCase_Status!F:F,"Approved")</f>
        <v>15</v>
      </c>
      <c r="K24" s="51">
        <f>COUNTIFS([1]ELM_03_TestCase_Status!C:C,[1]Dashboard!T24,[1]ELM_03_TestCase_Status!F:F,"Draft")</f>
        <v>0</v>
      </c>
      <c r="L24" s="52">
        <f>COUNTIFS([1]ELM_03_TestCase_Status!C:C,[1]Dashboard!T24,[1]ELM_03_TestCase_Status!F:F,"Under Review")</f>
        <v>0</v>
      </c>
      <c r="M24" s="51">
        <f>COUNTIFS([1]ELM_04_TestScript_Status!C:C,[1]Dashboard!T24)</f>
        <v>11</v>
      </c>
      <c r="N24" s="51">
        <f>COUNTIFS([1]ELM_04_TestScript_Status!C:C,[1]Dashboard!T24,[1]ELM_04_TestScript_Status!F:F,"Approved")</f>
        <v>9</v>
      </c>
      <c r="O24" s="51">
        <f>COUNTIFS([1]ELM_04_TestScript_Status!C:C,[1]Dashboard!T24,[1]ELM_04_TestScript_Status!F:F,"Draft")</f>
        <v>2</v>
      </c>
      <c r="P24" s="52">
        <f>COUNTIFS([1]ELM_04_TestScript_Status!C:C,[1]Dashboard!T24,[1]ELM_04_TestScript_Status!F:F,"Under Review")</f>
        <v>0</v>
      </c>
      <c r="Q24" s="35"/>
      <c r="R24" s="71">
        <f>[1]Dashboard!O124</f>
        <v>6</v>
      </c>
      <c r="S24" s="72">
        <f>[1]Dashboard!P124</f>
        <v>1</v>
      </c>
      <c r="T24" s="83">
        <f>[1]Dashboard!Q124</f>
        <v>0.16666666666666666</v>
      </c>
      <c r="U24" s="72">
        <f>[1]Dashboard!R124</f>
        <v>1</v>
      </c>
      <c r="V24" s="73">
        <f>[1]Dashboard!S124</f>
        <v>1</v>
      </c>
      <c r="W24" s="75">
        <f>[1]Dashboard!T124</f>
        <v>0</v>
      </c>
      <c r="X24" s="71">
        <f>[1]Dashboard!U124</f>
        <v>44</v>
      </c>
      <c r="Y24" s="72">
        <f>[1]Dashboard!V124</f>
        <v>22</v>
      </c>
      <c r="Z24" s="83">
        <f>[1]Dashboard!W124</f>
        <v>0.5</v>
      </c>
      <c r="AA24" s="72">
        <f>[1]Dashboard!X124</f>
        <v>8</v>
      </c>
      <c r="AB24" s="73">
        <f>[1]Dashboard!Y124</f>
        <v>0.36363636363636365</v>
      </c>
      <c r="AC24" s="35">
        <f>[1]Dashboard!Z124</f>
        <v>0</v>
      </c>
      <c r="AD24" s="76">
        <f>[1]Dashboard!AA124</f>
        <v>0</v>
      </c>
      <c r="AE24" s="76">
        <f>[1]Dashboard!AB124</f>
        <v>0</v>
      </c>
      <c r="AF24" s="83" t="str">
        <f>[1]Dashboard!AC124</f>
        <v>-</v>
      </c>
      <c r="AG24" s="74">
        <f>[1]Dashboard!AD124</f>
        <v>0</v>
      </c>
      <c r="AH24" s="73" t="str">
        <f>[1]Dashboard!AE124</f>
        <v>-</v>
      </c>
      <c r="AI24" s="35">
        <f>[1]Dashboard!AF116</f>
        <v>0</v>
      </c>
      <c r="AJ24" s="77">
        <f>[1]Dashboard!AG116</f>
        <v>0</v>
      </c>
      <c r="AK24" s="35">
        <f>[1]Dashboard!AH116</f>
        <v>0</v>
      </c>
      <c r="AL24" s="78" t="str">
        <f>[1]Dashboard!AI116</f>
        <v>S9.TC.A20580</v>
      </c>
      <c r="AM24" s="62">
        <f>[1]Dashboard!AJ116</f>
        <v>45429</v>
      </c>
      <c r="AN24" s="63">
        <f>[1]Dashboard!AK116</f>
        <v>45429</v>
      </c>
      <c r="AO24" s="64">
        <f>[1]Dashboard!AL116</f>
        <v>0</v>
      </c>
      <c r="AP24" s="128" t="str">
        <f>[1]Dashboard!AM116</f>
        <v>S9.TC.A26110</v>
      </c>
      <c r="AQ24" s="129">
        <f>[1]Dashboard!AN116</f>
        <v>45496</v>
      </c>
      <c r="AR24" s="63">
        <f>[1]Dashboard!AO116</f>
        <v>45496</v>
      </c>
      <c r="AS24" s="66">
        <f>[1]Dashboard!AP116</f>
        <v>0</v>
      </c>
      <c r="AT24" s="76">
        <f>[1]Dashboard!AQ116</f>
        <v>0</v>
      </c>
      <c r="AU24" s="35">
        <f>[1]Dashboard!AR116</f>
        <v>0</v>
      </c>
      <c r="AV24" s="68">
        <f>[1]Dashboard!AS116</f>
        <v>0</v>
      </c>
    </row>
    <row r="25" spans="1:48" ht="39" x14ac:dyDescent="0.55000000000000004">
      <c r="A25" s="1"/>
      <c r="B25" s="69" t="s">
        <v>37</v>
      </c>
      <c r="C25" s="124"/>
      <c r="D25" s="124"/>
      <c r="E25" s="124"/>
      <c r="F25" s="124"/>
      <c r="G25" s="70" t="s">
        <v>16</v>
      </c>
      <c r="H25" s="50" t="str">
        <f t="shared" si="2"/>
        <v>Test Plan is created
Test Cases: 19 Approved, 0x Not Approved, 
Test Scripts: 19 Approved, 0x Not Approved</v>
      </c>
      <c r="I25" s="51">
        <f>COUNTIFS([1]ELM_03_TestCase_Status!C:C,[1]Dashboard!T25)</f>
        <v>21</v>
      </c>
      <c r="J25" s="51">
        <f>COUNTIFS([1]ELM_03_TestCase_Status!C:C,[1]Dashboard!T25,[1]ELM_03_TestCase_Status!F:F,"Approved")</f>
        <v>21</v>
      </c>
      <c r="K25" s="51">
        <f>COUNTIFS([1]ELM_03_TestCase_Status!C:C,[1]Dashboard!T25,[1]ELM_03_TestCase_Status!F:F,"Draft")</f>
        <v>0</v>
      </c>
      <c r="L25" s="52">
        <f>COUNTIFS([1]ELM_03_TestCase_Status!C:C,[1]Dashboard!T25,[1]ELM_03_TestCase_Status!F:F,"Under Review")</f>
        <v>0</v>
      </c>
      <c r="M25" s="51">
        <f>COUNTIFS([1]ELM_04_TestScript_Status!C:C,[1]Dashboard!T25)</f>
        <v>19</v>
      </c>
      <c r="N25" s="51">
        <f>COUNTIFS([1]ELM_04_TestScript_Status!C:C,[1]Dashboard!T25,[1]ELM_04_TestScript_Status!F:F,"Approved")</f>
        <v>19</v>
      </c>
      <c r="O25" s="51">
        <f>COUNTIFS([1]ELM_04_TestScript_Status!C:C,[1]Dashboard!T25,[1]ELM_04_TestScript_Status!F:F,"Draft")</f>
        <v>0</v>
      </c>
      <c r="P25" s="52">
        <f>COUNTIFS([1]ELM_04_TestScript_Status!C:C,[1]Dashboard!T25,[1]ELM_04_TestScript_Status!F:F,"Under Review")</f>
        <v>0</v>
      </c>
      <c r="Q25" s="35"/>
      <c r="R25" s="71">
        <f>[1]Dashboard!O125</f>
        <v>0</v>
      </c>
      <c r="S25" s="72" t="str">
        <f>[1]Dashboard!P125</f>
        <v>-</v>
      </c>
      <c r="T25" s="83" t="str">
        <f>[1]Dashboard!Q125</f>
        <v>-</v>
      </c>
      <c r="U25" s="72" t="str">
        <f>[1]Dashboard!R125</f>
        <v>-</v>
      </c>
      <c r="V25" s="73" t="str">
        <f>[1]Dashboard!S125</f>
        <v>-</v>
      </c>
      <c r="W25" s="75" t="str">
        <f>[1]Dashboard!T125</f>
        <v>TSC_CV_SAT_CMS_VT</v>
      </c>
      <c r="X25" s="71">
        <f>[1]Dashboard!U125</f>
        <v>43</v>
      </c>
      <c r="Y25" s="72">
        <f>[1]Dashboard!V125</f>
        <v>22</v>
      </c>
      <c r="Z25" s="83">
        <f>[1]Dashboard!W125</f>
        <v>0.51162790697674421</v>
      </c>
      <c r="AA25" s="72">
        <f>[1]Dashboard!X125</f>
        <v>8</v>
      </c>
      <c r="AB25" s="73">
        <f>[1]Dashboard!Y125</f>
        <v>0.36363636363636365</v>
      </c>
      <c r="AC25" s="35">
        <f>[1]Dashboard!Z125</f>
        <v>0</v>
      </c>
      <c r="AD25" s="76" t="str">
        <f>[1]Dashboard!AA125</f>
        <v>-</v>
      </c>
      <c r="AE25" s="76" t="str">
        <f>[1]Dashboard!AB125</f>
        <v>-</v>
      </c>
      <c r="AF25" s="83" t="str">
        <f>[1]Dashboard!AC125</f>
        <v>-</v>
      </c>
      <c r="AG25" s="74" t="str">
        <f>[1]Dashboard!AD125</f>
        <v>-</v>
      </c>
      <c r="AH25" s="73" t="str">
        <f>[1]Dashboard!AE125</f>
        <v>-</v>
      </c>
      <c r="AI25" s="35">
        <f>[1]Dashboard!AF117</f>
        <v>0</v>
      </c>
      <c r="AJ25" s="77">
        <f>[1]Dashboard!AG117</f>
        <v>0</v>
      </c>
      <c r="AK25" s="35">
        <f>[1]Dashboard!AH117</f>
        <v>0</v>
      </c>
      <c r="AL25" s="78">
        <f>[1]Dashboard!AI117</f>
        <v>0</v>
      </c>
      <c r="AM25" s="62">
        <f>[1]Dashboard!AJ117</f>
        <v>0</v>
      </c>
      <c r="AN25" s="63">
        <f>[1]Dashboard!AK117</f>
        <v>0</v>
      </c>
      <c r="AO25" s="64">
        <f>[1]Dashboard!AL117</f>
        <v>0</v>
      </c>
      <c r="AP25" s="79">
        <f>[1]Dashboard!AM117</f>
        <v>0</v>
      </c>
      <c r="AQ25" s="62">
        <f>[1]Dashboard!AN117</f>
        <v>0</v>
      </c>
      <c r="AR25" s="63">
        <f>[1]Dashboard!AO117</f>
        <v>0</v>
      </c>
      <c r="AS25" s="66">
        <f>[1]Dashboard!AP117</f>
        <v>0</v>
      </c>
      <c r="AT25" s="76">
        <f>[1]Dashboard!AQ117</f>
        <v>0</v>
      </c>
      <c r="AU25" s="35">
        <f>[1]Dashboard!AR117</f>
        <v>0</v>
      </c>
      <c r="AV25" s="68">
        <f>[1]Dashboard!AS117</f>
        <v>0</v>
      </c>
    </row>
    <row r="26" spans="1:48" ht="39" x14ac:dyDescent="0.55000000000000004">
      <c r="A26" s="1"/>
      <c r="B26" s="69" t="s">
        <v>33</v>
      </c>
      <c r="C26" s="124"/>
      <c r="D26" s="124"/>
      <c r="E26" s="124"/>
      <c r="F26" s="124"/>
      <c r="G26" s="70" t="s">
        <v>16</v>
      </c>
      <c r="H26" s="81" t="str">
        <f t="shared" si="2"/>
        <v>Test Plan is Missing
Test Cases: 27 Approved, 0x Not Approved, 
Test Scripts: 27 Approved, 0x Not Approved</v>
      </c>
      <c r="I26" s="51">
        <f>COUNTIFS([1]ELM_03_TestCase_Status!C:C,[1]Dashboard!T26)</f>
        <v>25</v>
      </c>
      <c r="J26" s="51">
        <f>COUNTIFS([1]ELM_03_TestCase_Status!C:C,[1]Dashboard!T26,[1]ELM_03_TestCase_Status!F:F,"Approved")</f>
        <v>25</v>
      </c>
      <c r="K26" s="51">
        <f>COUNTIFS([1]ELM_03_TestCase_Status!C:C,[1]Dashboard!T26,[1]ELM_03_TestCase_Status!F:F,"Draft")</f>
        <v>0</v>
      </c>
      <c r="L26" s="52">
        <f>COUNTIFS([1]ELM_03_TestCase_Status!C:C,[1]Dashboard!T26,[1]ELM_03_TestCase_Status!F:F,"Under Review")</f>
        <v>0</v>
      </c>
      <c r="M26" s="51">
        <f>COUNTIFS([1]ELM_04_TestScript_Status!C:C,[1]Dashboard!T26)</f>
        <v>27</v>
      </c>
      <c r="N26" s="51">
        <f>COUNTIFS([1]ELM_04_TestScript_Status!C:C,[1]Dashboard!T26,[1]ELM_04_TestScript_Status!F:F,"Approved")</f>
        <v>27</v>
      </c>
      <c r="O26" s="51">
        <f>COUNTIFS([1]ELM_04_TestScript_Status!C:C,[1]Dashboard!T26,[1]ELM_04_TestScript_Status!F:F,"Draft")</f>
        <v>0</v>
      </c>
      <c r="P26" s="52">
        <f>COUNTIFS([1]ELM_04_TestScript_Status!C:C,[1]Dashboard!T26,[1]ELM_04_TestScript_Status!F:F,"Under Review")</f>
        <v>0</v>
      </c>
      <c r="Q26" s="35"/>
      <c r="R26" s="71">
        <f>[1]Dashboard!O126</f>
        <v>2</v>
      </c>
      <c r="S26" s="72">
        <f>[1]Dashboard!P126</f>
        <v>0</v>
      </c>
      <c r="T26" s="83">
        <f>[1]Dashboard!Q126</f>
        <v>0</v>
      </c>
      <c r="U26" s="72">
        <f>[1]Dashboard!R126</f>
        <v>0</v>
      </c>
      <c r="V26" s="73" t="str">
        <f>[1]Dashboard!S126</f>
        <v>-</v>
      </c>
      <c r="W26" s="75" t="str">
        <f>[1]Dashboard!T126</f>
        <v>TSC_CV_SAT_CMS_SEC</v>
      </c>
      <c r="X26" s="71">
        <f>[1]Dashboard!U126</f>
        <v>0</v>
      </c>
      <c r="Y26" s="72">
        <f>[1]Dashboard!V126</f>
        <v>0</v>
      </c>
      <c r="Z26" s="83" t="str">
        <f>[1]Dashboard!W126</f>
        <v>-</v>
      </c>
      <c r="AA26" s="72" t="str">
        <f>[1]Dashboard!X126</f>
        <v>-</v>
      </c>
      <c r="AB26" s="73" t="str">
        <f>[1]Dashboard!Y126</f>
        <v>-</v>
      </c>
      <c r="AC26" s="35">
        <f>[1]Dashboard!Z126</f>
        <v>0</v>
      </c>
      <c r="AD26" s="76">
        <f>[1]Dashboard!AA126</f>
        <v>0</v>
      </c>
      <c r="AE26" s="76">
        <f>[1]Dashboard!AB126</f>
        <v>0</v>
      </c>
      <c r="AF26" s="83" t="str">
        <f>[1]Dashboard!AC126</f>
        <v>-</v>
      </c>
      <c r="AG26" s="74">
        <f>[1]Dashboard!AD126</f>
        <v>0</v>
      </c>
      <c r="AH26" s="73" t="str">
        <f>[1]Dashboard!AE126</f>
        <v>-</v>
      </c>
      <c r="AI26" s="35">
        <f>[1]Dashboard!AF118</f>
        <v>0</v>
      </c>
      <c r="AJ26" s="111">
        <f>[1]Dashboard!AG118</f>
        <v>0</v>
      </c>
      <c r="AK26" s="35">
        <f>[1]Dashboard!AH118</f>
        <v>0</v>
      </c>
      <c r="AL26" s="78">
        <f>[1]Dashboard!AI118</f>
        <v>0</v>
      </c>
      <c r="AM26" s="62">
        <f>[1]Dashboard!AJ118</f>
        <v>0</v>
      </c>
      <c r="AN26" s="63">
        <f>[1]Dashboard!AK118</f>
        <v>0</v>
      </c>
      <c r="AO26" s="64">
        <f>[1]Dashboard!AL118</f>
        <v>0</v>
      </c>
      <c r="AP26" s="79">
        <f>[1]Dashboard!AM118</f>
        <v>0</v>
      </c>
      <c r="AQ26" s="62">
        <f>[1]Dashboard!AN118</f>
        <v>0</v>
      </c>
      <c r="AR26" s="63">
        <f>[1]Dashboard!AO118</f>
        <v>0</v>
      </c>
      <c r="AS26" s="66">
        <f>[1]Dashboard!AP118</f>
        <v>0</v>
      </c>
      <c r="AT26" s="76">
        <f>[1]Dashboard!AQ118</f>
        <v>0</v>
      </c>
      <c r="AU26" s="35">
        <f>[1]Dashboard!AR118</f>
        <v>0</v>
      </c>
      <c r="AV26" s="68">
        <f>[1]Dashboard!AS118</f>
        <v>0</v>
      </c>
    </row>
    <row r="27" spans="1:48" x14ac:dyDescent="0.55000000000000004">
      <c r="A27" s="1"/>
      <c r="B27" s="29" t="s">
        <v>50</v>
      </c>
      <c r="C27" s="140"/>
      <c r="D27" s="118"/>
      <c r="E27" s="118"/>
      <c r="F27" s="141"/>
      <c r="G27" s="119"/>
      <c r="H27" s="32"/>
      <c r="I27" s="33"/>
      <c r="J27" s="33"/>
      <c r="K27" s="33"/>
      <c r="L27" s="34"/>
      <c r="M27" s="33"/>
      <c r="N27" s="33"/>
      <c r="O27" s="33"/>
      <c r="P27" s="34"/>
      <c r="Q27" s="35"/>
      <c r="R27" s="36">
        <f>[1]Dashboard!O127</f>
        <v>1</v>
      </c>
      <c r="S27" s="36">
        <f>[1]Dashboard!P127</f>
        <v>1</v>
      </c>
      <c r="T27" s="38">
        <f>[1]Dashboard!Q127</f>
        <v>1</v>
      </c>
      <c r="U27" s="36">
        <f>[1]Dashboard!R127</f>
        <v>1</v>
      </c>
      <c r="V27" s="39">
        <f>[1]Dashboard!S127</f>
        <v>1</v>
      </c>
      <c r="W27" s="40" t="str">
        <f>[1]Dashboard!T127</f>
        <v>TSC_CV_SAT_CMS_CCTV</v>
      </c>
      <c r="X27" s="36">
        <f>[1]Dashboard!U127</f>
        <v>0</v>
      </c>
      <c r="Y27" s="36">
        <f>[1]Dashboard!V127</f>
        <v>0</v>
      </c>
      <c r="Z27" s="38" t="str">
        <f>[1]Dashboard!W127</f>
        <v>-</v>
      </c>
      <c r="AA27" s="36" t="str">
        <f>[1]Dashboard!X127</f>
        <v>-</v>
      </c>
      <c r="AB27" s="39" t="str">
        <f>[1]Dashboard!Y127</f>
        <v>-</v>
      </c>
      <c r="AC27" s="35">
        <f>[1]Dashboard!Z127</f>
        <v>0</v>
      </c>
      <c r="AD27" s="41">
        <f>[1]Dashboard!AA127</f>
        <v>0</v>
      </c>
      <c r="AE27" s="41">
        <f>[1]Dashboard!AB127</f>
        <v>0</v>
      </c>
      <c r="AF27" s="42" t="str">
        <f>[1]Dashboard!AC127</f>
        <v>-</v>
      </c>
      <c r="AG27" s="41">
        <f>[1]Dashboard!AD127</f>
        <v>0</v>
      </c>
      <c r="AH27" s="44" t="str">
        <f>[1]Dashboard!AE127</f>
        <v>-</v>
      </c>
      <c r="AI27" s="35">
        <f>[1]Dashboard!AF119</f>
        <v>0</v>
      </c>
      <c r="AJ27" s="123">
        <f>[1]Dashboard!AG119</f>
        <v>0</v>
      </c>
      <c r="AK27" s="35">
        <f>[1]Dashboard!AH119</f>
        <v>0</v>
      </c>
      <c r="AL27" s="46">
        <f>[1]Dashboard!AI119</f>
        <v>0</v>
      </c>
      <c r="AM27" s="208">
        <f>[1]Dashboard!AJ119</f>
        <v>0</v>
      </c>
      <c r="AN27" s="209"/>
      <c r="AO27" s="209"/>
      <c r="AP27" s="209"/>
      <c r="AQ27" s="209"/>
      <c r="AR27" s="209"/>
      <c r="AS27" s="209"/>
      <c r="AT27" s="210"/>
      <c r="AU27" s="35">
        <f>[1]Dashboard!AR119</f>
        <v>0</v>
      </c>
      <c r="AV27" s="47">
        <f>[1]Dashboard!AS119</f>
        <v>0</v>
      </c>
    </row>
    <row r="28" spans="1:48" ht="39" x14ac:dyDescent="0.55000000000000004">
      <c r="A28" s="1"/>
      <c r="B28" s="48" t="s">
        <v>34</v>
      </c>
      <c r="C28" s="124"/>
      <c r="D28" s="124"/>
      <c r="E28" s="124"/>
      <c r="F28" s="124"/>
      <c r="G28" s="49" t="s">
        <v>16</v>
      </c>
      <c r="H28" s="50" t="str">
        <f t="shared" ref="H28:H31" si="3">IF(X28&lt;&gt;0,"Test Plan is created", "Test Plan is Missing")&amp;"
Test Cases: "&amp;N28&amp;" Approved, "&amp;SUM(K28:L28)&amp;"x Not Approved, 
Test Scripts: "&amp;N28&amp;" Approved, "&amp;SUM(O28:P28)&amp;"x Not Approved"</f>
        <v>Test Plan is created
Test Cases: 7 Approved, 0x Not Approved, 
Test Scripts: 7 Approved, 0x Not Approved</v>
      </c>
      <c r="I28" s="51">
        <f>COUNTIFS([1]ELM_03_TestCase_Status!C:C,[1]Dashboard!T28)</f>
        <v>17</v>
      </c>
      <c r="J28" s="51">
        <f>COUNTIFS([1]ELM_03_TestCase_Status!C:C,[1]Dashboard!T28,[1]ELM_03_TestCase_Status!F:F,"Approved")</f>
        <v>17</v>
      </c>
      <c r="K28" s="51">
        <f>COUNTIFS([1]ELM_03_TestCase_Status!C:C,[1]Dashboard!T28,[1]ELM_03_TestCase_Status!F:F,"Draft")</f>
        <v>0</v>
      </c>
      <c r="L28" s="52">
        <f>COUNTIFS([1]ELM_03_TestCase_Status!C:C,[1]Dashboard!T28,[1]ELM_03_TestCase_Status!F:F,"Under Review")</f>
        <v>0</v>
      </c>
      <c r="M28" s="51">
        <f>COUNTIFS([1]ELM_04_TestScript_Status!C:C,[1]Dashboard!T28)</f>
        <v>7</v>
      </c>
      <c r="N28" s="51">
        <f>COUNTIFS([1]ELM_04_TestScript_Status!C:C,[1]Dashboard!T28,[1]ELM_04_TestScript_Status!F:F,"Approved")</f>
        <v>7</v>
      </c>
      <c r="O28" s="51">
        <f>COUNTIFS([1]ELM_04_TestScript_Status!C:C,[1]Dashboard!T28,[1]ELM_04_TestScript_Status!F:F,"Draft")</f>
        <v>0</v>
      </c>
      <c r="P28" s="52">
        <f>COUNTIFS([1]ELM_04_TestScript_Status!C:C,[1]Dashboard!T28,[1]ELM_04_TestScript_Status!F:F,"Under Review")</f>
        <v>0</v>
      </c>
      <c r="Q28" s="35"/>
      <c r="R28" s="125">
        <f>[1]Dashboard!O128</f>
        <v>3</v>
      </c>
      <c r="S28" s="54">
        <f>[1]Dashboard!P128</f>
        <v>0</v>
      </c>
      <c r="T28" s="126">
        <f>[1]Dashboard!Q128</f>
        <v>0</v>
      </c>
      <c r="U28" s="54">
        <f>[1]Dashboard!R128</f>
        <v>0</v>
      </c>
      <c r="V28" s="55" t="str">
        <f>[1]Dashboard!S128</f>
        <v>-</v>
      </c>
      <c r="W28" s="57" t="str">
        <f>[1]Dashboard!T128</f>
        <v>TSC_CV_SAT_CMS_FDS</v>
      </c>
      <c r="X28" s="53">
        <f>[1]Dashboard!U128</f>
        <v>1</v>
      </c>
      <c r="Y28" s="54">
        <f>[1]Dashboard!V128</f>
        <v>0</v>
      </c>
      <c r="Z28" s="126">
        <f>[1]Dashboard!W128</f>
        <v>0</v>
      </c>
      <c r="AA28" s="54" t="str">
        <f>[1]Dashboard!X128</f>
        <v>-</v>
      </c>
      <c r="AB28" s="55" t="str">
        <f>[1]Dashboard!Y128</f>
        <v>-</v>
      </c>
      <c r="AC28" s="35">
        <f>[1]Dashboard!Z128</f>
        <v>0</v>
      </c>
      <c r="AD28" s="58">
        <f>[1]Dashboard!AA128</f>
        <v>0</v>
      </c>
      <c r="AE28" s="58">
        <f>[1]Dashboard!AB128</f>
        <v>0</v>
      </c>
      <c r="AF28" s="126" t="str">
        <f>[1]Dashboard!AC128</f>
        <v>-</v>
      </c>
      <c r="AG28" s="59">
        <f>[1]Dashboard!AD128</f>
        <v>0</v>
      </c>
      <c r="AH28" s="55" t="str">
        <f>[1]Dashboard!AE128</f>
        <v>-</v>
      </c>
      <c r="AI28" s="35">
        <f>[1]Dashboard!AF120</f>
        <v>0</v>
      </c>
      <c r="AJ28" s="60">
        <f>[1]Dashboard!AG120</f>
        <v>0</v>
      </c>
      <c r="AK28" s="35">
        <f>[1]Dashboard!AH120</f>
        <v>0</v>
      </c>
      <c r="AL28" s="61" t="str">
        <f>[1]Dashboard!AI120</f>
        <v>S9.TC.A20520</v>
      </c>
      <c r="AM28" s="62">
        <f>[1]Dashboard!AJ120</f>
        <v>45429</v>
      </c>
      <c r="AN28" s="63">
        <f>[1]Dashboard!AK120</f>
        <v>45429</v>
      </c>
      <c r="AO28" s="64">
        <f>[1]Dashboard!AL120</f>
        <v>0</v>
      </c>
      <c r="AP28" s="65" t="str">
        <f>[1]Dashboard!AM120</f>
        <v>S9.TC.A26120</v>
      </c>
      <c r="AQ28" s="62">
        <f>[1]Dashboard!AN120</f>
        <v>45513</v>
      </c>
      <c r="AR28" s="63">
        <f>[1]Dashboard!AO120</f>
        <v>45513</v>
      </c>
      <c r="AS28" s="66">
        <f>[1]Dashboard!AP120</f>
        <v>0</v>
      </c>
      <c r="AT28" s="67">
        <f>[1]Dashboard!AQ120</f>
        <v>0</v>
      </c>
      <c r="AU28" s="35">
        <f>[1]Dashboard!AR120</f>
        <v>0</v>
      </c>
      <c r="AV28" s="68">
        <f>[1]Dashboard!AS120</f>
        <v>0</v>
      </c>
    </row>
    <row r="29" spans="1:48" ht="39" x14ac:dyDescent="0.55000000000000004">
      <c r="A29" s="1"/>
      <c r="B29" s="69" t="s">
        <v>36</v>
      </c>
      <c r="C29" s="124"/>
      <c r="D29" s="124"/>
      <c r="E29" s="124"/>
      <c r="F29" s="124"/>
      <c r="G29" s="70" t="s">
        <v>16</v>
      </c>
      <c r="H29" s="127" t="str">
        <f t="shared" si="3"/>
        <v>Test Plan is created
Test Cases: 1 Approved, 0x Not Approved, 
Test Scripts: 1 Approved, 0x Not Approved</v>
      </c>
      <c r="I29" s="51">
        <f>COUNTIFS([1]ELM_03_TestCase_Status!C:C,[1]Dashboard!T29)</f>
        <v>1</v>
      </c>
      <c r="J29" s="51">
        <f>COUNTIFS([1]ELM_03_TestCase_Status!C:C,[1]Dashboard!T29,[1]ELM_03_TestCase_Status!F:F,"Approved")</f>
        <v>1</v>
      </c>
      <c r="K29" s="51">
        <f>COUNTIFS([1]ELM_03_TestCase_Status!C:C,[1]Dashboard!T29,[1]ELM_03_TestCase_Status!F:F,"Draft")</f>
        <v>0</v>
      </c>
      <c r="L29" s="52">
        <f>COUNTIFS([1]ELM_03_TestCase_Status!C:C,[1]Dashboard!T29,[1]ELM_03_TestCase_Status!F:F,"Under Review")</f>
        <v>0</v>
      </c>
      <c r="M29" s="51">
        <f>COUNTIFS([1]ELM_04_TestScript_Status!C:C,[1]Dashboard!T29)</f>
        <v>1</v>
      </c>
      <c r="N29" s="51">
        <f>COUNTIFS([1]ELM_04_TestScript_Status!C:C,[1]Dashboard!T29,[1]ELM_04_TestScript_Status!F:F,"Approved")</f>
        <v>1</v>
      </c>
      <c r="O29" s="51">
        <f>COUNTIFS([1]ELM_04_TestScript_Status!C:C,[1]Dashboard!T29,[1]ELM_04_TestScript_Status!F:F,"Draft")</f>
        <v>0</v>
      </c>
      <c r="P29" s="52">
        <f>COUNTIFS([1]ELM_04_TestScript_Status!C:C,[1]Dashboard!T29,[1]ELM_04_TestScript_Status!F:F,"Under Review")</f>
        <v>0</v>
      </c>
      <c r="Q29" s="35"/>
      <c r="R29" s="71">
        <f>[1]Dashboard!O129</f>
        <v>6</v>
      </c>
      <c r="S29" s="72">
        <f>[1]Dashboard!P129</f>
        <v>1</v>
      </c>
      <c r="T29" s="83">
        <f>[1]Dashboard!Q129</f>
        <v>0.16666666666666666</v>
      </c>
      <c r="U29" s="72">
        <f>[1]Dashboard!R129</f>
        <v>1</v>
      </c>
      <c r="V29" s="73">
        <f>[1]Dashboard!S129</f>
        <v>1</v>
      </c>
      <c r="W29" s="75">
        <f>[1]Dashboard!T129</f>
        <v>0</v>
      </c>
      <c r="X29" s="71">
        <f>[1]Dashboard!U129</f>
        <v>40</v>
      </c>
      <c r="Y29" s="72">
        <f>[1]Dashboard!V129</f>
        <v>0</v>
      </c>
      <c r="Z29" s="83">
        <f>[1]Dashboard!W129</f>
        <v>0</v>
      </c>
      <c r="AA29" s="72">
        <f>[1]Dashboard!X129</f>
        <v>0</v>
      </c>
      <c r="AB29" s="73" t="str">
        <f>[1]Dashboard!Y129</f>
        <v>-</v>
      </c>
      <c r="AC29" s="35">
        <f>[1]Dashboard!Z129</f>
        <v>0</v>
      </c>
      <c r="AD29" s="76">
        <f>[1]Dashboard!AA129</f>
        <v>0</v>
      </c>
      <c r="AE29" s="76">
        <f>[1]Dashboard!AB129</f>
        <v>0</v>
      </c>
      <c r="AF29" s="83" t="str">
        <f>[1]Dashboard!AC129</f>
        <v>-</v>
      </c>
      <c r="AG29" s="74">
        <f>[1]Dashboard!AD129</f>
        <v>0</v>
      </c>
      <c r="AH29" s="73" t="str">
        <f>[1]Dashboard!AE129</f>
        <v>-</v>
      </c>
      <c r="AI29" s="35">
        <f>[1]Dashboard!AF121</f>
        <v>0</v>
      </c>
      <c r="AJ29" s="77">
        <f>[1]Dashboard!AG121</f>
        <v>0</v>
      </c>
      <c r="AK29" s="35">
        <f>[1]Dashboard!AH121</f>
        <v>0</v>
      </c>
      <c r="AL29" s="78" t="str">
        <f>[1]Dashboard!AI121</f>
        <v>S9.TC.A20520</v>
      </c>
      <c r="AM29" s="62">
        <f>[1]Dashboard!AJ121</f>
        <v>45429</v>
      </c>
      <c r="AN29" s="63">
        <f>[1]Dashboard!AK121</f>
        <v>45429</v>
      </c>
      <c r="AO29" s="64">
        <f>[1]Dashboard!AL121</f>
        <v>0</v>
      </c>
      <c r="AP29" s="128" t="str">
        <f>[1]Dashboard!AM121</f>
        <v>S9.TC.A26120</v>
      </c>
      <c r="AQ29" s="129">
        <f>[1]Dashboard!AN121</f>
        <v>45513</v>
      </c>
      <c r="AR29" s="63">
        <f>[1]Dashboard!AO121</f>
        <v>45513</v>
      </c>
      <c r="AS29" s="66">
        <f>[1]Dashboard!AP121</f>
        <v>0</v>
      </c>
      <c r="AT29" s="76">
        <f>[1]Dashboard!AQ121</f>
        <v>0</v>
      </c>
      <c r="AU29" s="35">
        <f>[1]Dashboard!AR121</f>
        <v>0</v>
      </c>
      <c r="AV29" s="68">
        <f>[1]Dashboard!AS121</f>
        <v>0</v>
      </c>
    </row>
    <row r="30" spans="1:48" ht="39" x14ac:dyDescent="0.55000000000000004">
      <c r="A30" s="1"/>
      <c r="B30" s="69" t="s">
        <v>37</v>
      </c>
      <c r="C30" s="124"/>
      <c r="D30" s="124"/>
      <c r="E30" s="124"/>
      <c r="F30" s="124"/>
      <c r="G30" s="70" t="s">
        <v>16</v>
      </c>
      <c r="H30" s="50" t="str">
        <f t="shared" si="3"/>
        <v>Test Plan is created
Test Cases: 5 Approved, 0x Not Approved, 
Test Scripts: 5 Approved, 0x Not Approved</v>
      </c>
      <c r="I30" s="51">
        <f>COUNTIFS([1]ELM_03_TestCase_Status!C:C,[1]Dashboard!T30)</f>
        <v>5</v>
      </c>
      <c r="J30" s="51">
        <f>COUNTIFS([1]ELM_03_TestCase_Status!C:C,[1]Dashboard!T30,[1]ELM_03_TestCase_Status!F:F,"Approved")</f>
        <v>5</v>
      </c>
      <c r="K30" s="51">
        <f>COUNTIFS([1]ELM_03_TestCase_Status!C:C,[1]Dashboard!T30,[1]ELM_03_TestCase_Status!F:F,"Draft")</f>
        <v>0</v>
      </c>
      <c r="L30" s="52">
        <f>COUNTIFS([1]ELM_03_TestCase_Status!C:C,[1]Dashboard!T30,[1]ELM_03_TestCase_Status!F:F,"Under Review")</f>
        <v>0</v>
      </c>
      <c r="M30" s="51">
        <f>COUNTIFS([1]ELM_04_TestScript_Status!C:C,[1]Dashboard!T30)</f>
        <v>5</v>
      </c>
      <c r="N30" s="51">
        <f>COUNTIFS([1]ELM_04_TestScript_Status!C:C,[1]Dashboard!T30,[1]ELM_04_TestScript_Status!F:F,"Approved")</f>
        <v>5</v>
      </c>
      <c r="O30" s="51">
        <f>COUNTIFS([1]ELM_04_TestScript_Status!C:C,[1]Dashboard!T30,[1]ELM_04_TestScript_Status!F:F,"Draft")</f>
        <v>0</v>
      </c>
      <c r="P30" s="52">
        <f>COUNTIFS([1]ELM_04_TestScript_Status!C:C,[1]Dashboard!T30,[1]ELM_04_TestScript_Status!F:F,"Under Review")</f>
        <v>0</v>
      </c>
      <c r="Q30" s="35"/>
      <c r="R30" s="71">
        <f>[1]Dashboard!O130</f>
        <v>0</v>
      </c>
      <c r="S30" s="72" t="str">
        <f>[1]Dashboard!P130</f>
        <v>-</v>
      </c>
      <c r="T30" s="83" t="str">
        <f>[1]Dashboard!Q130</f>
        <v>-</v>
      </c>
      <c r="U30" s="72" t="str">
        <f>[1]Dashboard!R130</f>
        <v>-</v>
      </c>
      <c r="V30" s="73" t="str">
        <f>[1]Dashboard!S130</f>
        <v>-</v>
      </c>
      <c r="W30" s="75" t="str">
        <f>[1]Dashboard!T130</f>
        <v>TSC_FO_SAT_CMS_VT</v>
      </c>
      <c r="X30" s="71">
        <f>[1]Dashboard!U130</f>
        <v>39</v>
      </c>
      <c r="Y30" s="72">
        <f>[1]Dashboard!V130</f>
        <v>0</v>
      </c>
      <c r="Z30" s="83">
        <f>[1]Dashboard!W130</f>
        <v>0</v>
      </c>
      <c r="AA30" s="72" t="str">
        <f>[1]Dashboard!X130</f>
        <v>-</v>
      </c>
      <c r="AB30" s="73" t="str">
        <f>[1]Dashboard!Y130</f>
        <v>-</v>
      </c>
      <c r="AC30" s="35">
        <f>[1]Dashboard!Z130</f>
        <v>0</v>
      </c>
      <c r="AD30" s="76">
        <f>[1]Dashboard!AA130</f>
        <v>0</v>
      </c>
      <c r="AE30" s="76">
        <f>[1]Dashboard!AB130</f>
        <v>0</v>
      </c>
      <c r="AF30" s="83" t="str">
        <f>[1]Dashboard!AC130</f>
        <v>-</v>
      </c>
      <c r="AG30" s="74">
        <f>[1]Dashboard!AD130</f>
        <v>0</v>
      </c>
      <c r="AH30" s="73" t="str">
        <f>[1]Dashboard!AE130</f>
        <v>-</v>
      </c>
      <c r="AI30" s="35">
        <f>[1]Dashboard!AF122</f>
        <v>0</v>
      </c>
      <c r="AJ30" s="77">
        <f>[1]Dashboard!AG122</f>
        <v>0</v>
      </c>
      <c r="AK30" s="35">
        <f>[1]Dashboard!AH122</f>
        <v>0</v>
      </c>
      <c r="AL30" s="78" t="str">
        <f>[1]Dashboard!AI122</f>
        <v>S9.TC.A20520</v>
      </c>
      <c r="AM30" s="62">
        <f>[1]Dashboard!AJ122</f>
        <v>45429</v>
      </c>
      <c r="AN30" s="63">
        <f>[1]Dashboard!AK122</f>
        <v>45429</v>
      </c>
      <c r="AO30" s="64">
        <f>[1]Dashboard!AL122</f>
        <v>0</v>
      </c>
      <c r="AP30" s="79" t="str">
        <f>[1]Dashboard!AM122</f>
        <v>S9.TC.A26120</v>
      </c>
      <c r="AQ30" s="62">
        <f>[1]Dashboard!AN122</f>
        <v>45513</v>
      </c>
      <c r="AR30" s="63">
        <f>[1]Dashboard!AO122</f>
        <v>45513</v>
      </c>
      <c r="AS30" s="66">
        <f>[1]Dashboard!AP122</f>
        <v>0</v>
      </c>
      <c r="AT30" s="76">
        <f>[1]Dashboard!AQ122</f>
        <v>0</v>
      </c>
      <c r="AU30" s="35">
        <f>[1]Dashboard!AR122</f>
        <v>0</v>
      </c>
      <c r="AV30" s="68">
        <f>[1]Dashboard!AS122</f>
        <v>0</v>
      </c>
    </row>
    <row r="31" spans="1:48" ht="39" x14ac:dyDescent="0.55000000000000004">
      <c r="A31" s="1"/>
      <c r="B31" s="69" t="s">
        <v>33</v>
      </c>
      <c r="C31" s="124"/>
      <c r="D31" s="124"/>
      <c r="E31" s="124"/>
      <c r="F31" s="124"/>
      <c r="G31" s="70" t="s">
        <v>16</v>
      </c>
      <c r="H31" s="81" t="str">
        <f t="shared" si="3"/>
        <v>Test Plan is Missing
Test Cases: 11 Approved, 0x Not Approved, 
Test Scripts: 11 Approved, 0x Not Approved</v>
      </c>
      <c r="I31" s="51">
        <f>COUNTIFS([1]ELM_03_TestCase_Status!C:C,[1]Dashboard!T31)</f>
        <v>13</v>
      </c>
      <c r="J31" s="51">
        <f>COUNTIFS([1]ELM_03_TestCase_Status!C:C,[1]Dashboard!T31,[1]ELM_03_TestCase_Status!F:F,"Approved")</f>
        <v>13</v>
      </c>
      <c r="K31" s="51">
        <f>COUNTIFS([1]ELM_03_TestCase_Status!C:C,[1]Dashboard!T31,[1]ELM_03_TestCase_Status!F:F,"Draft")</f>
        <v>0</v>
      </c>
      <c r="L31" s="52">
        <f>COUNTIFS([1]ELM_03_TestCase_Status!C:C,[1]Dashboard!T31,[1]ELM_03_TestCase_Status!F:F,"Under Review")</f>
        <v>0</v>
      </c>
      <c r="M31" s="51">
        <f>COUNTIFS([1]ELM_04_TestScript_Status!C:C,[1]Dashboard!T31)</f>
        <v>11</v>
      </c>
      <c r="N31" s="51">
        <f>COUNTIFS([1]ELM_04_TestScript_Status!C:C,[1]Dashboard!T31,[1]ELM_04_TestScript_Status!F:F,"Approved")</f>
        <v>11</v>
      </c>
      <c r="O31" s="51">
        <f>COUNTIFS([1]ELM_04_TestScript_Status!C:C,[1]Dashboard!T31,[1]ELM_04_TestScript_Status!F:F,"Draft")</f>
        <v>0</v>
      </c>
      <c r="P31" s="52">
        <f>COUNTIFS([1]ELM_04_TestScript_Status!C:C,[1]Dashboard!T31,[1]ELM_04_TestScript_Status!F:F,"Under Review")</f>
        <v>0</v>
      </c>
      <c r="Q31" s="35"/>
      <c r="R31" s="71">
        <f>[1]Dashboard!O131</f>
        <v>2</v>
      </c>
      <c r="S31" s="72">
        <f>[1]Dashboard!P131</f>
        <v>0</v>
      </c>
      <c r="T31" s="83">
        <f>[1]Dashboard!Q131</f>
        <v>0</v>
      </c>
      <c r="U31" s="72">
        <f>[1]Dashboard!R131</f>
        <v>0</v>
      </c>
      <c r="V31" s="73" t="str">
        <f>[1]Dashboard!S131</f>
        <v>-</v>
      </c>
      <c r="W31" s="75" t="str">
        <f>[1]Dashboard!T131</f>
        <v>TSC_FO_SAT_CMS_SEC</v>
      </c>
      <c r="X31" s="71">
        <f>[1]Dashboard!U131</f>
        <v>0</v>
      </c>
      <c r="Y31" s="72">
        <f>[1]Dashboard!V131</f>
        <v>0</v>
      </c>
      <c r="Z31" s="83" t="str">
        <f>[1]Dashboard!W131</f>
        <v>-</v>
      </c>
      <c r="AA31" s="72" t="str">
        <f>[1]Dashboard!X131</f>
        <v>-</v>
      </c>
      <c r="AB31" s="73" t="str">
        <f>[1]Dashboard!Y131</f>
        <v>-</v>
      </c>
      <c r="AC31" s="35">
        <f>[1]Dashboard!Z131</f>
        <v>0</v>
      </c>
      <c r="AD31" s="76">
        <f>[1]Dashboard!AA131</f>
        <v>0</v>
      </c>
      <c r="AE31" s="76">
        <f>[1]Dashboard!AB131</f>
        <v>0</v>
      </c>
      <c r="AF31" s="83" t="str">
        <f>[1]Dashboard!AC131</f>
        <v>-</v>
      </c>
      <c r="AG31" s="74">
        <f>[1]Dashboard!AD131</f>
        <v>0</v>
      </c>
      <c r="AH31" s="73" t="str">
        <f>[1]Dashboard!AE131</f>
        <v>-</v>
      </c>
      <c r="AI31" s="35">
        <f>[1]Dashboard!AF123</f>
        <v>0</v>
      </c>
      <c r="AJ31" s="111">
        <f>[1]Dashboard!AG123</f>
        <v>0</v>
      </c>
      <c r="AK31" s="35">
        <f>[1]Dashboard!AH123</f>
        <v>0</v>
      </c>
      <c r="AL31" s="78" t="str">
        <f>[1]Dashboard!AI123</f>
        <v>S9.TC.A20520</v>
      </c>
      <c r="AM31" s="62">
        <f>[1]Dashboard!AJ123</f>
        <v>45429</v>
      </c>
      <c r="AN31" s="63">
        <f>[1]Dashboard!AK123</f>
        <v>45429</v>
      </c>
      <c r="AO31" s="64">
        <f>[1]Dashboard!AL123</f>
        <v>0</v>
      </c>
      <c r="AP31" s="79" t="str">
        <f>[1]Dashboard!AM123</f>
        <v>S9.TC.A26120</v>
      </c>
      <c r="AQ31" s="62">
        <f>[1]Dashboard!AN123</f>
        <v>45513</v>
      </c>
      <c r="AR31" s="63">
        <f>[1]Dashboard!AO123</f>
        <v>45513</v>
      </c>
      <c r="AS31" s="66">
        <f>[1]Dashboard!AP123</f>
        <v>0</v>
      </c>
      <c r="AT31" s="76">
        <f>[1]Dashboard!AQ123</f>
        <v>0</v>
      </c>
      <c r="AU31" s="35">
        <f>[1]Dashboard!AR123</f>
        <v>0</v>
      </c>
      <c r="AV31" s="68">
        <f>[1]Dashboard!AS123</f>
        <v>0</v>
      </c>
    </row>
    <row r="32" spans="1:48" x14ac:dyDescent="0.55000000000000004">
      <c r="A32" s="1"/>
      <c r="B32" s="29" t="s">
        <v>51</v>
      </c>
      <c r="C32" s="140"/>
      <c r="D32" s="118"/>
      <c r="E32" s="118"/>
      <c r="F32" s="141"/>
      <c r="G32" s="119"/>
      <c r="H32" s="32"/>
      <c r="I32" s="33"/>
      <c r="J32" s="33"/>
      <c r="K32" s="33"/>
      <c r="L32" s="34"/>
      <c r="M32" s="33"/>
      <c r="N32" s="33"/>
      <c r="O32" s="33"/>
      <c r="P32" s="34"/>
      <c r="Q32" s="35"/>
      <c r="R32" s="36">
        <f>[1]Dashboard!O132</f>
        <v>1</v>
      </c>
      <c r="S32" s="36">
        <f>[1]Dashboard!P132</f>
        <v>1</v>
      </c>
      <c r="T32" s="38">
        <f>[1]Dashboard!Q132</f>
        <v>1</v>
      </c>
      <c r="U32" s="36">
        <f>[1]Dashboard!R132</f>
        <v>1</v>
      </c>
      <c r="V32" s="39">
        <f>[1]Dashboard!S132</f>
        <v>1</v>
      </c>
      <c r="W32" s="40" t="str">
        <f>[1]Dashboard!T132</f>
        <v>TSC_FO_SAT_CMS_CCTV</v>
      </c>
      <c r="X32" s="36">
        <f>[1]Dashboard!U132</f>
        <v>0</v>
      </c>
      <c r="Y32" s="36">
        <f>[1]Dashboard!V132</f>
        <v>0</v>
      </c>
      <c r="Z32" s="38" t="str">
        <f>[1]Dashboard!W132</f>
        <v>-</v>
      </c>
      <c r="AA32" s="36" t="str">
        <f>[1]Dashboard!X132</f>
        <v>-</v>
      </c>
      <c r="AB32" s="39" t="str">
        <f>[1]Dashboard!Y132</f>
        <v>-</v>
      </c>
      <c r="AC32" s="35">
        <f>[1]Dashboard!Z132</f>
        <v>0</v>
      </c>
      <c r="AD32" s="41">
        <f>[1]Dashboard!AA132</f>
        <v>0</v>
      </c>
      <c r="AE32" s="41">
        <f>[1]Dashboard!AB132</f>
        <v>0</v>
      </c>
      <c r="AF32" s="42" t="str">
        <f>[1]Dashboard!AC132</f>
        <v>-</v>
      </c>
      <c r="AG32" s="41">
        <f>[1]Dashboard!AD132</f>
        <v>0</v>
      </c>
      <c r="AH32" s="44" t="str">
        <f>[1]Dashboard!AE132</f>
        <v>-</v>
      </c>
      <c r="AI32" s="35">
        <f>[1]Dashboard!AF124</f>
        <v>0</v>
      </c>
      <c r="AJ32" s="123">
        <f>[1]Dashboard!AG124</f>
        <v>2</v>
      </c>
      <c r="AK32" s="35">
        <f>[1]Dashboard!AH124</f>
        <v>0</v>
      </c>
      <c r="AL32" s="46">
        <f>[1]Dashboard!AI124</f>
        <v>0</v>
      </c>
      <c r="AM32" s="208">
        <f>[1]Dashboard!AJ124</f>
        <v>0</v>
      </c>
      <c r="AN32" s="209"/>
      <c r="AO32" s="209"/>
      <c r="AP32" s="209"/>
      <c r="AQ32" s="209"/>
      <c r="AR32" s="209"/>
      <c r="AS32" s="209"/>
      <c r="AT32" s="210"/>
      <c r="AU32" s="35">
        <f>[1]Dashboard!AR124</f>
        <v>0</v>
      </c>
      <c r="AV32" s="47">
        <f>[1]Dashboard!AS124</f>
        <v>0</v>
      </c>
    </row>
    <row r="33" spans="1:48" ht="39" x14ac:dyDescent="0.55000000000000004">
      <c r="A33" s="1"/>
      <c r="B33" s="48" t="s">
        <v>34</v>
      </c>
      <c r="C33" s="124"/>
      <c r="D33" s="124"/>
      <c r="E33" s="124"/>
      <c r="F33" s="124"/>
      <c r="G33" s="49" t="s">
        <v>16</v>
      </c>
      <c r="H33" s="50" t="str">
        <f t="shared" ref="H33:H36" si="4">IF(X33&lt;&gt;0,"Test Plan is created", "Test Plan is Missing")&amp;"
Test Cases: "&amp;N33&amp;" Approved, "&amp;SUM(K33:L33)&amp;"x Not Approved, 
Test Scripts: "&amp;N33&amp;" Approved, "&amp;SUM(O33:P33)&amp;"x Not Approved"</f>
        <v>Test Plan is created
Test Cases: 6 Approved, 0x Not Approved, 
Test Scripts: 6 Approved, 0x Not Approved</v>
      </c>
      <c r="I33" s="51">
        <f>COUNTIFS([1]ELM_03_TestCase_Status!C:C,[1]Dashboard!T33)</f>
        <v>6</v>
      </c>
      <c r="J33" s="51">
        <f>COUNTIFS([1]ELM_03_TestCase_Status!C:C,[1]Dashboard!T33,[1]ELM_03_TestCase_Status!F:F,"Approved")</f>
        <v>6</v>
      </c>
      <c r="K33" s="51">
        <f>COUNTIFS([1]ELM_03_TestCase_Status!C:C,[1]Dashboard!T33,[1]ELM_03_TestCase_Status!F:F,"Draft")</f>
        <v>0</v>
      </c>
      <c r="L33" s="52">
        <f>COUNTIFS([1]ELM_03_TestCase_Status!C:C,[1]Dashboard!T33,[1]ELM_03_TestCase_Status!F:F,"Under Review")</f>
        <v>0</v>
      </c>
      <c r="M33" s="51">
        <f>COUNTIFS([1]ELM_04_TestScript_Status!C:C,[1]Dashboard!T33)</f>
        <v>6</v>
      </c>
      <c r="N33" s="51">
        <f>COUNTIFS([1]ELM_04_TestScript_Status!C:C,[1]Dashboard!T33,[1]ELM_04_TestScript_Status!F:F,"Approved")</f>
        <v>6</v>
      </c>
      <c r="O33" s="51">
        <f>COUNTIFS([1]ELM_04_TestScript_Status!C:C,[1]Dashboard!T33,[1]ELM_04_TestScript_Status!F:F,"Draft")</f>
        <v>0</v>
      </c>
      <c r="P33" s="52">
        <f>COUNTIFS([1]ELM_04_TestScript_Status!C:C,[1]Dashboard!T33,[1]ELM_04_TestScript_Status!F:F,"Under Review")</f>
        <v>0</v>
      </c>
      <c r="Q33" s="35"/>
      <c r="R33" s="125">
        <f>[1]Dashboard!O133</f>
        <v>3</v>
      </c>
      <c r="S33" s="54">
        <f>[1]Dashboard!P133</f>
        <v>0</v>
      </c>
      <c r="T33" s="126">
        <f>[1]Dashboard!Q133</f>
        <v>0</v>
      </c>
      <c r="U33" s="54">
        <f>[1]Dashboard!R133</f>
        <v>0</v>
      </c>
      <c r="V33" s="55" t="str">
        <f>[1]Dashboard!S133</f>
        <v>-</v>
      </c>
      <c r="W33" s="57" t="str">
        <f>[1]Dashboard!T133</f>
        <v>TSC_FO_SAT_CMS_FDS</v>
      </c>
      <c r="X33" s="53">
        <f>[1]Dashboard!U133</f>
        <v>1</v>
      </c>
      <c r="Y33" s="54">
        <f>[1]Dashboard!V133</f>
        <v>0</v>
      </c>
      <c r="Z33" s="126">
        <f>[1]Dashboard!W133</f>
        <v>0</v>
      </c>
      <c r="AA33" s="54" t="str">
        <f>[1]Dashboard!X133</f>
        <v>-</v>
      </c>
      <c r="AB33" s="55" t="str">
        <f>[1]Dashboard!Y133</f>
        <v>-</v>
      </c>
      <c r="AC33" s="35">
        <f>[1]Dashboard!Z133</f>
        <v>0</v>
      </c>
      <c r="AD33" s="58">
        <f>[1]Dashboard!AA133</f>
        <v>0</v>
      </c>
      <c r="AE33" s="58">
        <f>[1]Dashboard!AB133</f>
        <v>0</v>
      </c>
      <c r="AF33" s="126" t="str">
        <f>[1]Dashboard!AC133</f>
        <v>-</v>
      </c>
      <c r="AG33" s="59">
        <f>[1]Dashboard!AD133</f>
        <v>0</v>
      </c>
      <c r="AH33" s="55" t="str">
        <f>[1]Dashboard!AE133</f>
        <v>-</v>
      </c>
      <c r="AI33" s="35">
        <f>[1]Dashboard!AF125</f>
        <v>0</v>
      </c>
      <c r="AJ33" s="60">
        <f>[1]Dashboard!AG125</f>
        <v>2</v>
      </c>
      <c r="AK33" s="35">
        <f>[1]Dashboard!AH125</f>
        <v>0</v>
      </c>
      <c r="AL33" s="61" t="str">
        <f>[1]Dashboard!AI125</f>
        <v>S9.TC.A20520</v>
      </c>
      <c r="AM33" s="62">
        <f>[1]Dashboard!AJ125</f>
        <v>45429</v>
      </c>
      <c r="AN33" s="63">
        <f>[1]Dashboard!AK125</f>
        <v>45429</v>
      </c>
      <c r="AO33" s="64">
        <f>[1]Dashboard!AL125</f>
        <v>0</v>
      </c>
      <c r="AP33" s="65" t="str">
        <f>[1]Dashboard!AM125</f>
        <v>S9.TC.A26120</v>
      </c>
      <c r="AQ33" s="62">
        <f>[1]Dashboard!AN125</f>
        <v>45513</v>
      </c>
      <c r="AR33" s="63">
        <f>[1]Dashboard!AO125</f>
        <v>45513</v>
      </c>
      <c r="AS33" s="66">
        <f>[1]Dashboard!AP125</f>
        <v>0</v>
      </c>
      <c r="AT33" s="67">
        <f>[1]Dashboard!AQ125</f>
        <v>0</v>
      </c>
      <c r="AU33" s="35">
        <f>[1]Dashboard!AR125</f>
        <v>0</v>
      </c>
      <c r="AV33" s="68" t="str">
        <f>[1]Dashboard!AS125</f>
        <v xml:space="preserve">#7941 - CYP to fix. Tracked in CRIM-981.Schindler are implementing a hard-wired change to rectify this issue [Target Close: Mid Feb]
#8282 - (RNA) Error Log  [Target Close:  02/05/2025] </v>
      </c>
    </row>
    <row r="34" spans="1:48" ht="39" x14ac:dyDescent="0.55000000000000004">
      <c r="A34" s="1"/>
      <c r="B34" s="69" t="s">
        <v>36</v>
      </c>
      <c r="C34" s="124"/>
      <c r="D34" s="124"/>
      <c r="E34" s="124"/>
      <c r="F34" s="124"/>
      <c r="G34" s="70" t="s">
        <v>16</v>
      </c>
      <c r="H34" s="127" t="str">
        <f t="shared" si="4"/>
        <v>Test Plan is created
Test Cases: 6 Approved, 0x Not Approved, 
Test Scripts: 6 Approved, 0x Not Approved</v>
      </c>
      <c r="I34" s="51">
        <f>COUNTIFS([1]ELM_03_TestCase_Status!C:C,[1]Dashboard!T34)</f>
        <v>6</v>
      </c>
      <c r="J34" s="51">
        <f>COUNTIFS([1]ELM_03_TestCase_Status!C:C,[1]Dashboard!T34,[1]ELM_03_TestCase_Status!F:F,"Approved")</f>
        <v>6</v>
      </c>
      <c r="K34" s="51">
        <f>COUNTIFS([1]ELM_03_TestCase_Status!C:C,[1]Dashboard!T34,[1]ELM_03_TestCase_Status!F:F,"Draft")</f>
        <v>0</v>
      </c>
      <c r="L34" s="52">
        <f>COUNTIFS([1]ELM_03_TestCase_Status!C:C,[1]Dashboard!T34,[1]ELM_03_TestCase_Status!F:F,"Under Review")</f>
        <v>0</v>
      </c>
      <c r="M34" s="51">
        <f>COUNTIFS([1]ELM_04_TestScript_Status!C:C,[1]Dashboard!T34)</f>
        <v>6</v>
      </c>
      <c r="N34" s="51">
        <f>COUNTIFS([1]ELM_04_TestScript_Status!C:C,[1]Dashboard!T34,[1]ELM_04_TestScript_Status!F:F,"Approved")</f>
        <v>6</v>
      </c>
      <c r="O34" s="51">
        <f>COUNTIFS([1]ELM_04_TestScript_Status!C:C,[1]Dashboard!T34,[1]ELM_04_TestScript_Status!F:F,"Draft")</f>
        <v>0</v>
      </c>
      <c r="P34" s="52">
        <f>COUNTIFS([1]ELM_04_TestScript_Status!C:C,[1]Dashboard!T34,[1]ELM_04_TestScript_Status!F:F,"Under Review")</f>
        <v>0</v>
      </c>
      <c r="Q34" s="35"/>
      <c r="R34" s="71">
        <f>[1]Dashboard!O134</f>
        <v>6</v>
      </c>
      <c r="S34" s="72">
        <f>[1]Dashboard!P134</f>
        <v>1</v>
      </c>
      <c r="T34" s="83">
        <f>[1]Dashboard!Q134</f>
        <v>0.16666666666666666</v>
      </c>
      <c r="U34" s="72">
        <f>[1]Dashboard!R134</f>
        <v>1</v>
      </c>
      <c r="V34" s="73">
        <f>[1]Dashboard!S134</f>
        <v>1</v>
      </c>
      <c r="W34" s="75">
        <f>[1]Dashboard!T134</f>
        <v>0</v>
      </c>
      <c r="X34" s="71">
        <f>[1]Dashboard!U134</f>
        <v>14</v>
      </c>
      <c r="Y34" s="72">
        <f>[1]Dashboard!V134</f>
        <v>0</v>
      </c>
      <c r="Z34" s="83">
        <f>[1]Dashboard!W134</f>
        <v>0</v>
      </c>
      <c r="AA34" s="72">
        <f>[1]Dashboard!X134</f>
        <v>0</v>
      </c>
      <c r="AB34" s="73" t="str">
        <f>[1]Dashboard!Y134</f>
        <v>-</v>
      </c>
      <c r="AC34" s="35">
        <f>[1]Dashboard!Z134</f>
        <v>0</v>
      </c>
      <c r="AD34" s="76">
        <f>[1]Dashboard!AA134</f>
        <v>0</v>
      </c>
      <c r="AE34" s="76">
        <f>[1]Dashboard!AB134</f>
        <v>0</v>
      </c>
      <c r="AF34" s="83" t="str">
        <f>[1]Dashboard!AC134</f>
        <v>-</v>
      </c>
      <c r="AG34" s="74">
        <f>[1]Dashboard!AD134</f>
        <v>0</v>
      </c>
      <c r="AH34" s="73" t="str">
        <f>[1]Dashboard!AE134</f>
        <v>-</v>
      </c>
      <c r="AI34" s="35">
        <f>[1]Dashboard!AF126</f>
        <v>0</v>
      </c>
      <c r="AJ34" s="77">
        <f>[1]Dashboard!AG126</f>
        <v>0</v>
      </c>
      <c r="AK34" s="35">
        <f>[1]Dashboard!AH126</f>
        <v>0</v>
      </c>
      <c r="AL34" s="78" t="str">
        <f>[1]Dashboard!AI126</f>
        <v>S9.TC.A20520</v>
      </c>
      <c r="AM34" s="62">
        <f>[1]Dashboard!AJ126</f>
        <v>45429</v>
      </c>
      <c r="AN34" s="63">
        <f>[1]Dashboard!AK126</f>
        <v>45429</v>
      </c>
      <c r="AO34" s="64">
        <f>[1]Dashboard!AL126</f>
        <v>0</v>
      </c>
      <c r="AP34" s="128" t="str">
        <f>[1]Dashboard!AM126</f>
        <v>S9.TC.A26120</v>
      </c>
      <c r="AQ34" s="129">
        <f>[1]Dashboard!AN126</f>
        <v>45513</v>
      </c>
      <c r="AR34" s="63">
        <f>[1]Dashboard!AO126</f>
        <v>45513</v>
      </c>
      <c r="AS34" s="66">
        <f>[1]Dashboard!AP126</f>
        <v>0</v>
      </c>
      <c r="AT34" s="76">
        <f>[1]Dashboard!AQ126</f>
        <v>0</v>
      </c>
      <c r="AU34" s="35">
        <f>[1]Dashboard!AR126</f>
        <v>0</v>
      </c>
      <c r="AV34" s="68">
        <f>[1]Dashboard!AS126</f>
        <v>0</v>
      </c>
    </row>
    <row r="35" spans="1:48" ht="39" x14ac:dyDescent="0.55000000000000004">
      <c r="A35" s="1"/>
      <c r="B35" s="69" t="s">
        <v>37</v>
      </c>
      <c r="C35" s="124"/>
      <c r="D35" s="124"/>
      <c r="E35" s="124"/>
      <c r="F35" s="124"/>
      <c r="G35" s="70" t="s">
        <v>16</v>
      </c>
      <c r="H35" s="50" t="str">
        <f t="shared" si="4"/>
        <v>Test Plan is created
Test Cases: 20 Approved, 0x Not Approved, 
Test Scripts: 20 Approved, 0x Not Approved</v>
      </c>
      <c r="I35" s="51">
        <f>COUNTIFS([1]ELM_03_TestCase_Status!C:C,[1]Dashboard!T35)</f>
        <v>28</v>
      </c>
      <c r="J35" s="51">
        <f>COUNTIFS([1]ELM_03_TestCase_Status!C:C,[1]Dashboard!T35,[1]ELM_03_TestCase_Status!F:F,"Approved")</f>
        <v>28</v>
      </c>
      <c r="K35" s="51">
        <f>COUNTIFS([1]ELM_03_TestCase_Status!C:C,[1]Dashboard!T35,[1]ELM_03_TestCase_Status!F:F,"Draft")</f>
        <v>0</v>
      </c>
      <c r="L35" s="52">
        <f>COUNTIFS([1]ELM_03_TestCase_Status!C:C,[1]Dashboard!T35,[1]ELM_03_TestCase_Status!F:F,"Under Review")</f>
        <v>0</v>
      </c>
      <c r="M35" s="51">
        <f>COUNTIFS([1]ELM_04_TestScript_Status!C:C,[1]Dashboard!T35)</f>
        <v>28</v>
      </c>
      <c r="N35" s="51">
        <f>COUNTIFS([1]ELM_04_TestScript_Status!C:C,[1]Dashboard!T35,[1]ELM_04_TestScript_Status!F:F,"Approved")</f>
        <v>20</v>
      </c>
      <c r="O35" s="51">
        <f>COUNTIFS([1]ELM_04_TestScript_Status!C:C,[1]Dashboard!T35,[1]ELM_04_TestScript_Status!F:F,"Draft")</f>
        <v>0</v>
      </c>
      <c r="P35" s="52">
        <f>COUNTIFS([1]ELM_04_TestScript_Status!C:C,[1]Dashboard!T35,[1]ELM_04_TestScript_Status!F:F,"Under Review")</f>
        <v>0</v>
      </c>
      <c r="Q35" s="35"/>
      <c r="R35" s="71">
        <f>[1]Dashboard!O135</f>
        <v>0</v>
      </c>
      <c r="S35" s="72" t="str">
        <f>[1]Dashboard!P135</f>
        <v>-</v>
      </c>
      <c r="T35" s="83" t="str">
        <f>[1]Dashboard!Q135</f>
        <v>-</v>
      </c>
      <c r="U35" s="72" t="str">
        <f>[1]Dashboard!R135</f>
        <v>-</v>
      </c>
      <c r="V35" s="73" t="str">
        <f>[1]Dashboard!S135</f>
        <v>-</v>
      </c>
      <c r="W35" s="75" t="str">
        <f>[1]Dashboard!T135</f>
        <v>TSC_FS_SAT_CMS_VT</v>
      </c>
      <c r="X35" s="71">
        <f>[1]Dashboard!U135</f>
        <v>13</v>
      </c>
      <c r="Y35" s="72">
        <f>[1]Dashboard!V135</f>
        <v>0</v>
      </c>
      <c r="Z35" s="83">
        <f>[1]Dashboard!W135</f>
        <v>0</v>
      </c>
      <c r="AA35" s="72" t="str">
        <f>[1]Dashboard!X135</f>
        <v>-</v>
      </c>
      <c r="AB35" s="73" t="str">
        <f>[1]Dashboard!Y135</f>
        <v>-</v>
      </c>
      <c r="AC35" s="35">
        <f>[1]Dashboard!Z135</f>
        <v>0</v>
      </c>
      <c r="AD35" s="76">
        <f>[1]Dashboard!AA135</f>
        <v>0</v>
      </c>
      <c r="AE35" s="76">
        <f>[1]Dashboard!AB135</f>
        <v>0</v>
      </c>
      <c r="AF35" s="83" t="str">
        <f>[1]Dashboard!AC135</f>
        <v>-</v>
      </c>
      <c r="AG35" s="74">
        <f>[1]Dashboard!AD135</f>
        <v>0</v>
      </c>
      <c r="AH35" s="73" t="str">
        <f>[1]Dashboard!AE135</f>
        <v>-</v>
      </c>
      <c r="AI35" s="35">
        <f>[1]Dashboard!AF127</f>
        <v>0</v>
      </c>
      <c r="AJ35" s="77">
        <f>[1]Dashboard!AG127</f>
        <v>0</v>
      </c>
      <c r="AK35" s="35">
        <f>[1]Dashboard!AH127</f>
        <v>0</v>
      </c>
      <c r="AL35" s="78" t="str">
        <f>[1]Dashboard!AI127</f>
        <v>S9.TC.A20520</v>
      </c>
      <c r="AM35" s="62">
        <f>[1]Dashboard!AJ127</f>
        <v>45429</v>
      </c>
      <c r="AN35" s="63">
        <f>[1]Dashboard!AK127</f>
        <v>45429</v>
      </c>
      <c r="AO35" s="64">
        <f>[1]Dashboard!AL127</f>
        <v>0</v>
      </c>
      <c r="AP35" s="79" t="str">
        <f>[1]Dashboard!AM127</f>
        <v>S9.TC.A26120</v>
      </c>
      <c r="AQ35" s="62">
        <f>[1]Dashboard!AN127</f>
        <v>45513</v>
      </c>
      <c r="AR35" s="63">
        <f>[1]Dashboard!AO127</f>
        <v>45513</v>
      </c>
      <c r="AS35" s="66">
        <f>[1]Dashboard!AP127</f>
        <v>0</v>
      </c>
      <c r="AT35" s="76">
        <f>[1]Dashboard!AQ127</f>
        <v>0</v>
      </c>
      <c r="AU35" s="35">
        <f>[1]Dashboard!AR127</f>
        <v>0</v>
      </c>
      <c r="AV35" s="68">
        <f>[1]Dashboard!AS127</f>
        <v>0</v>
      </c>
    </row>
    <row r="36" spans="1:48" ht="39" x14ac:dyDescent="0.55000000000000004">
      <c r="A36" s="1"/>
      <c r="B36" s="130" t="s">
        <v>33</v>
      </c>
      <c r="C36" s="142"/>
      <c r="D36" s="143"/>
      <c r="E36" s="143"/>
      <c r="F36" s="144"/>
      <c r="G36" s="131" t="s">
        <v>16</v>
      </c>
      <c r="H36" s="81" t="str">
        <f t="shared" si="4"/>
        <v>Test Plan is Missing
Test Cases: 8 Approved, 0x Not Approved, 
Test Scripts: 8 Approved, 0x Not Approved</v>
      </c>
      <c r="I36" s="51">
        <f>COUNTIFS([1]ELM_03_TestCase_Status!C:C,[1]Dashboard!T36)</f>
        <v>10</v>
      </c>
      <c r="J36" s="51">
        <f>COUNTIFS([1]ELM_03_TestCase_Status!C:C,[1]Dashboard!T36,[1]ELM_03_TestCase_Status!F:F,"Approved")</f>
        <v>10</v>
      </c>
      <c r="K36" s="51">
        <f>COUNTIFS([1]ELM_03_TestCase_Status!C:C,[1]Dashboard!T36,[1]ELM_03_TestCase_Status!F:F,"Draft")</f>
        <v>0</v>
      </c>
      <c r="L36" s="52">
        <f>COUNTIFS([1]ELM_03_TestCase_Status!C:C,[1]Dashboard!T36,[1]ELM_03_TestCase_Status!F:F,"Under Review")</f>
        <v>0</v>
      </c>
      <c r="M36" s="51">
        <f>COUNTIFS([1]ELM_04_TestScript_Status!C:C,[1]Dashboard!T36)</f>
        <v>10</v>
      </c>
      <c r="N36" s="51">
        <f>COUNTIFS([1]ELM_04_TestScript_Status!C:C,[1]Dashboard!T36,[1]ELM_04_TestScript_Status!F:F,"Approved")</f>
        <v>8</v>
      </c>
      <c r="O36" s="51">
        <f>COUNTIFS([1]ELM_04_TestScript_Status!C:C,[1]Dashboard!T36,[1]ELM_04_TestScript_Status!F:F,"Draft")</f>
        <v>0</v>
      </c>
      <c r="P36" s="52">
        <f>COUNTIFS([1]ELM_04_TestScript_Status!C:C,[1]Dashboard!T36,[1]ELM_04_TestScript_Status!F:F,"Under Review")</f>
        <v>0</v>
      </c>
      <c r="Q36" s="35"/>
      <c r="R36" s="132">
        <f>[1]Dashboard!O136</f>
        <v>2</v>
      </c>
      <c r="S36" s="133">
        <f>[1]Dashboard!P136</f>
        <v>0</v>
      </c>
      <c r="T36" s="134">
        <f>[1]Dashboard!Q136</f>
        <v>0</v>
      </c>
      <c r="U36" s="133">
        <f>[1]Dashboard!R136</f>
        <v>0</v>
      </c>
      <c r="V36" s="135" t="str">
        <f>[1]Dashboard!S136</f>
        <v>-</v>
      </c>
      <c r="W36" s="136" t="str">
        <f>[1]Dashboard!T136</f>
        <v>TSC_FS_SAT_CMS_SEC</v>
      </c>
      <c r="X36" s="132">
        <f>[1]Dashboard!U136</f>
        <v>0</v>
      </c>
      <c r="Y36" s="133">
        <f>[1]Dashboard!V136</f>
        <v>0</v>
      </c>
      <c r="Z36" s="134" t="str">
        <f>[1]Dashboard!W136</f>
        <v>-</v>
      </c>
      <c r="AA36" s="133" t="str">
        <f>[1]Dashboard!X136</f>
        <v>-</v>
      </c>
      <c r="AB36" s="135" t="str">
        <f>[1]Dashboard!Y136</f>
        <v>-</v>
      </c>
      <c r="AC36" s="35">
        <f>[1]Dashboard!Z136</f>
        <v>0</v>
      </c>
      <c r="AD36" s="109">
        <f>[1]Dashboard!AA136</f>
        <v>0</v>
      </c>
      <c r="AE36" s="109">
        <f>[1]Dashboard!AB136</f>
        <v>0</v>
      </c>
      <c r="AF36" s="134" t="str">
        <f>[1]Dashboard!AC136</f>
        <v>-</v>
      </c>
      <c r="AG36" s="110">
        <f>[1]Dashboard!AD136</f>
        <v>0</v>
      </c>
      <c r="AH36" s="135" t="str">
        <f>[1]Dashboard!AE136</f>
        <v>-</v>
      </c>
      <c r="AI36" s="35">
        <f>[1]Dashboard!AF128</f>
        <v>0</v>
      </c>
      <c r="AJ36" s="111">
        <f>[1]Dashboard!AG128</f>
        <v>0</v>
      </c>
      <c r="AK36" s="35">
        <f>[1]Dashboard!AH128</f>
        <v>0</v>
      </c>
      <c r="AL36" s="78" t="str">
        <f>[1]Dashboard!AI128</f>
        <v>S9.TC.A20520</v>
      </c>
      <c r="AM36" s="62">
        <f>[1]Dashboard!AJ128</f>
        <v>45429</v>
      </c>
      <c r="AN36" s="63">
        <f>[1]Dashboard!AK128</f>
        <v>45429</v>
      </c>
      <c r="AO36" s="64">
        <f>[1]Dashboard!AL128</f>
        <v>0</v>
      </c>
      <c r="AP36" s="79" t="str">
        <f>[1]Dashboard!AM128</f>
        <v>S9.TC.A26120</v>
      </c>
      <c r="AQ36" s="62">
        <f>[1]Dashboard!AN128</f>
        <v>45513</v>
      </c>
      <c r="AR36" s="63">
        <f>[1]Dashboard!AO128</f>
        <v>45513</v>
      </c>
      <c r="AS36" s="66">
        <f>[1]Dashboard!AP128</f>
        <v>0</v>
      </c>
      <c r="AT36" s="76">
        <f>[1]Dashboard!AQ128</f>
        <v>0</v>
      </c>
      <c r="AU36" s="35">
        <f>[1]Dashboard!AR128</f>
        <v>0</v>
      </c>
      <c r="AV36" s="137">
        <f>[1]Dashboard!AS128</f>
        <v>0</v>
      </c>
    </row>
  </sheetData>
  <mergeCells count="21">
    <mergeCell ref="AM22:AT22"/>
    <mergeCell ref="AM27:AT27"/>
    <mergeCell ref="AM32:AT32"/>
    <mergeCell ref="AT1:AT2"/>
    <mergeCell ref="AV1:AV2"/>
    <mergeCell ref="G2:H2"/>
    <mergeCell ref="AM3:AT3"/>
    <mergeCell ref="AM4:AT4"/>
    <mergeCell ref="AM17:AT17"/>
    <mergeCell ref="AD1:AH1"/>
    <mergeCell ref="AJ1:AJ2"/>
    <mergeCell ref="AL1:AL2"/>
    <mergeCell ref="AM1:AO1"/>
    <mergeCell ref="AP1:AP2"/>
    <mergeCell ref="AQ1:AS1"/>
    <mergeCell ref="G1:H1"/>
    <mergeCell ref="I1:L1"/>
    <mergeCell ref="M1:P1"/>
    <mergeCell ref="R1:V1"/>
    <mergeCell ref="W1:W2"/>
    <mergeCell ref="X1:AB1"/>
  </mergeCells>
  <conditionalFormatting sqref="B3:AV36">
    <cfRule type="expression" dxfId="26" priority="173">
      <formula>AND(OR($T3="-",$T3=1),OR($V3="-",$V3=1),OR($Z3="-",$Z3=1),OR($AB3="-",$AB3=1),$AJ3=0)</formula>
    </cfRule>
  </conditionalFormatting>
  <conditionalFormatting sqref="G3:G4 I3:P4">
    <cfRule type="cellIs" dxfId="25" priority="1241" operator="equal">
      <formula>"Outstanding"</formula>
    </cfRule>
    <cfRule type="cellIs" dxfId="24" priority="1240" operator="equal">
      <formula>"In Progress"</formula>
    </cfRule>
  </conditionalFormatting>
  <conditionalFormatting sqref="G17 I17:P17">
    <cfRule type="cellIs" dxfId="23" priority="1219" operator="equal">
      <formula>"Outstanding"</formula>
    </cfRule>
    <cfRule type="cellIs" dxfId="22" priority="1218" operator="equal">
      <formula>"In Progress"</formula>
    </cfRule>
  </conditionalFormatting>
  <conditionalFormatting sqref="G22 I22:P22">
    <cfRule type="cellIs" dxfId="21" priority="1200" operator="equal">
      <formula>"Outstanding"</formula>
    </cfRule>
    <cfRule type="cellIs" dxfId="20" priority="1199" operator="equal">
      <formula>"In Progress"</formula>
    </cfRule>
  </conditionalFormatting>
  <conditionalFormatting sqref="G27 I27:P27">
    <cfRule type="cellIs" dxfId="19" priority="1188" operator="equal">
      <formula>"In Progress"</formula>
    </cfRule>
    <cfRule type="cellIs" dxfId="18" priority="1189" operator="equal">
      <formula>"Outstanding"</formula>
    </cfRule>
  </conditionalFormatting>
  <conditionalFormatting sqref="G32 I32:P32">
    <cfRule type="cellIs" dxfId="17" priority="1177" operator="equal">
      <formula>"In Progress"</formula>
    </cfRule>
    <cfRule type="cellIs" dxfId="16" priority="1178" operator="equal">
      <formula>"Outstanding"</formula>
    </cfRule>
  </conditionalFormatting>
  <conditionalFormatting sqref="T3:T4">
    <cfRule type="dataBar" priority="33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{EBBAD42D-DB1A-4FBA-8916-DAE33CE42E40}</x14:id>
        </ext>
      </extLst>
    </cfRule>
    <cfRule type="dataBar" priority="33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{4B881C24-86A0-46F9-A414-DCE6C5C49260}</x14:id>
        </ext>
      </extLst>
    </cfRule>
    <cfRule type="dataBar" priority="3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{2C92E66C-E1D1-4BF3-964B-F3C9B63E6691}</x14:id>
        </ext>
      </extLst>
    </cfRule>
    <cfRule type="dataBar" priority="15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{013F8151-9F2E-4361-9CF2-76916754075C}</x14:id>
        </ext>
      </extLst>
    </cfRule>
    <cfRule type="dataBar" priority="15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{46A9AF33-FE26-4C86-81BC-243060341006}</x14:id>
        </ext>
      </extLst>
    </cfRule>
    <cfRule type="dataBar" priority="15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{5BA50284-9004-4CE4-9ECB-7435EA0111D3}</x14:id>
        </ext>
      </extLst>
    </cfRule>
    <cfRule type="dataBar" priority="1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{6FB64F47-9EA6-4CD4-A5F3-D753DCC71ACC}</x14:id>
        </ext>
      </extLst>
    </cfRule>
    <cfRule type="dataBar" priority="16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{8FE92029-30E1-447C-805A-EE08C9DAAE0B}</x14:id>
        </ext>
      </extLst>
    </cfRule>
    <cfRule type="dataBar" priority="15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{5032EACE-E291-4190-ABD3-CE7E36447379}</x14:id>
        </ext>
      </extLst>
    </cfRule>
    <cfRule type="dataBar" priority="33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{8197E51E-F0B5-4544-8ACA-A75151C69A70}</x14:id>
        </ext>
      </extLst>
    </cfRule>
    <cfRule type="dataBar" priority="33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{13315C05-9950-49EB-B0E5-CEE82009B150}</x14:id>
        </ext>
      </extLst>
    </cfRule>
    <cfRule type="dataBar" priority="33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{F156567E-E27F-4BBD-9188-7E890239AF0E}</x14:id>
        </ext>
      </extLst>
    </cfRule>
    <cfRule type="dataBar" priority="33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{CAC1CD69-62C9-4A93-97B8-D1A495714FFD}</x14:id>
        </ext>
      </extLst>
    </cfRule>
    <cfRule type="dataBar" priority="15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{BCBA0CF9-4BF9-4340-9444-3F0B1714B734}</x14:id>
        </ext>
      </extLst>
    </cfRule>
  </conditionalFormatting>
  <conditionalFormatting sqref="T5">
    <cfRule type="dataBar" priority="34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{F116422F-1A62-4CF6-83B1-674E5A13E8CC}</x14:id>
        </ext>
      </extLst>
    </cfRule>
    <cfRule type="dataBar" priority="16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{4535F12F-A34E-42FA-9635-E8F5FDE58D1D}</x14:id>
        </ext>
      </extLst>
    </cfRule>
  </conditionalFormatting>
  <conditionalFormatting sqref="T5:T16">
    <cfRule type="dataBar" priority="2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{4D9DF4FC-776E-4F55-9AE8-48A13331EB8B}</x14:id>
        </ext>
      </extLst>
    </cfRule>
    <cfRule type="dataBar" priority="21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{264DA8C8-02FD-4FBB-B184-1861CEA50D54}</x14:id>
        </ext>
      </extLst>
    </cfRule>
    <cfRule type="dataBar" priority="16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{23EB3C29-42F9-4E26-910F-59B2CF6AF702}</x14:id>
        </ext>
      </extLst>
    </cfRule>
    <cfRule type="dataBar" priority="16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{DEFD9A80-3E65-4015-A798-F909030F58FE}</x14:id>
        </ext>
      </extLst>
    </cfRule>
    <cfRule type="dataBar" priority="16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{B271E65C-98DC-4721-9D56-A1B858D2A559}</x14:id>
        </ext>
      </extLst>
    </cfRule>
    <cfRule type="dataBar" priority="2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{1AA4EED9-2CFF-4DD0-9382-2DAB2807C07E}</x14:id>
        </ext>
      </extLst>
    </cfRule>
    <cfRule type="dataBar" priority="16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{4D14A40D-28F2-4A61-850E-45A523656C24}</x14:id>
        </ext>
      </extLst>
    </cfRule>
    <cfRule type="dataBar" priority="34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{14708AC8-AF30-48F4-855C-747F17470562}</x14:id>
        </ext>
      </extLst>
    </cfRule>
    <cfRule type="dataBar" priority="34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{2749638A-7AAA-421F-80FF-E4B1223D053C}</x14:id>
        </ext>
      </extLst>
    </cfRule>
    <cfRule type="dataBar" priority="34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{AAC09A90-ACC6-4A5A-952A-1D476DFF3F86}</x14:id>
        </ext>
      </extLst>
    </cfRule>
    <cfRule type="dataBar" priority="22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{5EC49239-DB30-4A48-A572-8A5901CF9BF3}</x14:id>
        </ext>
      </extLst>
    </cfRule>
    <cfRule type="dataBar" priority="22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{1D2F148F-50B4-4E87-B1D7-774304149215}</x14:id>
        </ext>
      </extLst>
    </cfRule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{7240E97C-8A94-4CF9-8A11-8FAF33A96DFF}</x14:id>
        </ext>
      </extLst>
    </cfRule>
    <cfRule type="dataBar" priority="22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{C05CB06B-89D5-47CC-BCFD-352E48EE66C2}</x14:id>
        </ext>
      </extLst>
    </cfRule>
    <cfRule type="dataBar" priority="34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{DA9B62AF-5AD8-4076-B1FF-4BB3BC0F5E02}</x14:id>
        </ext>
      </extLst>
    </cfRule>
    <cfRule type="dataBar" priority="22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{A1148F0F-3373-4950-B032-5710107A2533}</x14:id>
        </ext>
      </extLst>
    </cfRule>
    <cfRule type="dataBar" priority="22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{95749A40-0604-42EE-ACD2-4A44C6E5DBC5}</x14:id>
        </ext>
      </extLst>
    </cfRule>
    <cfRule type="dataBar" priority="22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{0994051E-0887-49DE-908C-27E60A214BF5}</x14:id>
        </ext>
      </extLst>
    </cfRule>
  </conditionalFormatting>
  <conditionalFormatting sqref="T12">
    <cfRule type="dataBar" priority="16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{02297BCB-D961-41DF-BB86-ADA91F081BAB}</x14:id>
        </ext>
      </extLst>
    </cfRule>
    <cfRule type="dataBar" priority="34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{CEF144CF-0445-456C-BE18-9499F74EBF51}</x14:id>
        </ext>
      </extLst>
    </cfRule>
  </conditionalFormatting>
  <conditionalFormatting sqref="T13:T15 T5:T11">
    <cfRule type="dataBar" priority="34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{7EFA790A-4FE9-4D6C-A1F8-B3DAE3EE7B53}</x14:id>
        </ext>
      </extLst>
    </cfRule>
    <cfRule type="dataBar" priority="17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{4B21F3BB-1EE1-488C-BCE8-BEC1C55F4066}</x14:id>
        </ext>
      </extLst>
    </cfRule>
  </conditionalFormatting>
  <conditionalFormatting sqref="T16">
    <cfRule type="dataBar" priority="34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{54EF78C5-0BA0-4657-A628-A9E990160C10}</x14:id>
        </ext>
      </extLst>
    </cfRule>
    <cfRule type="dataBar" priority="16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{99FCBF2A-5F79-400B-915A-F7487C63F14B}</x14:id>
        </ext>
      </extLst>
    </cfRule>
  </conditionalFormatting>
  <conditionalFormatting sqref="T17">
    <cfRule type="dataBar" priority="32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{D6F90396-4C5D-4FF7-8E1B-1EB072A0638A}</x14:id>
        </ext>
      </extLst>
    </cfRule>
    <cfRule type="dataBar" priority="32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{106B66B7-DAF3-49C3-B33E-1291857B7FBB}</x14:id>
        </ext>
      </extLst>
    </cfRule>
    <cfRule type="dataBar" priority="32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{E7EA07E5-BD86-478A-ABE8-08F4DE9C09A3}</x14:id>
        </ext>
      </extLst>
    </cfRule>
    <cfRule type="dataBar" priority="32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{0E7687CE-5C9B-4BD8-A115-DD3B95106D3C}</x14:id>
        </ext>
      </extLst>
    </cfRule>
    <cfRule type="dataBar" priority="15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{16CC1C86-4A8C-4A75-A659-B8F5C0A1EB5A}</x14:id>
        </ext>
      </extLst>
    </cfRule>
    <cfRule type="dataBar" priority="33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{FAF95192-D09C-409F-A74B-4F997EC9AAD6}</x14:id>
        </ext>
      </extLst>
    </cfRule>
    <cfRule type="dataBar" priority="33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{9473A1C4-8D7F-458C-B990-A1974A15130A}</x14:id>
        </ext>
      </extLst>
    </cfRule>
    <cfRule type="dataBar" priority="33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{AC36D940-FCD0-4BF0-9ADB-D86EA6682AB4}</x14:id>
        </ext>
      </extLst>
    </cfRule>
    <cfRule type="dataBar" priority="14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{CC4456A8-38D7-48EC-89D2-2503A343F033}</x14:id>
        </ext>
      </extLst>
    </cfRule>
    <cfRule type="dataBar" priority="14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{56EF4D91-47DD-46AF-9977-F44169A36B8E}</x14:id>
        </ext>
      </extLst>
    </cfRule>
    <cfRule type="dataBar" priority="14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{B2FBDD01-930E-486B-8F90-2B3129A942F5}</x14:id>
        </ext>
      </extLst>
    </cfRule>
    <cfRule type="dataBar" priority="14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{2123AA26-87D7-4B25-83B2-BA0C170148EE}</x14:id>
        </ext>
      </extLst>
    </cfRule>
    <cfRule type="dataBar" priority="14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{D36CDFC2-172C-407C-8389-3F6E3952DE11}</x14:id>
        </ext>
      </extLst>
    </cfRule>
    <cfRule type="dataBar" priority="14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{219AE79E-FFA1-4609-8E03-80675464D923}</x14:id>
        </ext>
      </extLst>
    </cfRule>
  </conditionalFormatting>
  <conditionalFormatting sqref="T18:T21 T23:T26 T28:T31 T33:T36">
    <cfRule type="dataBar" priority="32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{858D29D6-948E-423D-894B-31F3C5EE858E}</x14:id>
        </ext>
      </extLst>
    </cfRule>
    <cfRule type="dataBar" priority="3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{3C03BBDC-90E4-4740-B14D-A75C161678C5}</x14:id>
        </ext>
      </extLst>
    </cfRule>
    <cfRule type="dataBar" priority="32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{347920EC-579F-484E-BBE7-F1C0469C2239}</x14:id>
        </ext>
      </extLst>
    </cfRule>
    <cfRule type="dataBar" priority="1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{7B5154DE-6B16-4A18-9076-3D26BAD0BA69}</x14:id>
        </ext>
      </extLst>
    </cfRule>
    <cfRule type="dataBar" priority="32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{3DF4AD0D-F506-4D3F-81BF-52232ED78F55}</x14:id>
        </ext>
      </extLst>
    </cfRule>
    <cfRule type="dataBar" priority="13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{BB1E8167-30AD-469E-B838-91A3B6D8067D}</x14:id>
        </ext>
      </extLst>
    </cfRule>
    <cfRule type="dataBar" priority="32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{0B1C2B62-5DE7-4303-8630-4417D3508CF7}</x14:id>
        </ext>
      </extLst>
    </cfRule>
    <cfRule type="dataBar" priority="13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{E03A6ABD-6D49-4460-8BBF-5820854F1457}</x14:id>
        </ext>
      </extLst>
    </cfRule>
    <cfRule type="dataBar" priority="13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{6B34187E-8FBB-44B3-8806-C455ABB45196}</x14:id>
        </ext>
      </extLst>
    </cfRule>
    <cfRule type="dataBar" priority="140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{8EEF60FB-0244-497E-AB3C-2B91DB339E1B}</x14:id>
        </ext>
      </extLst>
    </cfRule>
  </conditionalFormatting>
  <conditionalFormatting sqref="T18:T21">
    <cfRule type="dataBar" priority="6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{24738236-E6EF-4AC1-8FAF-8A774A839CF3}</x14:id>
        </ext>
      </extLst>
    </cfRule>
    <cfRule type="dataBar" priority="6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{FC5BEEF0-4CF0-429F-B596-8C28FC192420}</x14:id>
        </ext>
      </extLst>
    </cfRule>
    <cfRule type="dataBar" priority="6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{41254266-0E87-47B1-8108-7707A33FCC99}</x14:id>
        </ext>
      </extLst>
    </cfRule>
    <cfRule type="dataBar" priority="27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{86A7CC59-8B01-48EA-ADB2-D9310FC6E100}</x14:id>
        </ext>
      </extLst>
    </cfRule>
    <cfRule type="dataBar" priority="6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{7F07E303-F481-4E27-8923-B8420A40093F}</x14:id>
        </ext>
      </extLst>
    </cfRule>
    <cfRule type="dataBar" priority="20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{54B3A186-A867-4469-A96E-847B082AF298}</x14:id>
        </ext>
      </extLst>
    </cfRule>
    <cfRule type="dataBar" priority="27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{2954DBB8-CAFD-4013-86BA-78AE0B22C181}</x14:id>
        </ext>
      </extLst>
    </cfRule>
    <cfRule type="dataBar" priority="21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{16101C7C-A79E-49BB-8B6F-418FCE691DB5}</x14:id>
        </ext>
      </extLst>
    </cfRule>
    <cfRule type="dataBar" priority="7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{78D6B356-43C7-4DD2-B7D0-FF44B797B8A6}</x14:id>
        </ext>
      </extLst>
    </cfRule>
    <cfRule type="dataBar" priority="7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{4A4C28FD-C389-4DF7-B505-6FFA77D9802B}</x14:id>
        </ext>
      </extLst>
    </cfRule>
    <cfRule type="dataBar" priority="7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{69B8B8DA-65FA-4D51-B953-4142AA019FA2}</x14:id>
        </ext>
      </extLst>
    </cfRule>
    <cfRule type="dataBar" priority="7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{BB09925F-85A9-44B3-886A-3514DF53F7DD}</x14:id>
        </ext>
      </extLst>
    </cfRule>
    <cfRule type="dataBar" priority="27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{1DEB75E2-2CBD-472F-8AF9-1965BA8B3C84}</x14:id>
        </ext>
      </extLst>
    </cfRule>
    <cfRule type="dataBar" priority="27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{F12F6B53-B987-468A-8FEB-745D8FC0BE1F}</x14:id>
        </ext>
      </extLst>
    </cfRule>
    <cfRule type="dataBar" priority="6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{F7BB40C3-690B-460B-9C2B-D8ED3281CDCF}</x14:id>
        </ext>
      </extLst>
    </cfRule>
    <cfRule type="dataBar" priority="27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{967E2B0E-CDF6-48F2-954E-40196B0E979C}</x14:id>
        </ext>
      </extLst>
    </cfRule>
    <cfRule type="dataBar" priority="26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{2D8F00E2-0D4D-449D-B3F1-E1C1BE2B265A}</x14:id>
        </ext>
      </extLst>
    </cfRule>
    <cfRule type="dataBar" priority="27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{7C7B4606-F435-4549-B563-25E3D82562D7}</x14:id>
        </ext>
      </extLst>
    </cfRule>
    <cfRule type="dataBar" priority="27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{3AA9CC85-8EEF-46C1-B8A8-FC38382785C9}</x14:id>
        </ext>
      </extLst>
    </cfRule>
    <cfRule type="dataBar" priority="27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{8EA54EA9-0984-498E-9AE7-24764A04D67E}</x14:id>
        </ext>
      </extLst>
    </cfRule>
    <cfRule type="dataBar" priority="20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{F4D50055-4E89-4B1B-84F4-12E69E82F6EE}</x14:id>
        </ext>
      </extLst>
    </cfRule>
    <cfRule type="dataBar" priority="20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{D3F71E64-C423-4D92-852D-0351F31FED56}</x14:id>
        </ext>
      </extLst>
    </cfRule>
    <cfRule type="dataBar" priority="210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{B423A9EB-7DCA-4784-8F78-54F4391F8497}</x14:id>
        </ext>
      </extLst>
    </cfRule>
    <cfRule type="dataBar" priority="27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{B586C06F-D2C8-49E8-AFF0-AB6B0EB7B635}</x14:id>
        </ext>
      </extLst>
    </cfRule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{C04216E9-3BD1-488E-90DD-74573BA285BE}</x14:id>
        </ext>
      </extLst>
    </cfRule>
    <cfRule type="dataBar" priority="21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{42ACE1FD-98A1-4F41-91D9-3D26CB86337D}</x14:id>
        </ext>
      </extLst>
    </cfRule>
    <cfRule type="dataBar" priority="2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{E3E991EB-9BC7-4BE3-9EA5-7C1AA00BC38A}</x14:id>
        </ext>
      </extLst>
    </cfRule>
    <cfRule type="dataBar" priority="21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{851E6FAC-726F-45AD-9D2C-CD5C6055864F}</x14:id>
        </ext>
      </extLst>
    </cfRule>
    <cfRule type="dataBar" priority="2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{27D4D560-C21E-40E7-9C47-B06C2D19EE4B}</x14:id>
        </ext>
      </extLst>
    </cfRule>
    <cfRule type="dataBar" priority="6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{AB2B88DD-BA67-46E5-A68E-6E0061DF4DCF}</x14:id>
        </ext>
      </extLst>
    </cfRule>
  </conditionalFormatting>
  <conditionalFormatting sqref="T22">
    <cfRule type="dataBar" priority="12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{4182AD70-44E6-42AE-93A3-471622508808}</x14:id>
        </ext>
      </extLst>
    </cfRule>
    <cfRule type="dataBar" priority="12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{695CDD23-C660-4DC8-A0D0-AF19BF47836C}</x14:id>
        </ext>
      </extLst>
    </cfRule>
    <cfRule type="dataBar" priority="31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{660E4A92-F686-4229-8B6A-38FE774600EB}</x14:id>
        </ext>
      </extLst>
    </cfRule>
    <cfRule type="dataBar" priority="29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{8D9FD24D-CE37-4A3C-B7A5-34DF5F01F81A}</x14:id>
        </ext>
      </extLst>
    </cfRule>
    <cfRule type="dataBar" priority="29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{8251525D-79EC-4186-8949-19DE5B05EDEE}</x14:id>
        </ext>
      </extLst>
    </cfRule>
    <cfRule type="dataBar" priority="9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{25138D98-EFB7-46D6-B045-F98BEE55F1F0}</x14:id>
        </ext>
      </extLst>
    </cfRule>
    <cfRule type="dataBar" priority="29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{797AA899-C627-4580-B25C-5795669AFF33}</x14:id>
        </ext>
      </extLst>
    </cfRule>
    <cfRule type="dataBar" priority="29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{B614A9CF-44C3-47A3-9B47-1549ABEFCB06}</x14:id>
        </ext>
      </extLst>
    </cfRule>
    <cfRule type="dataBar" priority="9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{FE5152FB-77E1-48A6-A2B1-1DBD0F06D8F8}</x14:id>
        </ext>
      </extLst>
    </cfRule>
    <cfRule type="dataBar" priority="29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{83B4DB6E-2CDA-409F-9288-AA9A0C41262E}</x14:id>
        </ext>
      </extLst>
    </cfRule>
    <cfRule type="dataBar" priority="9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{F2EE02C9-AB80-44BE-8FF7-165376EF5F70}</x14:id>
        </ext>
      </extLst>
    </cfRule>
    <cfRule type="dataBar" priority="10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{E22D472D-704D-47CB-83C4-FA9E0475B95D}</x14:id>
        </ext>
      </extLst>
    </cfRule>
    <cfRule type="dataBar" priority="29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{BF3A5782-D0A0-41D2-9040-94EA19135909}</x14:id>
        </ext>
      </extLst>
    </cfRule>
    <cfRule type="dataBar" priority="10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{A811EBC5-1F7E-45F4-8EDB-78A3895990A8}</x14:id>
        </ext>
      </extLst>
    </cfRule>
    <cfRule type="dataBar" priority="29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{2239A2CB-F5D1-4FA9-A3DB-C4B0D6313AC1}</x14:id>
        </ext>
      </extLst>
    </cfRule>
    <cfRule type="dataBar" priority="10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{AD854202-DE29-4735-9EFB-65D2FCF8BC94}</x14:id>
        </ext>
      </extLst>
    </cfRule>
    <cfRule type="dataBar" priority="13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{ED07625B-F92A-4D4C-91BE-65975BEE32F8}</x14:id>
        </ext>
      </extLst>
    </cfRule>
    <cfRule type="dataBar" priority="13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{E48B8608-F9ED-4884-B9F7-85B11D54B14F}</x14:id>
        </ext>
      </extLst>
    </cfRule>
    <cfRule type="dataBar" priority="13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{876467FD-7984-45C6-AF4A-7B167CE2B658}</x14:id>
        </ext>
      </extLst>
    </cfRule>
    <cfRule type="dataBar" priority="9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{CEF85170-DE5A-4A32-9723-7F2A0A637C79}</x14:id>
        </ext>
      </extLst>
    </cfRule>
    <cfRule type="dataBar" priority="12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{7C1B2177-EEA7-4CEB-8213-359988C2289D}</x14:id>
        </ext>
      </extLst>
    </cfRule>
    <cfRule type="dataBar" priority="3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{EB9FF7A5-FBCE-47D0-BD75-7AF8809DAFB3}</x14:id>
        </ext>
      </extLst>
    </cfRule>
    <cfRule type="dataBar" priority="31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{BB6D1516-6356-4AD0-8340-23CD0C803AAF}</x14:id>
        </ext>
      </extLst>
    </cfRule>
    <cfRule type="dataBar" priority="32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{15A9B49B-9047-4290-94C6-BE895D1DFCD5}</x14:id>
        </ext>
      </extLst>
    </cfRule>
    <cfRule type="dataBar" priority="31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{BE4BA169-6B8F-451B-B529-5DEC2E4DEB52}</x14:id>
        </ext>
      </extLst>
    </cfRule>
    <cfRule type="dataBar" priority="31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{EF882FA0-77AE-4504-A2D6-E2AE1A91C1F3}</x14:id>
        </ext>
      </extLst>
    </cfRule>
    <cfRule type="dataBar" priority="31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{18D9FFDC-EFEC-4258-80C2-733181243ECD}</x14:id>
        </ext>
      </extLst>
    </cfRule>
    <cfRule type="dataBar" priority="12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{9D71D19C-176E-48A1-8623-68EAB55C9F61}</x14:id>
        </ext>
      </extLst>
    </cfRule>
  </conditionalFormatting>
  <conditionalFormatting sqref="T23:T26">
    <cfRule type="dataBar" priority="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{2E86E22E-2861-4346-A73E-4A5809103664}</x14:id>
        </ext>
      </extLst>
    </cfRule>
    <cfRule type="dataBar" priority="26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{6F0C3995-7CC2-4DDD-8F07-869428A1CF91}</x14:id>
        </ext>
      </extLst>
    </cfRule>
    <cfRule type="dataBar" priority="20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{2E8BE43D-4BAD-4A5D-8F98-54D149C4FB82}</x14:id>
        </ext>
      </extLst>
    </cfRule>
    <cfRule type="dataBar" priority="20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{DBDAD77B-CE2B-4F2F-821F-87BA04F47C75}</x14:id>
        </ext>
      </extLst>
    </cfRule>
    <cfRule type="dataBar" priority="20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{54C6377B-E690-43E5-832F-E47708EA4EB3}</x14:id>
        </ext>
      </extLst>
    </cfRule>
    <cfRule type="dataBar" priority="20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{F0659F23-FAA5-40EA-92CB-2F98EF969BC2}</x14:id>
        </ext>
      </extLst>
    </cfRule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{6BBC6103-EDFB-4D19-A76D-F0BE0E0FB5AC}</x14:id>
        </ext>
      </extLst>
    </cfRule>
    <cfRule type="dataBar" priority="26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{9DF38382-936E-4E12-9B1A-E06EF286A8FB}</x14:id>
        </ext>
      </extLst>
    </cfRule>
    <cfRule type="dataBar" priority="26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{FDB2F3D4-31D6-494C-90E5-4444537D8657}</x14:id>
        </ext>
      </extLst>
    </cfRule>
    <cfRule type="dataBar" priority="19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{072A4C9C-7ADE-4740-8021-F73D32DF9E00}</x14:id>
        </ext>
      </extLst>
    </cfRule>
    <cfRule type="dataBar" priority="26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{E8EB7209-3DA3-47B4-AF76-DA173FEB5C86}</x14:id>
        </ext>
      </extLst>
    </cfRule>
    <cfRule type="dataBar" priority="26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{47DBC236-8A1A-4715-B000-F658877BC964}</x14:id>
        </ext>
      </extLst>
    </cfRule>
    <cfRule type="dataBar" priority="20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{B6B243D6-A9D0-42B0-BDD5-818DD67CE477}</x14:id>
        </ext>
      </extLst>
    </cfRule>
    <cfRule type="dataBar" priority="19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{852E4C03-6127-475A-9797-BBA3C11239E0}</x14:id>
        </ext>
      </extLst>
    </cfRule>
    <cfRule type="dataBar" priority="19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{E3B88DAE-BE69-4B03-8B4C-FD6C2E809805}</x14:id>
        </ext>
      </extLst>
    </cfRule>
    <cfRule type="dataBar" priority="25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{D4A5E499-20B7-47E6-B8F7-067D4ECF4C45}</x14:id>
        </ext>
      </extLst>
    </cfRule>
    <cfRule type="dataBar" priority="19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{FE10668A-C0F2-4BAD-AC1D-0FCD80070A3F}</x14:id>
        </ext>
      </extLst>
    </cfRule>
    <cfRule type="dataBar" priority="4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{375E41CE-85D3-417E-99E2-DE8E29B3BEDE}</x14:id>
        </ext>
      </extLst>
    </cfRule>
    <cfRule type="dataBar" priority="4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{1905BF2E-A5BC-44BA-8635-A85B5B5D5036}</x14:id>
        </ext>
      </extLst>
    </cfRule>
    <cfRule type="dataBar" priority="4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{E3D0120F-BCF5-45A2-8659-77074185F7D4}</x14:id>
        </ext>
      </extLst>
    </cfRule>
    <cfRule type="dataBar" priority="26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{BCE55A9F-AD43-425D-96B7-A2F7B3167C43}</x14:id>
        </ext>
      </extLst>
    </cfRule>
    <cfRule type="dataBar" priority="5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{1F4BDC49-614E-4C8B-9405-76D69C883B9D}</x14:id>
        </ext>
      </extLst>
    </cfRule>
    <cfRule type="dataBar" priority="26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{56A0CFD9-D33C-4DEA-88A2-C1F00FF95CE2}</x14:id>
        </ext>
      </extLst>
    </cfRule>
    <cfRule type="dataBar" priority="4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{3DFEA38E-1F10-4C21-BF1C-03353A8F3DC0}</x14:id>
        </ext>
      </extLst>
    </cfRule>
    <cfRule type="dataBar" priority="5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{A0F227E9-435B-46B9-AC80-C495AF3FD217}</x14:id>
        </ext>
      </extLst>
    </cfRule>
    <cfRule type="dataBar" priority="5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{AF09396F-755E-4F59-BE91-9EC12A0EEFD8}</x14:id>
        </ext>
      </extLst>
    </cfRule>
    <cfRule type="dataBar" priority="5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{8E876514-C5A6-41F1-A749-5CC7A454FDA4}</x14:id>
        </ext>
      </extLst>
    </cfRule>
    <cfRule type="dataBar" priority="26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{B5510E17-B7DD-4574-8FCA-2E349EF2E677}</x14:id>
        </ext>
      </extLst>
    </cfRule>
    <cfRule type="dataBar" priority="5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{8B7D8B06-5B3D-4004-980D-43EBC11CC453}</x14:id>
        </ext>
      </extLst>
    </cfRule>
    <cfRule type="dataBar" priority="26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{907768EB-3E77-444C-8230-8CE166117ED2}</x14:id>
        </ext>
      </extLst>
    </cfRule>
  </conditionalFormatting>
  <conditionalFormatting sqref="T27">
    <cfRule type="dataBar" priority="9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{0E98CC40-6698-4C76-9C62-BE46E5297C6B}</x14:id>
        </ext>
      </extLst>
    </cfRule>
    <cfRule type="dataBar" priority="12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{747BA211-B833-42AA-8FC0-B1E4F7338EFB}</x14:id>
        </ext>
      </extLst>
    </cfRule>
    <cfRule type="dataBar" priority="1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{2C2182A9-0BD9-44C9-AF5D-E283B9BF6CFD}</x14:id>
        </ext>
      </extLst>
    </cfRule>
    <cfRule type="dataBar" priority="11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{4C108EFE-887F-4F77-A10A-5B10025D9116}</x14:id>
        </ext>
      </extLst>
    </cfRule>
    <cfRule type="dataBar" priority="11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{6A279383-A60C-40BE-9931-B70E5D2AA104}</x14:id>
        </ext>
      </extLst>
    </cfRule>
    <cfRule type="dataBar" priority="1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{6CD483DC-F910-43E8-9655-0177E1BAD755}</x14:id>
        </ext>
      </extLst>
    </cfRule>
    <cfRule type="dataBar" priority="12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{E18838A6-5F97-4CC4-BFD1-384A08A05F4D}</x14:id>
        </ext>
      </extLst>
    </cfRule>
    <cfRule type="dataBar" priority="12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{D79C9986-1A83-48CB-B1BD-430E4C0F5A40}</x14:id>
        </ext>
      </extLst>
    </cfRule>
    <cfRule type="dataBar" priority="28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{94D23EC8-FD30-4FAE-A288-3B29722AC1AC}</x14:id>
        </ext>
      </extLst>
    </cfRule>
    <cfRule type="dataBar" priority="29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{0A2F6890-C255-45B4-AB49-2F154FE1AE09}</x14:id>
        </ext>
      </extLst>
    </cfRule>
    <cfRule type="dataBar" priority="29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{CF068CAE-7574-4A1C-AAB1-3CED8F77E786}</x14:id>
        </ext>
      </extLst>
    </cfRule>
    <cfRule type="dataBar" priority="29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{D67E0407-C880-45D0-9F2F-35F1C7FF8C7F}</x14:id>
        </ext>
      </extLst>
    </cfRule>
    <cfRule type="dataBar" priority="30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{5105400B-8657-4B86-B924-1D112F5C37EF}</x14:id>
        </ext>
      </extLst>
    </cfRule>
    <cfRule type="dataBar" priority="30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{7EA0D27C-5D2D-40CF-8A03-749CB17E93CF}</x14:id>
        </ext>
      </extLst>
    </cfRule>
    <cfRule type="dataBar" priority="30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{B2B78446-36C9-42EB-95D3-54D6152846C2}</x14:id>
        </ext>
      </extLst>
    </cfRule>
    <cfRule type="dataBar" priority="3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{F1DAC8DC-5B56-433A-A4ED-09AE6CB6DF77}</x14:id>
        </ext>
      </extLst>
    </cfRule>
    <cfRule type="dataBar" priority="31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{7DE78996-F6EA-47EB-B74B-2CCE0E20FD8F}</x14:id>
        </ext>
      </extLst>
    </cfRule>
    <cfRule type="dataBar" priority="31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{2AC2593F-A2A1-425C-AF6A-25D13327748A}</x14:id>
        </ext>
      </extLst>
    </cfRule>
    <cfRule type="dataBar" priority="31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{C8FB32E4-FF03-4649-8B87-D727EF8CF469}</x14:id>
        </ext>
      </extLst>
    </cfRule>
    <cfRule type="dataBar" priority="28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{0A08FC42-F677-45EE-9B03-5E077A5D566D}</x14:id>
        </ext>
      </extLst>
    </cfRule>
    <cfRule type="dataBar" priority="28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{74ACDFAD-2E21-4E1A-9EEC-EE0E28A00357}</x14:id>
        </ext>
      </extLst>
    </cfRule>
    <cfRule type="dataBar" priority="28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{0AC37053-6B15-4700-AF78-236CF5DC6A90}</x14:id>
        </ext>
      </extLst>
    </cfRule>
    <cfRule type="dataBar" priority="8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{B0CB25F2-663B-4D12-9D1D-362E84355761}</x14:id>
        </ext>
      </extLst>
    </cfRule>
    <cfRule type="dataBar" priority="8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{A6D92C09-92FE-470A-824C-FE761FF1C308}</x14:id>
        </ext>
      </extLst>
    </cfRule>
    <cfRule type="dataBar" priority="8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{75BC0445-5C4F-466D-9F2D-3FE07141EBB7}</x14:id>
        </ext>
      </extLst>
    </cfRule>
    <cfRule type="dataBar" priority="8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{CFA56194-3B1B-405C-BD90-AFDA634F1C78}</x14:id>
        </ext>
      </extLst>
    </cfRule>
    <cfRule type="dataBar" priority="9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{19D367E7-D601-4096-8550-9E7D7644631D}</x14:id>
        </ext>
      </extLst>
    </cfRule>
    <cfRule type="dataBar" priority="9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{1BDA9B50-2F8D-4981-8BB1-5B79FE68F22F}</x14:id>
        </ext>
      </extLst>
    </cfRule>
  </conditionalFormatting>
  <conditionalFormatting sqref="T28:T31">
    <cfRule type="dataBar" priority="25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{849485B0-C198-4590-B4E6-5BEDC8749D31}</x14:id>
        </ext>
      </extLst>
    </cfRule>
    <cfRule type="dataBar" priority="18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{E448CA72-EBC0-49BB-BE75-0837761D750A}</x14:id>
        </ext>
      </extLst>
    </cfRule>
    <cfRule type="dataBar" priority="25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{E54BD014-2D01-4C94-8D58-B169F0A5DCDF}</x14:id>
        </ext>
      </extLst>
    </cfRule>
    <cfRule type="dataBar" priority="25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{6F72E77B-DAC9-4CE4-AFB8-842B90FD072F}</x14:id>
        </ext>
      </extLst>
    </cfRule>
    <cfRule type="dataBar" priority="25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{2698D483-C5A1-43C5-B2FB-087CA9ECCE0D}</x14:id>
        </ext>
      </extLst>
    </cfRule>
    <cfRule type="dataBar" priority="25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{95DC7D71-4129-4D0A-AB92-4F23598AB533}</x14:id>
        </ext>
      </extLst>
    </cfRule>
    <cfRule type="dataBar" priority="3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{5BE1CB03-7363-45AD-9CD7-3BF883BA2269}</x14:id>
        </ext>
      </extLst>
    </cfRule>
    <cfRule type="dataBar" priority="3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{6346AE63-94B1-4D5B-BAA2-93B053850060}</x14:id>
        </ext>
      </extLst>
    </cfRule>
    <cfRule type="dataBar" priority="25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{1F7EE871-598B-4CE0-A922-F36D2E5C71FD}</x14:id>
        </ext>
      </extLst>
    </cfRule>
    <cfRule type="dataBar" priority="24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{0C343F0F-96D4-45D4-8C00-614BED98EF5B}</x14:id>
        </ext>
      </extLst>
    </cfRule>
    <cfRule type="dataBar" priority="25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{5D64B23D-CA6B-40A1-8D2E-494065DFC7AA}</x14:id>
        </ext>
      </extLst>
    </cfRule>
    <cfRule type="dataBar" priority="18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{40827947-339C-4A09-B216-051C9D889B0F}</x14:id>
        </ext>
      </extLst>
    </cfRule>
    <cfRule type="dataBar" priority="3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{B7312C84-DB82-4C3E-9451-8B0B475A2ED6}</x14:id>
        </ext>
      </extLst>
    </cfRule>
    <cfRule type="dataBar" priority="3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{AAB47AE5-DE60-4BDB-A0BB-D3E10581FA8E}</x14:id>
        </ext>
      </extLst>
    </cfRule>
    <cfRule type="dataBar" priority="3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{F5F38D36-200A-4ABB-A849-9A03864032C9}</x14:id>
        </ext>
      </extLst>
    </cfRule>
    <cfRule type="dataBar" priority="3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{B54B6210-33F9-4B90-B02E-935095D2CAF7}</x14:id>
        </ext>
      </extLst>
    </cfRule>
    <cfRule type="dataBar" priority="25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{0AC3C70B-1A3C-4269-B58F-B038EEC51484}</x14:id>
        </ext>
      </extLst>
    </cfRule>
    <cfRule type="dataBar" priority="4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{3CB236FF-7775-48CC-9E6C-68351F49C67B}</x14:id>
        </ext>
      </extLst>
    </cfRule>
    <cfRule type="dataBar" priority="2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{622B58BB-BBD7-4A55-A2A4-8D450A4D05A3}</x14:id>
        </ext>
      </extLst>
    </cfRule>
    <cfRule type="dataBar" priority="18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{D1E064E2-AF1F-4BC8-A7CF-D3972C172DC8}</x14:id>
        </ext>
      </extLst>
    </cfRule>
    <cfRule type="dataBar" priority="4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{48672C54-E817-4045-A715-E03243236A78}</x14:id>
        </ext>
      </extLst>
    </cfRule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{BD590CAF-9FCA-4A39-974B-8D276F70EEAE}</x14:id>
        </ext>
      </extLst>
    </cfRule>
    <cfRule type="dataBar" priority="4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{E10F31BD-4BDE-49E7-B43A-EB0CE552F434}</x14:id>
        </ext>
      </extLst>
    </cfRule>
    <cfRule type="dataBar" priority="19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{D00815C2-DB84-4434-9F30-320766A100ED}</x14:id>
        </ext>
      </extLst>
    </cfRule>
    <cfRule type="dataBar" priority="19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{E53462C0-A4BD-4A87-830D-CB5750A35E3F}</x14:id>
        </ext>
      </extLst>
    </cfRule>
    <cfRule type="dataBar" priority="4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{7BD0B20B-E854-472F-A322-83C74571C49D}</x14:id>
        </ext>
      </extLst>
    </cfRule>
    <cfRule type="dataBar" priority="19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{31854A3B-F73E-486E-9212-5488C4A0D200}</x14:id>
        </ext>
      </extLst>
    </cfRule>
    <cfRule type="dataBar" priority="19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{774703F2-912C-48A8-8251-7114C77E6478}</x14:id>
        </ext>
      </extLst>
    </cfRule>
    <cfRule type="dataBar" priority="18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{220B6316-042D-40FA-ACCB-874F999A5D1A}</x14:id>
        </ext>
      </extLst>
    </cfRule>
    <cfRule type="dataBar" priority="18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{A571BB72-0F5A-481B-8594-B5E85CC817F3}</x14:id>
        </ext>
      </extLst>
    </cfRule>
  </conditionalFormatting>
  <conditionalFormatting sqref="T32">
    <cfRule type="dataBar" priority="27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{4F0F731B-74E0-40EB-8D4B-58ACE8A829B5}</x14:id>
        </ext>
      </extLst>
    </cfRule>
    <cfRule type="dataBar" priority="7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{3ABF43B8-C309-4354-9B78-F2A114B9E8A4}</x14:id>
        </ext>
      </extLst>
    </cfRule>
    <cfRule type="dataBar" priority="8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{C184AFB3-5093-4E09-937A-26B28A77D9DD}</x14:id>
        </ext>
      </extLst>
    </cfRule>
    <cfRule type="dataBar" priority="8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{9E3F6DA8-F4A3-4AE0-91BF-D3AD64B5B8A4}</x14:id>
        </ext>
      </extLst>
    </cfRule>
    <cfRule type="dataBar" priority="7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{705987EC-B49C-4D39-96A7-8A3504963CB7}</x14:id>
        </ext>
      </extLst>
    </cfRule>
    <cfRule type="dataBar" priority="7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{6569B940-C3EA-442C-BA0F-35BEB8A46211}</x14:id>
        </ext>
      </extLst>
    </cfRule>
    <cfRule type="dataBar" priority="28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{E774FAA4-960C-40DE-8045-BFE5323EEBDF}</x14:id>
        </ext>
      </extLst>
    </cfRule>
    <cfRule type="dataBar" priority="28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{97505691-0EEB-4E1A-8A9D-AF8A74727F77}</x14:id>
        </ext>
      </extLst>
    </cfRule>
    <cfRule type="dataBar" priority="28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{26C0EA51-5593-41E0-BAD3-C02BD1F064A0}</x14:id>
        </ext>
      </extLst>
    </cfRule>
    <cfRule type="dataBar" priority="28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{80397EC6-A62E-4982-9CD3-807491111431}</x14:id>
        </ext>
      </extLst>
    </cfRule>
    <cfRule type="dataBar" priority="28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{82723E64-3659-4AFD-80B8-3CF5214F2123}</x14:id>
        </ext>
      </extLst>
    </cfRule>
    <cfRule type="dataBar" priority="10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{89BE6F1C-23C6-40E9-9379-E986DBF8447F}</x14:id>
        </ext>
      </extLst>
    </cfRule>
    <cfRule type="dataBar" priority="10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{E0226B30-3E8F-40C0-A8B6-33E8FFF0AB5D}</x14:id>
        </ext>
      </extLst>
    </cfRule>
    <cfRule type="dataBar" priority="10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{0E56E4FE-D6FC-4177-BEBD-B45B3F594632}</x14:id>
        </ext>
      </extLst>
    </cfRule>
    <cfRule type="dataBar" priority="10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{F356901F-9720-48AD-A84C-A0A86F6666DE}</x14:id>
        </ext>
      </extLst>
    </cfRule>
    <cfRule type="dataBar" priority="28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{2D4420EB-E925-4EDD-8ACC-0C9404C34256}</x14:id>
        </ext>
      </extLst>
    </cfRule>
    <cfRule type="dataBar" priority="30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{FA12AA4C-AE4B-49CC-9829-5EB557C8323B}</x14:id>
        </ext>
      </extLst>
    </cfRule>
    <cfRule type="dataBar" priority="30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{90CEEE33-DCFA-49D7-8795-E3D5D0AF437A}</x14:id>
        </ext>
      </extLst>
    </cfRule>
    <cfRule type="dataBar" priority="30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{6EA6E199-1D57-4557-8B26-EB9D9D2E16CB}</x14:id>
        </ext>
      </extLst>
    </cfRule>
    <cfRule type="dataBar" priority="30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{1A2363B3-6CE3-4725-B159-08AE167FB36F}</x14:id>
        </ext>
      </extLst>
    </cfRule>
    <cfRule type="dataBar" priority="30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{20C70968-CD55-40FB-B944-F245EEA3F266}</x14:id>
        </ext>
      </extLst>
    </cfRule>
    <cfRule type="dataBar" priority="30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{76A638A3-7DE0-4A7D-B818-DBFC29B68703}</x14:id>
        </ext>
      </extLst>
    </cfRule>
    <cfRule type="dataBar" priority="30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{58194635-6A2D-46EC-AEEC-7E055A25ACAD}</x14:id>
        </ext>
      </extLst>
    </cfRule>
    <cfRule type="dataBar" priority="1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{CFFCB8D9-8DB3-4FA4-A5F0-332B15216B8A}</x14:id>
        </ext>
      </extLst>
    </cfRule>
    <cfRule type="dataBar" priority="11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{585C4717-5A60-434F-A1CD-ACBA4950BA94}</x14:id>
        </ext>
      </extLst>
    </cfRule>
    <cfRule type="dataBar" priority="7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{99BD645E-0332-4530-B46C-0751D0B4D79C}</x14:id>
        </ext>
      </extLst>
    </cfRule>
    <cfRule type="dataBar" priority="11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{B8F67181-03FD-4F1A-BD29-5E12E57D368D}</x14:id>
        </ext>
      </extLst>
    </cfRule>
    <cfRule type="dataBar" priority="8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{6F7E1C3C-2155-4457-8B15-2F0346C5D93E}</x14:id>
        </ext>
      </extLst>
    </cfRule>
  </conditionalFormatting>
  <conditionalFormatting sqref="T33:T36">
    <cfRule type="dataBar" priority="18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{7E119BCA-9C7B-4324-9212-138CDB2C2D07}</x14:id>
        </ext>
      </extLst>
    </cfRule>
    <cfRule type="dataBar" priority="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{9B002367-ADA9-40CB-963C-45D1BEC6CA32}</x14:id>
        </ext>
      </extLst>
    </cfRule>
    <cfRule type="dataBar" priority="18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{30A10F17-5982-45BE-85B0-FF4379561ADC}</x14:id>
        </ext>
      </extLst>
    </cfRule>
    <cfRule type="dataBar" priority="1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{7023E7F4-5FCE-400D-966A-9858E35A2002}</x14:id>
        </ext>
      </extLst>
    </cfRule>
    <cfRule type="dataBar" priority="1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{3A9278FD-21CE-453F-9B8E-40D35C2A57B4}</x14:id>
        </ext>
      </extLst>
    </cfRule>
    <cfRule type="dataBar" priority="17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{69F1F524-46D3-44CD-8E38-AF66F36D976C}</x14:id>
        </ext>
      </extLst>
    </cfRule>
    <cfRule type="dataBar" priority="17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{A0311BBF-3412-4BD6-A0F8-2C48ABFC55F5}</x14:id>
        </ext>
      </extLst>
    </cfRule>
    <cfRule type="dataBar" priority="17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{07841FF4-39D9-455D-9E3C-BFFD266988C0}</x14:id>
        </ext>
      </extLst>
    </cfRule>
    <cfRule type="dataBar" priority="17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{87F1D598-ED23-44EB-AF99-C945B6107279}</x14:id>
        </ext>
      </extLst>
    </cfRule>
    <cfRule type="dataBar" priority="17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{ADD6AB2A-E927-440C-BA12-F5705CBAA47A}</x14:id>
        </ext>
      </extLst>
    </cfRule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{12A756E4-E0BD-47C9-AB06-6553973F2599}</x14:id>
        </ext>
      </extLst>
    </cfRule>
    <cfRule type="dataBar" priority="2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{DA174F7E-04B5-4970-B379-E3EFE99902A8}</x14:id>
        </ext>
      </extLst>
    </cfRule>
    <cfRule type="dataBar" priority="2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{0B60F75E-9F05-48D6-94FE-88DA41ACEDA4}</x14:id>
        </ext>
      </extLst>
    </cfRule>
    <cfRule type="dataBar" priority="2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{148533DF-D12B-4F99-B811-7884E8CF00AA}</x14:id>
        </ext>
      </extLst>
    </cfRule>
    <cfRule type="dataBar" priority="2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{C015DBC3-E35A-4171-8850-45E8A8ED2E6F}</x14:id>
        </ext>
      </extLst>
    </cfRule>
    <cfRule type="dataBar" priority="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{6D6DEDFD-835D-463C-A642-394CAE374ABF}</x14:id>
        </ext>
      </extLst>
    </cfRule>
    <cfRule type="dataBar" priority="18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{2A22D270-EA07-4523-901C-3C1A3B60AEE2}</x14:id>
        </ext>
      </extLst>
    </cfRule>
    <cfRule type="dataBar" priority="18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{211CE489-B3F9-468D-AF94-4E86BBD72849}</x14:id>
        </ext>
      </extLst>
    </cfRule>
    <cfRule type="dataBar" priority="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{729FBD1D-31A9-4A17-95E6-25DA1A95E149}</x14:id>
        </ext>
      </extLst>
    </cfRule>
    <cfRule type="dataBar" priority="24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{1B1859CB-DC43-4921-B466-07B04A460B56}</x14:id>
        </ext>
      </extLst>
    </cfRule>
    <cfRule type="dataBar" priority="24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{7EC35912-08CA-47EA-904D-C1BB3BA8F1DA}</x14:id>
        </ext>
      </extLst>
    </cfRule>
    <cfRule type="dataBar" priority="2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{D03B7C15-8F3E-4E7F-B427-B68F8BBB4211}</x14:id>
        </ext>
      </extLst>
    </cfRule>
    <cfRule type="dataBar" priority="24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{49097620-CFBB-4785-B257-C8D4F87C7404}</x14:id>
        </ext>
      </extLst>
    </cfRule>
    <cfRule type="dataBar" priority="24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{56B34255-3946-49D4-959D-E2E89414285A}</x14:id>
        </ext>
      </extLst>
    </cfRule>
    <cfRule type="dataBar" priority="24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{3AB5E860-61C9-4BB7-84CA-5FF8BA86C2AF}</x14:id>
        </ext>
      </extLst>
    </cfRule>
    <cfRule type="dataBar" priority="24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{0FC17554-3A1F-4A28-A114-396EC7C3A15F}</x14:id>
        </ext>
      </extLst>
    </cfRule>
    <cfRule type="dataBar" priority="24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{4AC89372-01A7-4AA1-A8ED-D48AE7D47A48}</x14:id>
        </ext>
      </extLst>
    </cfRule>
    <cfRule type="dataBar" priority="24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{CCDC9EFE-4A3A-4B83-891C-31E009E4E84C}</x14:id>
        </ext>
      </extLst>
    </cfRule>
    <cfRule type="dataBar" priority="24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{7B50A869-4E45-46AF-8378-1BEA521BC030}</x14:id>
        </ext>
      </extLst>
    </cfRule>
    <cfRule type="dataBar" priority="23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{FFDEAB67-4487-448A-8EAF-951E46DC6CB0}</x14:id>
        </ext>
      </extLst>
    </cfRule>
  </conditionalFormatting>
  <conditionalFormatting sqref="T36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{8800F1E1-F29B-4957-AC4C-B6D24180C067}</x14:id>
        </ext>
      </extLst>
    </cfRule>
    <cfRule type="dataBar" priority="1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{907BC54D-9A81-4A6F-9F23-99FEBAC44977}</x14:id>
        </ext>
      </extLst>
    </cfRule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{94337447-ECCC-46DC-B753-7D19B2C445BD}</x14:id>
        </ext>
      </extLst>
    </cfRule>
    <cfRule type="dataBar" priority="1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{B7A178C9-BA41-49B6-A569-36395283C3FB}</x14:id>
        </ext>
      </extLst>
    </cfRule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{9FF20D92-6CFD-43FF-B2A8-E74429ABF86E}</x14:id>
        </ext>
      </extLst>
    </cfRule>
    <cfRule type="dataBar" priority="23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{FFF78015-A7D3-4B3C-B4ED-214BB74668A2}</x14:id>
        </ext>
      </extLst>
    </cfRule>
    <cfRule type="dataBar" priority="22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{3A410E2C-3DF5-44AE-9EC2-81D75CB15054}</x14:id>
        </ext>
      </extLst>
    </cfRule>
    <cfRule type="dataBar" priority="23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{86D57EA2-27BB-4511-8076-385373D41AF2}</x14:id>
        </ext>
      </extLst>
    </cfRule>
    <cfRule type="dataBar" priority="23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{E617BC1D-2680-49FD-BD52-9424FFF91261}</x14:id>
        </ext>
      </extLst>
    </cfRule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{B8412375-6A8E-4A1D-A930-64F9508F4A17}</x14:id>
        </ext>
      </extLst>
    </cfRule>
    <cfRule type="dataBar" priority="23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{F26D1B66-CF7E-480F-9221-D9F809133B35}</x14:id>
        </ext>
      </extLst>
    </cfRule>
    <cfRule type="dataBar" priority="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{31C0ECF0-7BD0-434E-AD85-862F84EB30EE}</x14:id>
        </ext>
      </extLst>
    </cfRule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{26E74DD6-EA1B-464A-AD58-76517D9C8C57}</x14:id>
        </ext>
      </extLst>
    </cfRule>
    <cfRule type="dataBar" priority="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{49CF4675-B13D-4812-84D4-B4C674550BE5}</x14:id>
        </ext>
      </extLst>
    </cfRule>
    <cfRule type="dataBar" priority="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{FAE73E8E-575E-4096-BFC0-5B42F424C1F7}</x14:id>
        </ext>
      </extLst>
    </cfRule>
    <cfRule type="dataBar" priority="23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{19E3CAC4-FE39-4D8D-A425-30B5BF04CEBA}</x14:id>
        </ext>
      </extLst>
    </cfRule>
    <cfRule type="dataBar" priority="2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{04EC88AA-60FB-4740-A690-8332C4957283}</x14:id>
        </ext>
      </extLst>
    </cfRule>
    <cfRule type="dataBar" priority="23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{AE927D45-62FE-47DE-97FA-E604F95815E0}</x14:id>
        </ext>
      </extLst>
    </cfRule>
    <cfRule type="dataBar" priority="23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{C205D6A6-F31A-4D97-A1A2-CA789AD99D72}</x14:id>
        </ext>
      </extLst>
    </cfRule>
    <cfRule type="dataBar" priority="23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{7DE954AA-A87E-4764-994B-0C4E6DDA01EC}</x14:id>
        </ext>
      </extLst>
    </cfRule>
  </conditionalFormatting>
  <conditionalFormatting sqref="V3:V4">
    <cfRule type="dataBar" priority="15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{ADE53614-A0E1-4226-AD86-38374B117DD8}</x14:id>
        </ext>
      </extLst>
    </cfRule>
    <cfRule type="dataBar" priority="39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{350F9972-0886-4B36-BD4C-A6A757714D5C}</x14:id>
        </ext>
      </extLst>
    </cfRule>
    <cfRule type="dataBar" priority="39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{A9A6CB9F-7B4A-44BA-B686-E1A03D192FB7}</x14:id>
        </ext>
      </extLst>
    </cfRule>
    <cfRule type="dataBar" priority="16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{E2F1325C-A242-45F5-8488-CF7BC2718DB1}</x14:id>
        </ext>
      </extLst>
    </cfRule>
    <cfRule type="dataBar" priority="39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{2F95676E-8C9D-4266-BF05-743AEFD073A0}</x14:id>
        </ext>
      </extLst>
    </cfRule>
    <cfRule type="dataBar" priority="15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{2D47140D-6A48-41F7-B8EA-BF4245C0E24F}</x14:id>
        </ext>
      </extLst>
    </cfRule>
  </conditionalFormatting>
  <conditionalFormatting sqref="V5">
    <cfRule type="dataBar" priority="17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{D19C5702-68B8-443E-A874-1923A2E9DC21}</x14:id>
        </ext>
      </extLst>
    </cfRule>
    <cfRule type="dataBar" priority="39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{36597FF3-7188-447F-BC99-22894C8EF05A}</x14:id>
        </ext>
      </extLst>
    </cfRule>
  </conditionalFormatting>
  <conditionalFormatting sqref="V5:V16">
    <cfRule type="dataBar" priority="39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{8B66F2F1-64E3-4847-BCBD-C2ADC1741131}</x14:id>
        </ext>
      </extLst>
    </cfRule>
    <cfRule type="dataBar" priority="400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{F9ECD01B-6DA5-45FB-BD25-188109CFBC5F}</x14:id>
        </ext>
      </extLst>
    </cfRule>
    <cfRule type="dataBar" priority="22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{1070DDD3-EBD9-4FDA-A645-67DA15509617}</x14:id>
        </ext>
      </extLst>
    </cfRule>
    <cfRule type="dataBar" priority="17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{6A8A8572-FC1B-40FD-9316-EB3278C9749F}</x14:id>
        </ext>
      </extLst>
    </cfRule>
    <cfRule type="dataBar" priority="16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{BF21F2CE-7AB9-4EAF-BB06-E7F78CD57A64}</x14:id>
        </ext>
      </extLst>
    </cfRule>
  </conditionalFormatting>
  <conditionalFormatting sqref="V17">
    <cfRule type="dataBar" priority="15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{5C2B1EFA-BF40-4F72-9F31-9CAB29A0043E}</x14:id>
        </ext>
      </extLst>
    </cfRule>
    <cfRule type="dataBar" priority="39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{0A1B3EAE-496E-4FBC-A3F1-0DDF650EE60C}</x14:id>
        </ext>
      </extLst>
    </cfRule>
    <cfRule type="dataBar" priority="39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{2808F99A-089C-424C-AC0C-63E33998B15B}</x14:id>
        </ext>
      </extLst>
    </cfRule>
    <cfRule type="dataBar" priority="39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{B57CA6DF-B2AA-4175-9B45-4CD99FF7610B}</x14:id>
        </ext>
      </extLst>
    </cfRule>
    <cfRule type="dataBar" priority="14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{F8E448E1-1F67-402D-A93F-D5F1400C814E}</x14:id>
        </ext>
      </extLst>
    </cfRule>
    <cfRule type="dataBar" priority="14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{69E7E433-8191-4320-B8B9-5FD13536A0D4}</x14:id>
        </ext>
      </extLst>
    </cfRule>
  </conditionalFormatting>
  <conditionalFormatting sqref="V18">
    <cfRule type="dataBar" priority="6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{9CD3ABB9-8BA3-4DE5-8FBD-8FADA2371650}</x14:id>
        </ext>
      </extLst>
    </cfRule>
    <cfRule type="dataBar" priority="36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{2D17A02C-A972-48F9-B257-FE9D2988BDEB}</x14:id>
        </ext>
      </extLst>
    </cfRule>
  </conditionalFormatting>
  <conditionalFormatting sqref="V18:V21 V23:V26 V28:V31 V33:V36">
    <cfRule type="dataBar" priority="39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{1BEDD445-9653-457C-B196-562980241A71}</x14:id>
        </ext>
      </extLst>
    </cfRule>
    <cfRule type="dataBar" priority="39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{E1D52DEC-E62C-458D-BA65-46B2EBC704D0}</x14:id>
        </ext>
      </extLst>
    </cfRule>
    <cfRule type="dataBar" priority="13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{46E1889C-C060-4292-8460-773528EFF0F9}</x14:id>
        </ext>
      </extLst>
    </cfRule>
    <cfRule type="dataBar" priority="14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{81998BEE-408E-4F51-BF5E-7FA2444BACD6}</x14:id>
        </ext>
      </extLst>
    </cfRule>
  </conditionalFormatting>
  <conditionalFormatting sqref="V18:V21">
    <cfRule type="dataBar" priority="6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{1AF87CC6-8604-4827-9303-18FD6C69D603}</x14:id>
        </ext>
      </extLst>
    </cfRule>
    <cfRule type="dataBar" priority="6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{13BE99E5-3934-4143-90C9-21F4A666F3C3}</x14:id>
        </ext>
      </extLst>
    </cfRule>
    <cfRule type="dataBar" priority="36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{FB7F782E-7863-4269-9134-8918DFA13FCF}</x14:id>
        </ext>
      </extLst>
    </cfRule>
    <cfRule type="dataBar" priority="37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{B0F262E7-C161-43F3-B72C-456A724ACC43}</x14:id>
        </ext>
      </extLst>
    </cfRule>
    <cfRule type="dataBar" priority="21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{97EB12B3-B598-41F7-B93E-39CAAD61D0B2}</x14:id>
        </ext>
      </extLst>
    </cfRule>
    <cfRule type="dataBar" priority="37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{EABC3F75-8FF6-4891-8BA4-61796C9642F3}</x14:id>
        </ext>
      </extLst>
    </cfRule>
    <cfRule type="dataBar" priority="6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{FF07EC00-CB40-4DEC-823D-A5E1408AAB2C}</x14:id>
        </ext>
      </extLst>
    </cfRule>
    <cfRule type="dataBar" priority="36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{A7D9D5F4-243A-48F7-8DEB-FD799BA77278}</x14:id>
        </ext>
      </extLst>
    </cfRule>
    <cfRule type="dataBar" priority="7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{DBDB147F-056D-4131-828E-0A01CC99876E}</x14:id>
        </ext>
      </extLst>
    </cfRule>
  </conditionalFormatting>
  <conditionalFormatting sqref="V22">
    <cfRule type="dataBar" priority="12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{71004B0B-7562-4C95-8D11-09E4D022A9BB}</x14:id>
        </ext>
      </extLst>
    </cfRule>
    <cfRule type="dataBar" priority="10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{30E31FDA-3ADB-4A9E-8F98-60A14CA9D6F4}</x14:id>
        </ext>
      </extLst>
    </cfRule>
    <cfRule type="dataBar" priority="13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{B4623826-48DF-4CDE-9327-3244326D100D}</x14:id>
        </ext>
      </extLst>
    </cfRule>
    <cfRule type="dataBar" priority="10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{FE9CC758-9CE1-44DD-8C85-78058E63DB37}</x14:id>
        </ext>
      </extLst>
    </cfRule>
    <cfRule type="dataBar" priority="9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{7124CC19-1DFA-4E7D-84F2-15437E787588}</x14:id>
        </ext>
      </extLst>
    </cfRule>
    <cfRule type="dataBar" priority="38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{6996E971-3B95-4EC3-AD76-EB80A85473F3}</x14:id>
        </ext>
      </extLst>
    </cfRule>
    <cfRule type="dataBar" priority="13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{B54852C9-5360-4390-915F-17937B801EA5}</x14:id>
        </ext>
      </extLst>
    </cfRule>
    <cfRule type="dataBar" priority="37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{19D4A951-F556-4EF1-A6B0-FB4FED8B237D}</x14:id>
        </ext>
      </extLst>
    </cfRule>
    <cfRule type="dataBar" priority="38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{898BBEF9-3A6E-452B-99D9-FF2835FB3E09}</x14:id>
        </ext>
      </extLst>
    </cfRule>
    <cfRule type="dataBar" priority="37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{8FFD8669-3F32-4A53-8113-C3AD8AE050FF}</x14:id>
        </ext>
      </extLst>
    </cfRule>
    <cfRule type="dataBar" priority="38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{165DA60C-CE79-4CD1-BAF7-8B93A33C6203}</x14:id>
        </ext>
      </extLst>
    </cfRule>
    <cfRule type="dataBar" priority="38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{3FA5F11B-74B0-4321-83DC-E22FBA4D6F9B}</x14:id>
        </ext>
      </extLst>
    </cfRule>
  </conditionalFormatting>
  <conditionalFormatting sqref="V23">
    <cfRule type="dataBar" priority="5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{308AFD53-BBA4-4EC1-8939-98C8716DE414}</x14:id>
        </ext>
      </extLst>
    </cfRule>
    <cfRule type="dataBar" priority="36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{34FA31B4-A3AB-4C87-B4A9-1C8A473EA535}</x14:id>
        </ext>
      </extLst>
    </cfRule>
  </conditionalFormatting>
  <conditionalFormatting sqref="V23:V26">
    <cfRule type="dataBar" priority="5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{90FD677B-A1B8-4FE7-B080-0E94D3DED0A5}</x14:id>
        </ext>
      </extLst>
    </cfRule>
    <cfRule type="dataBar" priority="36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{EBC313C2-1E74-456C-8FEB-983AED63A1D5}</x14:id>
        </ext>
      </extLst>
    </cfRule>
    <cfRule type="dataBar" priority="36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{12F71492-247C-48D2-85E5-09F656671F6E}</x14:id>
        </ext>
      </extLst>
    </cfRule>
    <cfRule type="dataBar" priority="4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{5A5D9DC3-FEB8-46EC-90CA-35288AF85629}</x14:id>
        </ext>
      </extLst>
    </cfRule>
    <cfRule type="dataBar" priority="20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{DD0D6969-7D5F-4D20-A6F4-BF66DCD34673}</x14:id>
        </ext>
      </extLst>
    </cfRule>
    <cfRule type="dataBar" priority="5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{5CAFDF11-2C6D-4211-9E68-51184FA4E9BB}</x14:id>
        </ext>
      </extLst>
    </cfRule>
    <cfRule type="dataBar" priority="5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{E82B77FF-4AF7-4F7A-8CE3-E52D7FC408DD}</x14:id>
        </ext>
      </extLst>
    </cfRule>
    <cfRule type="dataBar" priority="36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{B7BBFE94-150B-4B8A-ACB7-32FAFE28F1E5}</x14:id>
        </ext>
      </extLst>
    </cfRule>
    <cfRule type="dataBar" priority="36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{C710526A-A688-450B-9B58-F721C44C4740}</x14:id>
        </ext>
      </extLst>
    </cfRule>
  </conditionalFormatting>
  <conditionalFormatting sqref="V27">
    <cfRule type="dataBar" priority="12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{7AE5C163-7E1E-40F8-B7A8-51D49FC53D2C}</x14:id>
        </ext>
      </extLst>
    </cfRule>
    <cfRule type="dataBar" priority="9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{7E25FF37-7F02-4495-AB10-606E2584C179}</x14:id>
        </ext>
      </extLst>
    </cfRule>
    <cfRule type="dataBar" priority="8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{CA0E1EDA-C8D4-4E50-BC16-D611076FF1AB}</x14:id>
        </ext>
      </extLst>
    </cfRule>
    <cfRule type="dataBar" priority="11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{C7C4E03B-BDCA-46F6-AF97-888D4303CB88}</x14:id>
        </ext>
      </extLst>
    </cfRule>
    <cfRule type="dataBar" priority="37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{1DDEEFAC-4F97-4B49-A789-4BEA11FD2CEE}</x14:id>
        </ext>
      </extLst>
    </cfRule>
    <cfRule type="dataBar" priority="38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{85FB174C-5DF4-4C3C-86FA-78E7A2858CD4}</x14:id>
        </ext>
      </extLst>
    </cfRule>
    <cfRule type="dataBar" priority="38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{021EF5EA-1024-4E17-86E6-312EC41A66CA}</x14:id>
        </ext>
      </extLst>
    </cfRule>
    <cfRule type="dataBar" priority="38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{7D672777-DD90-4361-8D13-88617FDADDB3}</x14:id>
        </ext>
      </extLst>
    </cfRule>
    <cfRule type="dataBar" priority="9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{A3B1CEFC-FA8E-4572-9061-1B882DC77F3D}</x14:id>
        </ext>
      </extLst>
    </cfRule>
    <cfRule type="dataBar" priority="1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{1795E53A-19FE-4A92-A026-9A1ED0802C71}</x14:id>
        </ext>
      </extLst>
    </cfRule>
    <cfRule type="dataBar" priority="37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{95BD79DC-8F3F-454E-9051-68A8A181862D}</x14:id>
        </ext>
      </extLst>
    </cfRule>
    <cfRule type="dataBar" priority="37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{BB2E69B9-0021-49AB-B870-E8D87C17E87B}</x14:id>
        </ext>
      </extLst>
    </cfRule>
  </conditionalFormatting>
  <conditionalFormatting sqref="V28">
    <cfRule type="dataBar" priority="35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{DFC83909-9080-4BBA-AF2F-5E7A4DCD0CF0}</x14:id>
        </ext>
      </extLst>
    </cfRule>
    <cfRule type="dataBar" priority="3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{0B828D3B-822D-441E-A35B-E69DB57A1F66}</x14:id>
        </ext>
      </extLst>
    </cfRule>
  </conditionalFormatting>
  <conditionalFormatting sqref="V28:V31">
    <cfRule type="dataBar" priority="19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{62B673E5-49D2-4404-B022-D9C1073ED12F}</x14:id>
        </ext>
      </extLst>
    </cfRule>
    <cfRule type="dataBar" priority="3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{F0C60EAD-2D98-4A08-B18B-342633926EA4}</x14:id>
        </ext>
      </extLst>
    </cfRule>
    <cfRule type="dataBar" priority="3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{655A6001-93FC-44BD-BB0F-9EDB48E36BD4}</x14:id>
        </ext>
      </extLst>
    </cfRule>
    <cfRule type="dataBar" priority="3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{EDC70B8E-0587-4671-ADA9-39AB54ABA9DD}</x14:id>
        </ext>
      </extLst>
    </cfRule>
    <cfRule type="dataBar" priority="4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{77F6ADA2-AE41-454B-BD18-9760EE92ADBB}</x14:id>
        </ext>
      </extLst>
    </cfRule>
    <cfRule type="dataBar" priority="36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{8F0E1B78-80E8-4847-92A5-B6BBBA312B1B}</x14:id>
        </ext>
      </extLst>
    </cfRule>
    <cfRule type="dataBar" priority="36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{8E4E3791-FA19-4B45-A912-A9EC243C2AAF}</x14:id>
        </ext>
      </extLst>
    </cfRule>
    <cfRule type="dataBar" priority="3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{8AB528D3-096A-4269-9C30-78745178917D}</x14:id>
        </ext>
      </extLst>
    </cfRule>
    <cfRule type="dataBar" priority="35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{078FF404-A4A3-4800-9904-69D02A6297AE}</x14:id>
        </ext>
      </extLst>
    </cfRule>
  </conditionalFormatting>
  <conditionalFormatting sqref="V32">
    <cfRule type="dataBar" priority="37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{9265EEEB-A786-4ADC-8478-935F7244D39B}</x14:id>
        </ext>
      </extLst>
    </cfRule>
    <cfRule type="dataBar" priority="11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{B89DD073-5C53-4258-8473-D60B13ABCA55}</x14:id>
        </ext>
      </extLst>
    </cfRule>
    <cfRule type="dataBar" priority="1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{DA462D4B-5315-414B-89A5-66F98943EE83}</x14:id>
        </ext>
      </extLst>
    </cfRule>
    <cfRule type="dataBar" priority="38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{BEE0A483-CFA1-4E47-8A8B-F07D86D454CE}</x14:id>
        </ext>
      </extLst>
    </cfRule>
    <cfRule type="dataBar" priority="7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{3BD92A56-2B09-42DE-A195-1FB0BD6F72ED}</x14:id>
        </ext>
      </extLst>
    </cfRule>
    <cfRule type="dataBar" priority="8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{50F515A7-3A4C-4261-A7B5-B7F9EA5C0184}</x14:id>
        </ext>
      </extLst>
    </cfRule>
    <cfRule type="dataBar" priority="8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{D81BF7BB-A2C8-480B-9389-379BBC3A0E49}</x14:id>
        </ext>
      </extLst>
    </cfRule>
    <cfRule type="dataBar" priority="38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{2D9C9056-0A59-4C54-85D1-2BE6A1BEB59D}</x14:id>
        </ext>
      </extLst>
    </cfRule>
    <cfRule type="dataBar" priority="38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{763B8B23-40D4-43C7-B659-E74190779FBA}</x14:id>
        </ext>
      </extLst>
    </cfRule>
    <cfRule type="dataBar" priority="10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{D355C95E-55F0-4F33-BE1D-740EDA7F90D4}</x14:id>
        </ext>
      </extLst>
    </cfRule>
    <cfRule type="dataBar" priority="37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{B7179A64-0DE0-4002-A548-1AA19D7E8DDE}</x14:id>
        </ext>
      </extLst>
    </cfRule>
    <cfRule type="dataBar" priority="37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{282190DD-F0B6-49C5-9174-AD88FDA796FC}</x14:id>
        </ext>
      </extLst>
    </cfRule>
  </conditionalFormatting>
  <conditionalFormatting sqref="V33">
    <cfRule type="dataBar" priority="2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{A5856FB6-97E6-4805-96BD-3BF8A39F3D0B}</x14:id>
        </ext>
      </extLst>
    </cfRule>
    <cfRule type="dataBar" priority="35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{7074D4AA-E77C-4414-B80D-EDAAA3136BFC}</x14:id>
        </ext>
      </extLst>
    </cfRule>
  </conditionalFormatting>
  <conditionalFormatting sqref="V33:V36">
    <cfRule type="dataBar" priority="35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{098883F7-4650-4A01-81AF-758632F1F260}</x14:id>
        </ext>
      </extLst>
    </cfRule>
    <cfRule type="dataBar" priority="35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{DBF6DA38-E78E-4EB1-A47B-D3F4C5C1D7B2}</x14:id>
        </ext>
      </extLst>
    </cfRule>
    <cfRule type="dataBar" priority="2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{3AA8A1AD-1F46-4025-B95F-E2121C941290}</x14:id>
        </ext>
      </extLst>
    </cfRule>
    <cfRule type="dataBar" priority="2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{6EAF28AE-D033-4826-97A1-7844A32A5291}</x14:id>
        </ext>
      </extLst>
    </cfRule>
    <cfRule type="dataBar" priority="2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{806E5BE7-5DFF-4C33-8C22-3FBCBD57A198}</x14:id>
        </ext>
      </extLst>
    </cfRule>
    <cfRule type="dataBar" priority="1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{5C0D88BD-2A2A-4B51-91FC-F737B8562440}</x14:id>
        </ext>
      </extLst>
    </cfRule>
    <cfRule type="dataBar" priority="35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{A99F9555-1973-4DD3-8596-6528B8365481}</x14:id>
        </ext>
      </extLst>
    </cfRule>
    <cfRule type="dataBar" priority="35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{8E3FABA0-03DD-4569-A61D-E5F62FF1EC4D}</x14:id>
        </ext>
      </extLst>
    </cfRule>
    <cfRule type="dataBar" priority="18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{3157F302-FD92-435C-A9BF-5BC9E52E8BC3}</x14:id>
        </ext>
      </extLst>
    </cfRule>
  </conditionalFormatting>
  <conditionalFormatting sqref="V36">
    <cfRule type="dataBar" priority="1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{11D02DB1-6776-4281-875C-DB576650AFF9}</x14:id>
        </ext>
      </extLst>
    </cfRule>
    <cfRule type="dataBar" priority="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{87EB9BE1-E51E-4FA1-B269-582AA4D90FCE}</x14:id>
        </ext>
      </extLst>
    </cfRule>
    <cfRule type="dataBar" priority="34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{AEF74CB1-5792-485E-B01F-E7587B37FD99}</x14:id>
        </ext>
      </extLst>
    </cfRule>
    <cfRule type="dataBar" priority="35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{DC0A422F-E8F6-4F9F-8243-393E52097075}</x14:id>
        </ext>
      </extLst>
    </cfRule>
    <cfRule type="dataBar" priority="34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{2782124E-A4AE-4FB8-A6ED-DA19DCE66F6E}</x14:id>
        </ext>
      </extLst>
    </cfRule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{2E375FC5-440B-4B17-9542-CD590AB25702}</x14:id>
        </ext>
      </extLst>
    </cfRule>
    <cfRule type="dataBar" priority="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{9B63B406-16D0-4415-8591-0E9EA35BF364}</x14:id>
        </ext>
      </extLst>
    </cfRule>
    <cfRule type="dataBar" priority="35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{D3C5FE58-9476-4284-9AF1-5F596E598B58}</x14:id>
        </ext>
      </extLst>
    </cfRule>
  </conditionalFormatting>
  <conditionalFormatting sqref="Z3:Z4">
    <cfRule type="dataBar" priority="122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{624BCD2A-60E2-447C-BDA1-A7ABFE07433E}</x14:id>
        </ext>
      </extLst>
    </cfRule>
    <cfRule type="dataBar" priority="12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{B852BD79-E74B-4730-B50A-645F68938356}</x14:id>
        </ext>
      </extLst>
    </cfRule>
    <cfRule type="dataBar" priority="122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{72B1A729-463D-4883-AA94-B0B91330E5B7}</x14:id>
        </ext>
      </extLst>
    </cfRule>
    <cfRule type="dataBar" priority="122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{005B5CC4-3EBE-4453-8AF7-9476E43EED72}</x14:id>
        </ext>
      </extLst>
    </cfRule>
    <cfRule type="dataBar" priority="122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{3B70519D-972C-41BE-AB71-3BC9EDFB51FA}</x14:id>
        </ext>
      </extLst>
    </cfRule>
    <cfRule type="dataBar" priority="122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{47F7DF51-3CAA-4AB7-8FB2-4B624F404BA1}</x14:id>
        </ext>
      </extLst>
    </cfRule>
    <cfRule type="dataBar" priority="122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{1F403410-671B-4D6A-AB3F-243293584D2C}</x14:id>
        </ext>
      </extLst>
    </cfRule>
  </conditionalFormatting>
  <conditionalFormatting sqref="Z5">
    <cfRule type="dataBar" priority="12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{D2852FA7-4116-4BAE-915F-43EA5F4E9A9B}</x14:id>
        </ext>
      </extLst>
    </cfRule>
  </conditionalFormatting>
  <conditionalFormatting sqref="Z5:Z16">
    <cfRule type="dataBar" priority="122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{E28CB468-7064-4CE8-A980-315C1A08866B}</x14:id>
        </ext>
      </extLst>
    </cfRule>
    <cfRule type="dataBar" priority="122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{A6F30132-7E62-4555-856E-5A99D98CE863}</x14:id>
        </ext>
      </extLst>
    </cfRule>
    <cfRule type="dataBar" priority="123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{088E9FF6-5C33-4C69-AA45-8FAB1DF42FEB}</x14:id>
        </ext>
      </extLst>
    </cfRule>
    <cfRule type="dataBar" priority="122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{834484B6-2422-47D7-A5B8-9B782F49F346}</x14:id>
        </ext>
      </extLst>
    </cfRule>
  </conditionalFormatting>
  <conditionalFormatting sqref="Z12">
    <cfRule type="dataBar" priority="123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{21E1CBB1-703E-43F4-B56B-75DFDCB9EB4D}</x14:id>
        </ext>
      </extLst>
    </cfRule>
  </conditionalFormatting>
  <conditionalFormatting sqref="Z13:Z15 Z5:Z11">
    <cfRule type="dataBar" priority="124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{D6E8DC47-004E-49B0-B7DF-82A32A0A638E}</x14:id>
        </ext>
      </extLst>
    </cfRule>
  </conditionalFormatting>
  <conditionalFormatting sqref="Z16">
    <cfRule type="dataBar" priority="123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{4E8ED8EB-95D8-483E-ABC0-1068E08589E6}</x14:id>
        </ext>
      </extLst>
    </cfRule>
  </conditionalFormatting>
  <conditionalFormatting sqref="Z17">
    <cfRule type="dataBar" priority="12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{A98FD876-5E10-480E-87B8-4C3F1514AEDC}</x14:id>
        </ext>
      </extLst>
    </cfRule>
    <cfRule type="dataBar" priority="120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{9CB38F53-CD15-4068-B114-BB37F685DCB6}</x14:id>
        </ext>
      </extLst>
    </cfRule>
    <cfRule type="dataBar" priority="121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{6CAF3278-C025-45F3-A68A-31E12CD89AF0}</x14:id>
        </ext>
      </extLst>
    </cfRule>
    <cfRule type="dataBar" priority="121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{3F7E44E6-F4A9-4160-9985-D2DA4334E499}</x14:id>
        </ext>
      </extLst>
    </cfRule>
    <cfRule type="dataBar" priority="121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{18C4BBDB-D56C-43BE-B57D-C3ACB02975B9}</x14:id>
        </ext>
      </extLst>
    </cfRule>
    <cfRule type="dataBar" priority="12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{B1F18249-B01F-43D5-A662-F7D32A5E49AA}</x14:id>
        </ext>
      </extLst>
    </cfRule>
    <cfRule type="dataBar" priority="121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{2BC66081-D7F0-461C-B1FA-CC6B845AE4F2}</x14:id>
        </ext>
      </extLst>
    </cfRule>
  </conditionalFormatting>
  <conditionalFormatting sqref="Z18:Z21 Z23:Z26 Z28:Z31 Z33:Z36">
    <cfRule type="dataBar" priority="120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{54F1BED9-93AA-4619-B213-D192173EE5F3}</x14:id>
        </ext>
      </extLst>
    </cfRule>
    <cfRule type="dataBar" priority="120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{CC0237FD-3C1E-4D93-A295-C99AD24BAF30}</x14:id>
        </ext>
      </extLst>
    </cfRule>
    <cfRule type="dataBar" priority="120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{4CA72DBF-6E89-418A-A70B-771030F47278}</x14:id>
        </ext>
      </extLst>
    </cfRule>
    <cfRule type="dataBar" priority="120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{44E7CD71-03B0-4A0A-BE93-5FABA468AE6B}</x14:id>
        </ext>
      </extLst>
    </cfRule>
    <cfRule type="dataBar" priority="120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{715CC1AD-4D8B-49D1-8024-461E5715BE17}</x14:id>
        </ext>
      </extLst>
    </cfRule>
  </conditionalFormatting>
  <conditionalFormatting sqref="Z18:Z21">
    <cfRule type="dataBar" priority="114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{66683C7F-5574-4710-B830-0FF4AD926569}</x14:id>
        </ext>
      </extLst>
    </cfRule>
    <cfRule type="dataBar" priority="113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{CDC8EEDC-3462-4804-B06A-0D92E7246068}</x14:id>
        </ext>
      </extLst>
    </cfRule>
    <cfRule type="dataBar" priority="113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{889FA0A1-5D17-4C28-8CDE-C094F8F8DD01}</x14:id>
        </ext>
      </extLst>
    </cfRule>
    <cfRule type="dataBar" priority="113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{3BE718CB-570D-4E7D-B475-446FF0D0CFBC}</x14:id>
        </ext>
      </extLst>
    </cfRule>
    <cfRule type="dataBar" priority="113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{17B3BEF4-EAB4-4293-8DAC-696176E23DFC}</x14:id>
        </ext>
      </extLst>
    </cfRule>
    <cfRule type="dataBar" priority="113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{4D1D5E81-4387-4D94-BBF5-BD286072A54B}</x14:id>
        </ext>
      </extLst>
    </cfRule>
    <cfRule type="dataBar" priority="114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{5F653DC4-1BAD-4257-A20E-8540A624CEE6}</x14:id>
        </ext>
      </extLst>
    </cfRule>
    <cfRule type="dataBar" priority="114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{5100785A-5874-4183-B5C7-4CA2D096CB38}</x14:id>
        </ext>
      </extLst>
    </cfRule>
    <cfRule type="dataBar" priority="114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{AD40F66D-7BC8-4E67-8D1C-262ABA7BEFCE}</x14:id>
        </ext>
      </extLst>
    </cfRule>
    <cfRule type="dataBar" priority="113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{36DD0BA2-429B-42D3-89F4-99037236C41E}</x14:id>
        </ext>
      </extLst>
    </cfRule>
  </conditionalFormatting>
  <conditionalFormatting sqref="Z22">
    <cfRule type="dataBar" priority="119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{F068DF01-22A7-4D42-AC4F-49B1D091DC27}</x14:id>
        </ext>
      </extLst>
    </cfRule>
    <cfRule type="dataBar" priority="119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{681DBCCE-5FE7-443C-97FB-A3ADB833FE00}</x14:id>
        </ext>
      </extLst>
    </cfRule>
    <cfRule type="dataBar" priority="119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{78B27B6B-C80B-49E9-8D3A-B891071EEB64}</x14:id>
        </ext>
      </extLst>
    </cfRule>
    <cfRule type="dataBar" priority="119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{F217D909-4C02-45C4-B67B-0BA463FDDE55}</x14:id>
        </ext>
      </extLst>
    </cfRule>
    <cfRule type="dataBar" priority="119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{16B8ABAA-DFFE-4405-9E76-AD5EDA6F5367}</x14:id>
        </ext>
      </extLst>
    </cfRule>
    <cfRule type="dataBar" priority="119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{AC010DD9-D6B9-4C20-B47D-ECC937A246BD}</x14:id>
        </ext>
      </extLst>
    </cfRule>
    <cfRule type="dataBar" priority="119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{D8CCA7D4-D134-40DB-B701-D9B2BA4668E2}</x14:id>
        </ext>
      </extLst>
    </cfRule>
    <cfRule type="dataBar" priority="116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{4B4DD616-455B-4DF1-AA7C-18462CB14BE2}</x14:id>
        </ext>
      </extLst>
    </cfRule>
    <cfRule type="dataBar" priority="116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{F48A6E43-20D1-47FE-8580-9C6BB546A277}</x14:id>
        </ext>
      </extLst>
    </cfRule>
    <cfRule type="dataBar" priority="116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{BEF4E2A6-E39A-4232-BFED-2BC4AA80AE92}</x14:id>
        </ext>
      </extLst>
    </cfRule>
    <cfRule type="dataBar" priority="116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{9CE5ED2A-1CCB-4064-92A6-74B6E8072975}</x14:id>
        </ext>
      </extLst>
    </cfRule>
    <cfRule type="dataBar" priority="116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{76C7D216-2F52-44D1-9D77-4BC13CCED6D9}</x14:id>
        </ext>
      </extLst>
    </cfRule>
    <cfRule type="dataBar" priority="116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{A6437684-E238-42A3-BC12-616925A4EEFB}</x14:id>
        </ext>
      </extLst>
    </cfRule>
    <cfRule type="dataBar" priority="116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{CBD92E2B-86E1-4BBA-8199-6887DA9F79B4}</x14:id>
        </ext>
      </extLst>
    </cfRule>
  </conditionalFormatting>
  <conditionalFormatting sqref="Z23:Z26">
    <cfRule type="dataBar" priority="111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{5437DA41-F2D9-4FF6-A343-EB6FF17B5334}</x14:id>
        </ext>
      </extLst>
    </cfRule>
    <cfRule type="dataBar" priority="11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{DBA97474-EF5D-4D3E-AD84-564F813C7395}</x14:id>
        </ext>
      </extLst>
    </cfRule>
    <cfRule type="dataBar" priority="111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{7421146F-4001-4DCC-976B-A858AB2130F3}</x14:id>
        </ext>
      </extLst>
    </cfRule>
    <cfRule type="dataBar" priority="1120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{F0D5933C-52DE-4F5C-96F1-EE79D2BD8BB4}</x14:id>
        </ext>
      </extLst>
    </cfRule>
    <cfRule type="dataBar" priority="112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{BBEFF902-E1AC-48A6-A261-94A928F81813}</x14:id>
        </ext>
      </extLst>
    </cfRule>
    <cfRule type="dataBar" priority="112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{9585D863-9EEA-4361-B4B7-057E0D05C007}</x14:id>
        </ext>
      </extLst>
    </cfRule>
    <cfRule type="dataBar" priority="112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{B98BC701-6ED2-4D6B-8F88-EE098F76A999}</x14:id>
        </ext>
      </extLst>
    </cfRule>
    <cfRule type="dataBar" priority="112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{AC75E850-C270-4F0A-A067-BF98D1E06D6C}</x14:id>
        </ext>
      </extLst>
    </cfRule>
    <cfRule type="dataBar" priority="112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{772A985F-D91A-4EB8-828F-195D60D7E0B1}</x14:id>
        </ext>
      </extLst>
    </cfRule>
    <cfRule type="dataBar" priority="111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{74EDEFDF-89EB-4B2A-B36B-5E3912E7FB7F}</x14:id>
        </ext>
      </extLst>
    </cfRule>
  </conditionalFormatting>
  <conditionalFormatting sqref="Z27">
    <cfRule type="dataBar" priority="11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{0FE6C29F-B943-4AF1-A87C-3E26EEE07ABE}</x14:id>
        </ext>
      </extLst>
    </cfRule>
    <cfRule type="dataBar" priority="115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{ADEB2BF7-199B-4EBD-964C-ECA0F5C5100F}</x14:id>
        </ext>
      </extLst>
    </cfRule>
    <cfRule type="dataBar" priority="115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{CBC6F6D1-A175-40AB-8C4C-331FA270BB6A}</x14:id>
        </ext>
      </extLst>
    </cfRule>
    <cfRule type="dataBar" priority="115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{DFCC89FF-934F-44C3-9FC0-C3B7056F7BD4}</x14:id>
        </ext>
      </extLst>
    </cfRule>
    <cfRule type="dataBar" priority="115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{4BB54B49-F620-40A7-82E0-A7D5CF38C79F}</x14:id>
        </ext>
      </extLst>
    </cfRule>
    <cfRule type="dataBar" priority="115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{A079907C-87F0-4A0F-87E0-7468127A7693}</x14:id>
        </ext>
      </extLst>
    </cfRule>
    <cfRule type="dataBar" priority="116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{37BAFBA0-B78A-4FB1-A16A-1E920E2A138B}</x14:id>
        </ext>
      </extLst>
    </cfRule>
    <cfRule type="dataBar" priority="117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{3BC94F09-BA25-41D5-ACCA-7CCFBF349B0E}</x14:id>
        </ext>
      </extLst>
    </cfRule>
    <cfRule type="dataBar" priority="118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{CFD7A95A-AD43-4FEF-B3E6-30F5AFE67915}</x14:id>
        </ext>
      </extLst>
    </cfRule>
    <cfRule type="dataBar" priority="118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{5B1FC2C9-52E4-4554-9405-2284CBEF2CA1}</x14:id>
        </ext>
      </extLst>
    </cfRule>
    <cfRule type="dataBar" priority="118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{6CEC9DEE-80DC-4B79-8422-EB2182CA3288}</x14:id>
        </ext>
      </extLst>
    </cfRule>
    <cfRule type="dataBar" priority="118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{08FC41FF-4B4A-41BE-94EA-9523A4693E97}</x14:id>
        </ext>
      </extLst>
    </cfRule>
    <cfRule type="dataBar" priority="118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{CABC213C-8221-4BFE-AAE3-5C52F0428D5B}</x14:id>
        </ext>
      </extLst>
    </cfRule>
    <cfRule type="dataBar" priority="118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{FC7E0BFF-D770-4475-AD53-727811F16271}</x14:id>
        </ext>
      </extLst>
    </cfRule>
  </conditionalFormatting>
  <conditionalFormatting sqref="Z28:Z31">
    <cfRule type="dataBar" priority="110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{A8C225F3-002B-4F94-ACF5-D6B4C1DA4701}</x14:id>
        </ext>
      </extLst>
    </cfRule>
    <cfRule type="dataBar" priority="109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{49D9AF95-54DF-4F6C-843A-E60CFFD7C1AC}</x14:id>
        </ext>
      </extLst>
    </cfRule>
    <cfRule type="dataBar" priority="109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{BF639159-E52D-41C6-99CD-9150313E4BD8}</x14:id>
        </ext>
      </extLst>
    </cfRule>
    <cfRule type="dataBar" priority="110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{7D19EE0B-29AA-4D10-B977-927880D492AF}</x14:id>
        </ext>
      </extLst>
    </cfRule>
    <cfRule type="dataBar" priority="110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{BAF7D9C6-0E02-4595-AFB5-5D1BB1261448}</x14:id>
        </ext>
      </extLst>
    </cfRule>
    <cfRule type="dataBar" priority="109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{EB3EBA79-2C88-4C82-94AD-7F9EAF6D6887}</x14:id>
        </ext>
      </extLst>
    </cfRule>
    <cfRule type="dataBar" priority="111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{3854E55F-953C-4368-8B7F-42BC55138393}</x14:id>
        </ext>
      </extLst>
    </cfRule>
    <cfRule type="dataBar" priority="110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{8CB2B4B5-1C04-426A-AB5D-08B7FF6660DF}</x14:id>
        </ext>
      </extLst>
    </cfRule>
    <cfRule type="dataBar" priority="110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{DE8DFA84-B75B-4CAE-8636-5F23AA56291B}</x14:id>
        </ext>
      </extLst>
    </cfRule>
    <cfRule type="dataBar" priority="110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{882C5C67-7294-4821-9D68-10ED77C02456}</x14:id>
        </ext>
      </extLst>
    </cfRule>
  </conditionalFormatting>
  <conditionalFormatting sqref="Z32">
    <cfRule type="dataBar" priority="114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{0ADF9306-8098-430C-AFBE-EE6D46F49978}</x14:id>
        </ext>
      </extLst>
    </cfRule>
    <cfRule type="dataBar" priority="115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{845E7502-B6E2-4840-9100-5FD735588FE5}</x14:id>
        </ext>
      </extLst>
    </cfRule>
    <cfRule type="dataBar" priority="115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{3BBC55FC-54DB-4152-8460-88096B4AA6DB}</x14:id>
        </ext>
      </extLst>
    </cfRule>
    <cfRule type="dataBar" priority="115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{CEB8F377-8E99-46ED-9C43-59F9CCC98663}</x14:id>
        </ext>
      </extLst>
    </cfRule>
    <cfRule type="dataBar" priority="115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{8538C17D-2943-42E4-887B-8FBDEA17D3B5}</x14:id>
        </ext>
      </extLst>
    </cfRule>
    <cfRule type="dataBar" priority="117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{60B8CE56-D633-437C-A6D7-2D9FCAB604F0}</x14:id>
        </ext>
      </extLst>
    </cfRule>
    <cfRule type="dataBar" priority="114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{7E5CF4A4-FD57-4D02-B410-11D5F8B7AA3D}</x14:id>
        </ext>
      </extLst>
    </cfRule>
    <cfRule type="dataBar" priority="114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{205F0434-C72B-431C-B160-189081AE7983}</x14:id>
        </ext>
      </extLst>
    </cfRule>
    <cfRule type="dataBar" priority="116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{8DF52D1B-B6A1-4546-9D84-21442DD32A14}</x14:id>
        </ext>
      </extLst>
    </cfRule>
    <cfRule type="dataBar" priority="116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{9FBD550E-A756-40EC-9E14-E68F9BE1476B}</x14:id>
        </ext>
      </extLst>
    </cfRule>
    <cfRule type="dataBar" priority="1170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{B83B44AA-A483-4495-81D7-A3FEC8EA97B3}</x14:id>
        </ext>
      </extLst>
    </cfRule>
    <cfRule type="dataBar" priority="117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{91B88D21-5446-4909-957C-B252864F2F93}</x14:id>
        </ext>
      </extLst>
    </cfRule>
    <cfRule type="dataBar" priority="117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{112A654B-8797-4086-A6BB-58AF7B4524CA}</x14:id>
        </ext>
      </extLst>
    </cfRule>
    <cfRule type="dataBar" priority="117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{B21A9DA2-1B0A-4279-9206-6E3816E33090}</x14:id>
        </ext>
      </extLst>
    </cfRule>
  </conditionalFormatting>
  <conditionalFormatting sqref="Z33:Z36">
    <cfRule type="dataBar" priority="107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{9DF55A8E-1A79-465F-83A7-BF6E55ACC51A}</x14:id>
        </ext>
      </extLst>
    </cfRule>
    <cfRule type="dataBar" priority="109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{559AAE30-A369-4C95-B71A-A39E84398DF9}</x14:id>
        </ext>
      </extLst>
    </cfRule>
    <cfRule type="dataBar" priority="109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{D968EC40-C97B-475E-AE24-88959F68511E}</x14:id>
        </ext>
      </extLst>
    </cfRule>
    <cfRule type="dataBar" priority="1090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{1E68A636-95A9-41EF-B312-0349C7C8130C}</x14:id>
        </ext>
      </extLst>
    </cfRule>
    <cfRule type="dataBar" priority="108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{C6D8F783-4E65-4DC7-A414-758D9F06F1DC}</x14:id>
        </ext>
      </extLst>
    </cfRule>
    <cfRule type="dataBar" priority="108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{14B1292C-226F-41DC-B423-78E2C36EDD2F}</x14:id>
        </ext>
      </extLst>
    </cfRule>
    <cfRule type="dataBar" priority="108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{5228E100-6098-447C-AA8D-196F81E56595}</x14:id>
        </ext>
      </extLst>
    </cfRule>
    <cfRule type="dataBar" priority="108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{217CF0E8-FBDA-4662-A817-15E81DC02FF1}</x14:id>
        </ext>
      </extLst>
    </cfRule>
    <cfRule type="dataBar" priority="108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{17065530-442E-4FF1-9BB2-EBB1EC814246}</x14:id>
        </ext>
      </extLst>
    </cfRule>
    <cfRule type="dataBar" priority="108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{ED60E85D-F8F8-4923-9F80-B75210ACF6A3}</x14:id>
        </ext>
      </extLst>
    </cfRule>
  </conditionalFormatting>
  <conditionalFormatting sqref="Z36">
    <cfRule type="dataBar" priority="106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{89591DBB-C79C-42C4-A8AF-2EA0E89B1751}</x14:id>
        </ext>
      </extLst>
    </cfRule>
    <cfRule type="dataBar" priority="107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{E719959C-CA58-40D7-ACAC-01743F81AC98}</x14:id>
        </ext>
      </extLst>
    </cfRule>
    <cfRule type="dataBar" priority="107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{F347D099-1106-4AF0-92AE-0A766389499C}</x14:id>
        </ext>
      </extLst>
    </cfRule>
    <cfRule type="dataBar" priority="107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{FB67D931-8BE9-41D7-8DBA-8B65D2D517EA}</x14:id>
        </ext>
      </extLst>
    </cfRule>
    <cfRule type="dataBar" priority="107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{5071BA3F-01ED-429B-8772-6F341BF9DC79}</x14:id>
        </ext>
      </extLst>
    </cfRule>
    <cfRule type="dataBar" priority="107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{FC85D38E-435E-4A69-8403-6D6AC98BC1E8}</x14:id>
        </ext>
      </extLst>
    </cfRule>
    <cfRule type="dataBar" priority="1070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{9423597D-8EFB-4092-AA26-CCADB97B85C5}</x14:id>
        </ext>
      </extLst>
    </cfRule>
    <cfRule type="dataBar" priority="106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{F10852E7-E406-498C-9F6F-6C591CA73BBE}</x14:id>
        </ext>
      </extLst>
    </cfRule>
    <cfRule type="dataBar" priority="106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{150B66D7-87DB-49CC-9B98-EAC768732DB0}</x14:id>
        </ext>
      </extLst>
    </cfRule>
    <cfRule type="dataBar" priority="106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{75915FF8-DD30-4A29-8497-FFE2ED75CF2D}</x14:id>
        </ext>
      </extLst>
    </cfRule>
  </conditionalFormatting>
  <conditionalFormatting sqref="AB3:AB4">
    <cfRule type="dataBar" priority="43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{80E45FED-EF48-4E99-B959-E2B4DAACD2E5}</x14:id>
        </ext>
      </extLst>
    </cfRule>
    <cfRule type="dataBar" priority="43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{618122C9-D71C-40F0-8A0C-DD5759E54A40}</x14:id>
        </ext>
      </extLst>
    </cfRule>
    <cfRule type="dataBar" priority="43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{A67C8F54-4C96-4F86-802B-24CA2AF59881}</x14:id>
        </ext>
      </extLst>
    </cfRule>
  </conditionalFormatting>
  <conditionalFormatting sqref="AB5:AB16">
    <cfRule type="dataBar" priority="4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{1FF91131-0E62-4A4C-891F-31B8B8314967}</x14:id>
        </ext>
      </extLst>
    </cfRule>
  </conditionalFormatting>
  <conditionalFormatting sqref="AB17">
    <cfRule type="dataBar" priority="43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{1EE91E26-1F38-4801-9F4B-54E5AEFBC186}</x14:id>
        </ext>
      </extLst>
    </cfRule>
    <cfRule type="dataBar" priority="43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{644D6FC0-BC03-4795-809A-4AE9696358D3}</x14:id>
        </ext>
      </extLst>
    </cfRule>
    <cfRule type="dataBar" priority="43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{B89B351E-13A3-4970-905F-32A5C6382751}</x14:id>
        </ext>
      </extLst>
    </cfRule>
  </conditionalFormatting>
  <conditionalFormatting sqref="AB18 AH18">
    <cfRule type="dataBar" priority="113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{95B08F69-92F8-450C-971D-FDBD27AE0110}</x14:id>
        </ext>
      </extLst>
    </cfRule>
  </conditionalFormatting>
  <conditionalFormatting sqref="AB18:AB21 AB23:AB26 AB28:AB31 AB33:AB36">
    <cfRule type="dataBar" priority="43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{4FF3852C-FBD4-4BF7-A880-1C84DD4CFCE9}</x14:id>
        </ext>
      </extLst>
    </cfRule>
  </conditionalFormatting>
  <conditionalFormatting sqref="AB18:AB21">
    <cfRule type="dataBar" priority="41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{43477621-12B1-4CFE-8A72-28F0D6139A1D}</x14:id>
        </ext>
      </extLst>
    </cfRule>
    <cfRule type="dataBar" priority="4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{70BBB669-9561-48F0-95CE-23746E0924F0}</x14:id>
        </ext>
      </extLst>
    </cfRule>
  </conditionalFormatting>
  <conditionalFormatting sqref="AB22">
    <cfRule type="dataBar" priority="42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{6654A877-1125-42BC-904E-4A7DD38C26AA}</x14:id>
        </ext>
      </extLst>
    </cfRule>
    <cfRule type="dataBar" priority="41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{E47F8F60-7583-4282-AF22-06B627652D25}</x14:id>
        </ext>
      </extLst>
    </cfRule>
    <cfRule type="dataBar" priority="41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{38DD742C-777C-4436-BC1B-F97766896E61}</x14:id>
        </ext>
      </extLst>
    </cfRule>
    <cfRule type="dataBar" priority="42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{88C07A7E-4535-43A3-8974-B5601F9CC665}</x14:id>
        </ext>
      </extLst>
    </cfRule>
    <cfRule type="dataBar" priority="42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{31CA38C8-B940-4176-9056-3C1C3FFB09F4}</x14:id>
        </ext>
      </extLst>
    </cfRule>
    <cfRule type="dataBar" priority="42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{841536ED-1931-46D6-BAC3-737137BFF41F}</x14:id>
        </ext>
      </extLst>
    </cfRule>
  </conditionalFormatting>
  <conditionalFormatting sqref="AB23 AH23">
    <cfRule type="dataBar" priority="11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{C1126A6B-BD62-4A51-B7C1-41890C70F89E}</x14:id>
        </ext>
      </extLst>
    </cfRule>
  </conditionalFormatting>
  <conditionalFormatting sqref="AB23:AB26">
    <cfRule type="dataBar" priority="40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{44BA15F9-D7DF-4580-B47B-A5964CF94BE0}</x14:id>
        </ext>
      </extLst>
    </cfRule>
    <cfRule type="dataBar" priority="40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{47C15FD4-5450-4E2D-B11D-0FDDD15546C5}</x14:id>
        </ext>
      </extLst>
    </cfRule>
  </conditionalFormatting>
  <conditionalFormatting sqref="AB27">
    <cfRule type="dataBar" priority="4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{DF05D78A-F06F-4736-89DC-737AA811FEC4}</x14:id>
        </ext>
      </extLst>
    </cfRule>
    <cfRule type="dataBar" priority="42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{4A41BB94-DB00-449B-AA21-73C58F8D2D9C}</x14:id>
        </ext>
      </extLst>
    </cfRule>
    <cfRule type="dataBar" priority="42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{FCF49F52-9166-4B38-9714-9DB06F7D588C}</x14:id>
        </ext>
      </extLst>
    </cfRule>
    <cfRule type="dataBar" priority="41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{25BDA1B2-C3C1-4A40-8A1C-4D968AB76020}</x14:id>
        </ext>
      </extLst>
    </cfRule>
    <cfRule type="dataBar" priority="41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{34819D31-14F7-4B9A-B0D5-3791B7ECA026}</x14:id>
        </ext>
      </extLst>
    </cfRule>
    <cfRule type="dataBar" priority="41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{8463A21F-D398-4B1A-9296-709E20DCED46}</x14:id>
        </ext>
      </extLst>
    </cfRule>
  </conditionalFormatting>
  <conditionalFormatting sqref="AB28 AH28">
    <cfRule type="dataBar" priority="110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{26D9D08C-EE0E-4BA8-9F5A-CF1CD25B7BF9}</x14:id>
        </ext>
      </extLst>
    </cfRule>
  </conditionalFormatting>
  <conditionalFormatting sqref="AB28:AB31">
    <cfRule type="dataBar" priority="40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{CBBEB853-385E-46AA-B7BD-29DA61BC9058}</x14:id>
        </ext>
      </extLst>
    </cfRule>
    <cfRule type="dataBar" priority="40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{F1DF2F0B-9587-496D-9E6A-8E6D273C87DA}</x14:id>
        </ext>
      </extLst>
    </cfRule>
  </conditionalFormatting>
  <conditionalFormatting sqref="AB32">
    <cfRule type="dataBar" priority="41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{3ABFD96A-6437-4F8F-B4B5-CDF053762F72}</x14:id>
        </ext>
      </extLst>
    </cfRule>
    <cfRule type="dataBar" priority="4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{DF7B3202-63EB-4D6A-B037-6B3E4814A681}</x14:id>
        </ext>
      </extLst>
    </cfRule>
    <cfRule type="dataBar" priority="42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{88E7AC82-CC28-4D9E-BD57-E2B8B6B93C77}</x14:id>
        </ext>
      </extLst>
    </cfRule>
    <cfRule type="dataBar" priority="42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{5DF5114C-FBCA-4575-B77D-070C35EBE939}</x14:id>
        </ext>
      </extLst>
    </cfRule>
    <cfRule type="dataBar" priority="4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{46979C0C-BD16-48C1-9EB8-EA7BB693B372}</x14:id>
        </ext>
      </extLst>
    </cfRule>
    <cfRule type="dataBar" priority="42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{A7471D4E-CCB2-4D07-B0F4-BA6D495B665E}</x14:id>
        </ext>
      </extLst>
    </cfRule>
  </conditionalFormatting>
  <conditionalFormatting sqref="AB33:AB36">
    <cfRule type="dataBar" priority="40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{D33EDAC6-F3B1-4498-A29A-DEA0AB1CB41A}</x14:id>
        </ext>
      </extLst>
    </cfRule>
    <cfRule type="dataBar" priority="40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{F812E8B0-ECA5-4966-BD06-8522E6F9E124}</x14:id>
        </ext>
      </extLst>
    </cfRule>
  </conditionalFormatting>
  <conditionalFormatting sqref="AB36">
    <cfRule type="dataBar" priority="40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{09D68CE6-AF8F-41D2-BA72-28D22FFFF270}</x14:id>
        </ext>
      </extLst>
    </cfRule>
    <cfRule type="dataBar" priority="40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{810C6ACF-04E4-4D7A-B297-B10A54A745A5}</x14:id>
        </ext>
      </extLst>
    </cfRule>
    <cfRule type="dataBar" priority="40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{CE75FA16-B315-4B89-95CB-3A2B338B5FC5}</x14:id>
        </ext>
      </extLst>
    </cfRule>
  </conditionalFormatting>
  <conditionalFormatting sqref="AF3:AF4">
    <cfRule type="dataBar" priority="58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{18D90A9E-EE0A-4BBF-B25C-E7F5077EAB65}</x14:id>
        </ext>
      </extLst>
    </cfRule>
    <cfRule type="dataBar" priority="57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{47F68B0C-14C3-4DEB-87FF-C2FAF34EB8E6}</x14:id>
        </ext>
      </extLst>
    </cfRule>
    <cfRule type="dataBar" priority="58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{15761CBE-41A8-44DF-8931-36FE837162D3}</x14:id>
        </ext>
      </extLst>
    </cfRule>
    <cfRule type="dataBar" priority="58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{3C57D25B-4595-4AD6-BE67-094139C1D7E7}</x14:id>
        </ext>
      </extLst>
    </cfRule>
    <cfRule type="dataBar" priority="58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{DF322112-E66E-4725-9638-776BD8002A2A}</x14:id>
        </ext>
      </extLst>
    </cfRule>
    <cfRule type="dataBar" priority="58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{6CFF0471-ED11-4B77-9705-56B275D008A7}</x14:id>
        </ext>
      </extLst>
    </cfRule>
    <cfRule type="dataBar" priority="58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{BC5F43F1-0DCA-4B09-B847-28FB5B43FD23}</x14:id>
        </ext>
      </extLst>
    </cfRule>
  </conditionalFormatting>
  <conditionalFormatting sqref="AF5">
    <cfRule type="dataBar" priority="59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{8DA9C563-8366-4AFC-824F-C6D869B0EEC6}</x14:id>
        </ext>
      </extLst>
    </cfRule>
  </conditionalFormatting>
  <conditionalFormatting sqref="AF5:AF16">
    <cfRule type="dataBar" priority="58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{065814E8-F4DF-4843-9831-1EBB65D37A9E}</x14:id>
        </ext>
      </extLst>
    </cfRule>
    <cfRule type="dataBar" priority="58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{1034136B-F547-46CD-838A-6AB838BAAF17}</x14:id>
        </ext>
      </extLst>
    </cfRule>
    <cfRule type="dataBar" priority="58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{440AE316-CE9D-43D2-8EAA-87C84FFA1DDE}</x14:id>
        </ext>
      </extLst>
    </cfRule>
    <cfRule type="dataBar" priority="58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{078FC1D4-F51A-42F3-9D54-80FAD0A393A0}</x14:id>
        </ext>
      </extLst>
    </cfRule>
  </conditionalFormatting>
  <conditionalFormatting sqref="AF12">
    <cfRule type="dataBar" priority="59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{1F13890E-F6CA-45EA-9062-C985E532E871}</x14:id>
        </ext>
      </extLst>
    </cfRule>
  </conditionalFormatting>
  <conditionalFormatting sqref="AF13:AF15 AF5:AF11">
    <cfRule type="dataBar" priority="59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{F4AC4143-EADC-4066-B628-E15B1C20A458}</x14:id>
        </ext>
      </extLst>
    </cfRule>
  </conditionalFormatting>
  <conditionalFormatting sqref="AF16">
    <cfRule type="dataBar" priority="590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{2153BFE3-6BC8-4AC2-84EB-4337894A29AA}</x14:id>
        </ext>
      </extLst>
    </cfRule>
  </conditionalFormatting>
  <conditionalFormatting sqref="AF17">
    <cfRule type="dataBar" priority="57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{A9944D84-7D5C-4DBF-95F2-452B0DF9CE40}</x14:id>
        </ext>
      </extLst>
    </cfRule>
    <cfRule type="dataBar" priority="57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{672192EC-8AC5-4749-AAE6-757AE3478805}</x14:id>
        </ext>
      </extLst>
    </cfRule>
    <cfRule type="dataBar" priority="57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{7F81C3D0-F22A-4004-8C5E-49E02F606717}</x14:id>
        </ext>
      </extLst>
    </cfRule>
    <cfRule type="dataBar" priority="57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{27AE4FF9-52C0-476D-82C0-A5409A472D14}</x14:id>
        </ext>
      </extLst>
    </cfRule>
    <cfRule type="dataBar" priority="57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{03A3F707-AE2F-4301-973A-AC42B0DC0105}</x14:id>
        </ext>
      </extLst>
    </cfRule>
    <cfRule type="dataBar" priority="57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{FE16BE57-4F41-4131-BA62-3DF2E3013F34}</x14:id>
        </ext>
      </extLst>
    </cfRule>
    <cfRule type="dataBar" priority="57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{9BED7204-9897-43C1-A06A-EE14B47DBBF0}</x14:id>
        </ext>
      </extLst>
    </cfRule>
  </conditionalFormatting>
  <conditionalFormatting sqref="AF18:AF21 AF23:AF26 AF28:AF31 AF33:AF36">
    <cfRule type="dataBar" priority="57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{EAB8F6CE-4F7A-4098-9069-35705EE7ACE7}</x14:id>
        </ext>
      </extLst>
    </cfRule>
    <cfRule type="dataBar" priority="57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{2539FAB3-3BF4-41BA-A215-DF60CBE3C6CD}</x14:id>
        </ext>
      </extLst>
    </cfRule>
    <cfRule type="dataBar" priority="56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{25A86430-EEF5-46D0-9414-36A35C9F3136}</x14:id>
        </ext>
      </extLst>
    </cfRule>
    <cfRule type="dataBar" priority="56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{2C35622C-9447-4FB9-A139-39274B67BB22}</x14:id>
        </ext>
      </extLst>
    </cfRule>
    <cfRule type="dataBar" priority="56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{360DB4A6-E3A6-400C-B27D-3E16FD687D9E}</x14:id>
        </ext>
      </extLst>
    </cfRule>
  </conditionalFormatting>
  <conditionalFormatting sqref="AF18:AF21">
    <cfRule type="dataBar" priority="5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{4FBA9C2D-BB47-4578-93B8-76F879A4951B}</x14:id>
        </ext>
      </extLst>
    </cfRule>
    <cfRule type="dataBar" priority="52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{C85B1A23-1A31-4C3E-B0E0-D0E590371210}</x14:id>
        </ext>
      </extLst>
    </cfRule>
    <cfRule type="dataBar" priority="52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{3AE87F4F-F8D1-49CA-BBF0-B06D93C1B9E8}</x14:id>
        </ext>
      </extLst>
    </cfRule>
    <cfRule type="dataBar" priority="52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{BFF50A3D-2ECE-46F4-97EF-F31A5AC1F2F9}</x14:id>
        </ext>
      </extLst>
    </cfRule>
    <cfRule type="dataBar" priority="51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{EE48174A-3B25-42CB-93E4-CB6D572C3EA0}</x14:id>
        </ext>
      </extLst>
    </cfRule>
    <cfRule type="dataBar" priority="51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{AACBA2D8-FDFE-4149-B303-A830372C53F1}</x14:id>
        </ext>
      </extLst>
    </cfRule>
    <cfRule type="dataBar" priority="51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{A15ACEBC-A2B8-481B-9940-A3193954295D}</x14:id>
        </ext>
      </extLst>
    </cfRule>
    <cfRule type="dataBar" priority="52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{4CF69742-3EF4-4034-B3E9-40D3E43A6D81}</x14:id>
        </ext>
      </extLst>
    </cfRule>
    <cfRule type="dataBar" priority="52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{DF0D8127-3569-427B-8D30-149112062E71}</x14:id>
        </ext>
      </extLst>
    </cfRule>
    <cfRule type="dataBar" priority="51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{E72A13D2-CF44-4D7C-97FF-C7065DA38E77}</x14:id>
        </ext>
      </extLst>
    </cfRule>
  </conditionalFormatting>
  <conditionalFormatting sqref="AF22">
    <cfRule type="dataBar" priority="54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{64755784-A475-4445-A4CF-A901D8CAB8F9}</x14:id>
        </ext>
      </extLst>
    </cfRule>
    <cfRule type="dataBar" priority="54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{7E14BB63-500F-4E1C-ABC1-B9CB6AB4624F}</x14:id>
        </ext>
      </extLst>
    </cfRule>
    <cfRule type="dataBar" priority="54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{449158B3-2593-4E12-AC1A-297F5160B5C5}</x14:id>
        </ext>
      </extLst>
    </cfRule>
    <cfRule type="dataBar" priority="53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{F4FAA6B3-0604-416C-8E68-8D25F1CA6806}</x14:id>
        </ext>
      </extLst>
    </cfRule>
    <cfRule type="dataBar" priority="56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{2F5B6E54-AE58-4B42-B164-1F5BC578B8C6}</x14:id>
        </ext>
      </extLst>
    </cfRule>
    <cfRule type="dataBar" priority="56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{F2352763-7F7E-48C2-BF24-F9F86997B0CA}</x14:id>
        </ext>
      </extLst>
    </cfRule>
    <cfRule type="dataBar" priority="56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{2DFD7350-B04B-435D-8272-7779C4CA0572}</x14:id>
        </ext>
      </extLst>
    </cfRule>
    <cfRule type="dataBar" priority="54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{C8BC68F0-E95B-4551-BE0B-983A7095A78F}</x14:id>
        </ext>
      </extLst>
    </cfRule>
    <cfRule type="dataBar" priority="56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{42E49A9F-1DAC-4D11-BBCB-8B0AA4296BEC}</x14:id>
        </ext>
      </extLst>
    </cfRule>
    <cfRule type="dataBar" priority="56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{CCF2C9E7-A8E4-4C46-A363-CE0E0BF36CB2}</x14:id>
        </ext>
      </extLst>
    </cfRule>
    <cfRule type="dataBar" priority="56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{E3BED38B-4BA4-4365-B803-C4626EB6146D}</x14:id>
        </ext>
      </extLst>
    </cfRule>
    <cfRule type="dataBar" priority="54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{32AFB5B5-761E-483C-9E7D-EADA194787B6}</x14:id>
        </ext>
      </extLst>
    </cfRule>
    <cfRule type="dataBar" priority="56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{92F0D6DB-ECBD-4F47-A9EC-EBA5479E5FD9}</x14:id>
        </ext>
      </extLst>
    </cfRule>
    <cfRule type="dataBar" priority="54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{7B756196-FFE4-4906-A7C3-906CB9FECB45}</x14:id>
        </ext>
      </extLst>
    </cfRule>
  </conditionalFormatting>
  <conditionalFormatting sqref="AF23:AF26">
    <cfRule type="dataBar" priority="51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{19FC96B5-B1B7-416C-AF77-888005A4BD48}</x14:id>
        </ext>
      </extLst>
    </cfRule>
    <cfRule type="dataBar" priority="50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{1A03F7F1-D8ED-4FD4-A519-D912840E5B2B}</x14:id>
        </ext>
      </extLst>
    </cfRule>
    <cfRule type="dataBar" priority="51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{F5D0E666-EA74-4EDC-84B5-A44F829DB1D2}</x14:id>
        </ext>
      </extLst>
    </cfRule>
    <cfRule type="dataBar" priority="51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{72CD642D-381C-48CF-9DB7-5AFD55B8CAAD}</x14:id>
        </ext>
      </extLst>
    </cfRule>
    <cfRule type="dataBar" priority="51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{C1AAB461-EF66-446D-B131-4852474877A9}</x14:id>
        </ext>
      </extLst>
    </cfRule>
    <cfRule type="dataBar" priority="5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{D76D7F5F-1628-4B8B-B05E-2019F90A8853}</x14:id>
        </ext>
      </extLst>
    </cfRule>
    <cfRule type="dataBar" priority="50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{5F11991B-3C6F-4963-BCEF-19CFEAF53A77}</x14:id>
        </ext>
      </extLst>
    </cfRule>
    <cfRule type="dataBar" priority="50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{54FF8EDF-E48D-4120-99EE-8C3289B33B9B}</x14:id>
        </ext>
      </extLst>
    </cfRule>
    <cfRule type="dataBar" priority="50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{6678A136-0B7B-4BC8-85F5-3D0196074224}</x14:id>
        </ext>
      </extLst>
    </cfRule>
    <cfRule type="dataBar" priority="50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{3B892770-D5DD-49EE-858D-FE603EC1CC81}</x14:id>
        </ext>
      </extLst>
    </cfRule>
  </conditionalFormatting>
  <conditionalFormatting sqref="AF27">
    <cfRule type="dataBar" priority="5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{2F4A5381-0AA5-4FAC-981D-7BF1E5E7CCCB}</x14:id>
        </ext>
      </extLst>
    </cfRule>
    <cfRule type="dataBar" priority="55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{74D0D183-8615-4B26-9498-A9EDF5CE5432}</x14:id>
        </ext>
      </extLst>
    </cfRule>
    <cfRule type="dataBar" priority="55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{8C144271-EA9E-45E3-95DA-0F680BA9BAB9}</x14:id>
        </ext>
      </extLst>
    </cfRule>
    <cfRule type="dataBar" priority="55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{343CF704-6CED-43BE-8C5F-CE629EF3C418}</x14:id>
        </ext>
      </extLst>
    </cfRule>
    <cfRule type="dataBar" priority="55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{FC6A99E7-9B6A-4C37-9167-0606B7E9BE70}</x14:id>
        </ext>
      </extLst>
    </cfRule>
    <cfRule type="dataBar" priority="55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{14849040-3A11-416A-83F1-DC14F621363B}</x14:id>
        </ext>
      </extLst>
    </cfRule>
    <cfRule type="dataBar" priority="53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{0D263CCF-0B9E-40F8-BA55-F6F72E206D21}</x14:id>
        </ext>
      </extLst>
    </cfRule>
    <cfRule type="dataBar" priority="53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{B4BB34BE-3628-4A68-8AAD-10EFF6DEE6F4}</x14:id>
        </ext>
      </extLst>
    </cfRule>
    <cfRule type="dataBar" priority="53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{E7B0F49F-F003-46C3-9F8B-D8446C04CFA5}</x14:id>
        </ext>
      </extLst>
    </cfRule>
    <cfRule type="dataBar" priority="53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{EB70DDC0-9FBB-484F-82D2-4AD43D86DC6E}</x14:id>
        </ext>
      </extLst>
    </cfRule>
    <cfRule type="dataBar" priority="53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{AA55029B-9F9E-4386-B287-0A3838A8DEEC}</x14:id>
        </ext>
      </extLst>
    </cfRule>
    <cfRule type="dataBar" priority="53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{BD615295-E544-47B9-A4EF-8D29631FFA04}</x14:id>
        </ext>
      </extLst>
    </cfRule>
    <cfRule type="dataBar" priority="53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{EC17CE32-877C-4BB0-AC79-7578AC9813CA}</x14:id>
        </ext>
      </extLst>
    </cfRule>
    <cfRule type="dataBar" priority="55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{071D3CF6-0AA1-481F-9914-485602D5B6FC}</x14:id>
        </ext>
      </extLst>
    </cfRule>
  </conditionalFormatting>
  <conditionalFormatting sqref="AF28:AF31">
    <cfRule type="dataBar" priority="50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{C54A5393-95F1-4DE1-8837-5BCC2E5D2158}</x14:id>
        </ext>
      </extLst>
    </cfRule>
    <cfRule type="dataBar" priority="50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{15B7740A-EEBA-47F2-B1C3-88771E5699C9}</x14:id>
        </ext>
      </extLst>
    </cfRule>
    <cfRule type="dataBar" priority="50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{7C1BD75C-58A8-4887-A2ED-5CCDBF658857}</x14:id>
        </ext>
      </extLst>
    </cfRule>
    <cfRule type="dataBar" priority="50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{1DCF0A34-E7E8-4680-8505-F911E3A47B89}</x14:id>
        </ext>
      </extLst>
    </cfRule>
    <cfRule type="dataBar" priority="50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{727C11CA-7394-4C97-A9DC-40987F0F9603}</x14:id>
        </ext>
      </extLst>
    </cfRule>
    <cfRule type="dataBar" priority="49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{DF1C8F64-13EE-429F-A2DB-7C6FF52273F1}</x14:id>
        </ext>
      </extLst>
    </cfRule>
    <cfRule type="dataBar" priority="49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{404E04D7-5BA9-42F0-A11D-A54BF228FF73}</x14:id>
        </ext>
      </extLst>
    </cfRule>
    <cfRule type="dataBar" priority="49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{B496D48E-D7F0-4E1F-9535-88E5A7953930}</x14:id>
        </ext>
      </extLst>
    </cfRule>
    <cfRule type="dataBar" priority="49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{8FA625A7-CF0D-4C9D-B134-92ECE93402B4}</x14:id>
        </ext>
      </extLst>
    </cfRule>
    <cfRule type="dataBar" priority="49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{B905AF16-941D-46D6-A13E-48E99505EAC8}</x14:id>
        </ext>
      </extLst>
    </cfRule>
  </conditionalFormatting>
  <conditionalFormatting sqref="AF32">
    <cfRule type="dataBar" priority="54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{E0D982A6-BB60-4B13-8B3A-10FBCD4C9775}</x14:id>
        </ext>
      </extLst>
    </cfRule>
    <cfRule type="dataBar" priority="54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{E854764C-74CF-4204-A41B-AE4B18FDB087}</x14:id>
        </ext>
      </extLst>
    </cfRule>
    <cfRule type="dataBar" priority="54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{D347FC00-D489-4218-BAD4-C2C4FB48A41C}</x14:id>
        </ext>
      </extLst>
    </cfRule>
    <cfRule type="dataBar" priority="53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{AC77DFCC-68B5-43E9-A31C-088D889AC7FA}</x14:id>
        </ext>
      </extLst>
    </cfRule>
    <cfRule type="dataBar" priority="530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{5BD616CF-D9FB-4D4E-80F2-77CBE2121F29}</x14:id>
        </ext>
      </extLst>
    </cfRule>
    <cfRule type="dataBar" priority="52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{F81EA20C-C072-41CD-8E5A-D4820F2D7A00}</x14:id>
        </ext>
      </extLst>
    </cfRule>
    <cfRule type="dataBar" priority="52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{21D782BC-3E65-4A78-A52A-C0A18F77F711}</x14:id>
        </ext>
      </extLst>
    </cfRule>
    <cfRule type="dataBar" priority="52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{6AD38C3D-CFEF-4F0E-9973-ABBA5A2AC57E}</x14:id>
        </ext>
      </extLst>
    </cfRule>
    <cfRule type="dataBar" priority="52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{C31B8C10-44FC-41D5-924F-B51B07D639BD}</x14:id>
        </ext>
      </extLst>
    </cfRule>
    <cfRule type="dataBar" priority="52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{7683F524-ECBD-4EEF-8AE6-A931A22108A0}</x14:id>
        </ext>
      </extLst>
    </cfRule>
    <cfRule type="dataBar" priority="54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{95BFC42C-9EB5-4A0A-BA46-46CC30C1404F}</x14:id>
        </ext>
      </extLst>
    </cfRule>
    <cfRule type="dataBar" priority="55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{3496505A-8DC3-4336-B062-7F44272EBE84}</x14:id>
        </ext>
      </extLst>
    </cfRule>
    <cfRule type="dataBar" priority="55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{41BBD0C9-7661-4782-8312-28EBD820D859}</x14:id>
        </ext>
      </extLst>
    </cfRule>
    <cfRule type="dataBar" priority="55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{21EDC39C-637C-462D-AFCC-2D1121824A0B}</x14:id>
        </ext>
      </extLst>
    </cfRule>
  </conditionalFormatting>
  <conditionalFormatting sqref="AF33:AF36">
    <cfRule type="dataBar" priority="49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{C34E1E1C-F801-4949-88C1-F389C884B0AB}</x14:id>
        </ext>
      </extLst>
    </cfRule>
    <cfRule type="dataBar" priority="49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{D6EC8CF4-6F27-4008-A88E-2A5579F0C1C6}</x14:id>
        </ext>
      </extLst>
    </cfRule>
    <cfRule type="dataBar" priority="48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{B0727AA9-4C2E-4EC2-AFD1-39488F342762}</x14:id>
        </ext>
      </extLst>
    </cfRule>
    <cfRule type="dataBar" priority="48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{CBFC3676-05CE-4C5F-B6BF-60EFC98EBB52}</x14:id>
        </ext>
      </extLst>
    </cfRule>
    <cfRule type="dataBar" priority="48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{44847CEB-D576-40D4-A0F2-53B621EB2424}</x14:id>
        </ext>
      </extLst>
    </cfRule>
    <cfRule type="dataBar" priority="48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{C2888ECF-8957-41DC-B1F8-6154732CB5DD}</x14:id>
        </ext>
      </extLst>
    </cfRule>
    <cfRule type="dataBar" priority="48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{6AE8A076-D8E3-44DF-8582-032E5BA5A773}</x14:id>
        </ext>
      </extLst>
    </cfRule>
    <cfRule type="dataBar" priority="49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{8B7C69E7-A807-4A99-8EE7-49195944B812}</x14:id>
        </ext>
      </extLst>
    </cfRule>
    <cfRule type="dataBar" priority="49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{59C51AA9-1D4D-480E-8104-EF681E1EE552}</x14:id>
        </ext>
      </extLst>
    </cfRule>
    <cfRule type="dataBar" priority="49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{5EF3E895-3997-42C5-9021-F57B26EA3242}</x14:id>
        </ext>
      </extLst>
    </cfRule>
  </conditionalFormatting>
  <conditionalFormatting sqref="AF36">
    <cfRule type="dataBar" priority="47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{29B9877F-64BC-4E5B-A7D8-6AC24AF454C0}</x14:id>
        </ext>
      </extLst>
    </cfRule>
    <cfRule type="dataBar" priority="47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{4485F8CA-B029-4BDA-BE1B-930E36B24D91}</x14:id>
        </ext>
      </extLst>
    </cfRule>
    <cfRule type="dataBar" priority="48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{0E35C743-B218-4B68-9BE9-B16FE9274F02}</x14:id>
        </ext>
      </extLst>
    </cfRule>
    <cfRule type="dataBar" priority="48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{800FAFAC-F588-49CA-AEB1-8171058D9278}</x14:id>
        </ext>
      </extLst>
    </cfRule>
    <cfRule type="dataBar" priority="48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{719B7404-A7FD-4874-A061-5791B43FA292}</x14:id>
        </ext>
      </extLst>
    </cfRule>
    <cfRule type="dataBar" priority="47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{B5A4A1B0-6E88-4361-9FFD-3EFA0A9495DD}</x14:id>
        </ext>
      </extLst>
    </cfRule>
    <cfRule type="dataBar" priority="47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{7A5F9904-6AA1-49C0-B94B-FDE38883BE10}</x14:id>
        </ext>
      </extLst>
    </cfRule>
    <cfRule type="dataBar" priority="47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{22154D79-3DC9-437D-AF26-B8F65FBD0B5E}</x14:id>
        </ext>
      </extLst>
    </cfRule>
    <cfRule type="dataBar" priority="48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{DE73E1D4-B355-46B8-9313-C108C7A27557}</x14:id>
        </ext>
      </extLst>
    </cfRule>
    <cfRule type="dataBar" priority="48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{1832C330-BBF9-4F69-AA5F-12ED616C3F16}</x14:id>
        </ext>
      </extLst>
    </cfRule>
  </conditionalFormatting>
  <conditionalFormatting sqref="AH3:AH4">
    <cfRule type="dataBar" priority="47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{9DA44248-F783-4010-AD6C-FC7F83672C54}</x14:id>
        </ext>
      </extLst>
    </cfRule>
    <cfRule type="dataBar" priority="47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{91D4CFAF-8C20-4C00-96C6-BBFDCCFC64AD}</x14:id>
        </ext>
      </extLst>
    </cfRule>
    <cfRule type="dataBar" priority="47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{448B5A88-3D63-4139-BFD9-5D6253813A7A}</x14:id>
        </ext>
      </extLst>
    </cfRule>
  </conditionalFormatting>
  <conditionalFormatting sqref="AH5 AB5">
    <cfRule type="dataBar" priority="123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{A5CBF534-2DBE-4A71-A84D-FC0D0D42F9FA}</x14:id>
        </ext>
      </extLst>
    </cfRule>
  </conditionalFormatting>
  <conditionalFormatting sqref="AH5:AH16 AB5:AB16">
    <cfRule type="dataBar" priority="124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{DFC79705-CAEA-4D97-8906-D8153D138407}</x14:id>
        </ext>
      </extLst>
    </cfRule>
  </conditionalFormatting>
  <conditionalFormatting sqref="AH5:AH16">
    <cfRule type="dataBar" priority="47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{823988CA-82B1-4F96-9FC5-28390CC5D617}</x14:id>
        </ext>
      </extLst>
    </cfRule>
  </conditionalFormatting>
  <conditionalFormatting sqref="AH17">
    <cfRule type="dataBar" priority="46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{EF4C55EC-47FE-4373-A46B-769CAE93083F}</x14:id>
        </ext>
      </extLst>
    </cfRule>
    <cfRule type="dataBar" priority="46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{FB1F00C4-C492-4653-822F-003A814CC282}</x14:id>
        </ext>
      </extLst>
    </cfRule>
    <cfRule type="dataBar" priority="47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{A76E2F00-9FFE-46D0-9518-0A53E1A80A23}</x14:id>
        </ext>
      </extLst>
    </cfRule>
  </conditionalFormatting>
  <conditionalFormatting sqref="AH18:AH21 AB18:AB21">
    <cfRule type="dataBar" priority="113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{C22C05C5-26FE-4151-ADBB-B65F1B574ECD}</x14:id>
        </ext>
      </extLst>
    </cfRule>
    <cfRule type="dataBar" priority="114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{A1E7077A-8D82-427C-835A-AA19D97985EF}</x14:id>
        </ext>
      </extLst>
    </cfRule>
  </conditionalFormatting>
  <conditionalFormatting sqref="AH18:AH21 AH23:AH26 AH28:AH31 AH33:AH36 AB18:AB21 AB23:AB26 AB28:AB31 AB33:AB36">
    <cfRule type="dataBar" priority="120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{192081F0-93BE-473A-ABBF-34BDB1A194FC}</x14:id>
        </ext>
      </extLst>
    </cfRule>
  </conditionalFormatting>
  <conditionalFormatting sqref="AH18:AH21 AH23:AH26 AH28:AH31 AH33:AH36">
    <cfRule type="dataBar" priority="46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{22DABE95-1357-4EA2-B08E-3EBEF737A058}</x14:id>
        </ext>
      </extLst>
    </cfRule>
  </conditionalFormatting>
  <conditionalFormatting sqref="AH18:AH21">
    <cfRule type="dataBar" priority="44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{1C92A809-33E8-48CF-9A66-0912CF2E54CD}</x14:id>
        </ext>
      </extLst>
    </cfRule>
    <cfRule type="dataBar" priority="44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{55EDECD0-04B4-409B-A3E2-AEE3F2BCF99B}</x14:id>
        </ext>
      </extLst>
    </cfRule>
  </conditionalFormatting>
  <conditionalFormatting sqref="AH22">
    <cfRule type="dataBar" priority="46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{127FDD7C-89C2-462B-9C32-95F0A7F56043}</x14:id>
        </ext>
      </extLst>
    </cfRule>
    <cfRule type="dataBar" priority="46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{5C003C75-C046-40CE-B650-8A44DB3C378B}</x14:id>
        </ext>
      </extLst>
    </cfRule>
    <cfRule type="dataBar" priority="4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{70169268-38AB-4337-B87D-8360891049A4}</x14:id>
        </ext>
      </extLst>
    </cfRule>
    <cfRule type="dataBar" priority="45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{A834D347-7ABC-46F4-AAFB-CB9074A5B8AE}</x14:id>
        </ext>
      </extLst>
    </cfRule>
    <cfRule type="dataBar" priority="46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{A0B5D773-D725-4159-B6A3-0538B9D43911}</x14:id>
        </ext>
      </extLst>
    </cfRule>
    <cfRule type="dataBar" priority="45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{7CB72E51-9155-4521-98AC-2B6A1E416537}</x14:id>
        </ext>
      </extLst>
    </cfRule>
  </conditionalFormatting>
  <conditionalFormatting sqref="AH23:AH26 AB23:AB26">
    <cfRule type="dataBar" priority="1121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{0C0B70B5-6AFC-4109-9EE1-127CDD0F7568}</x14:id>
        </ext>
      </extLst>
    </cfRule>
    <cfRule type="dataBar" priority="112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{E27C76C0-D4F5-4D86-8EAE-16FB61E111FD}</x14:id>
        </ext>
      </extLst>
    </cfRule>
  </conditionalFormatting>
  <conditionalFormatting sqref="AH23:AH26">
    <cfRule type="dataBar" priority="44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{1697E24F-2D4E-4266-B778-F6F64D412820}</x14:id>
        </ext>
      </extLst>
    </cfRule>
    <cfRule type="dataBar" priority="44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{3BE88A1F-F11E-4352-AAE0-0FE74F1ED3EB}</x14:id>
        </ext>
      </extLst>
    </cfRule>
  </conditionalFormatting>
  <conditionalFormatting sqref="AH27">
    <cfRule type="dataBar" priority="46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{A5C890D5-6684-4BB4-9259-58024415BE68}</x14:id>
        </ext>
      </extLst>
    </cfRule>
    <cfRule type="dataBar" priority="46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{DA3EEC24-A905-4DB0-B625-68D5E829C627}</x14:id>
        </ext>
      </extLst>
    </cfRule>
    <cfRule type="dataBar" priority="46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{1CF601A6-7495-4D49-B900-219CFC15D44D}</x14:id>
        </ext>
      </extLst>
    </cfRule>
    <cfRule type="dataBar" priority="45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{A8E6A40A-9234-490B-B89A-0940ABDE24AC}</x14:id>
        </ext>
      </extLst>
    </cfRule>
    <cfRule type="dataBar" priority="453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{B328D7CD-582C-40AF-8152-51E52BFABBC1}</x14:id>
        </ext>
      </extLst>
    </cfRule>
    <cfRule type="dataBar" priority="45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{0ADF3155-DAF6-4154-9A5B-1F1750A1A27D}</x14:id>
        </ext>
      </extLst>
    </cfRule>
  </conditionalFormatting>
  <conditionalFormatting sqref="AH28:AH31 AB28:AB31">
    <cfRule type="dataBar" priority="110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{A3B7F20E-36A7-447D-8844-D3DE289901CD}</x14:id>
        </ext>
      </extLst>
    </cfRule>
    <cfRule type="dataBar" priority="111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{B8173883-982B-4F07-9329-770D623DCCFA}</x14:id>
        </ext>
      </extLst>
    </cfRule>
  </conditionalFormatting>
  <conditionalFormatting sqref="AH28:AH31">
    <cfRule type="dataBar" priority="44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{9B965140-63F6-46CD-A20B-754520EDA623}</x14:id>
        </ext>
      </extLst>
    </cfRule>
    <cfRule type="dataBar" priority="44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{03D44567-E2BF-41DB-AE45-296F0B90BC7F}</x14:id>
        </ext>
      </extLst>
    </cfRule>
  </conditionalFormatting>
  <conditionalFormatting sqref="AH32">
    <cfRule type="dataBar" priority="45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{F2DAEE68-73DB-4472-9EF0-4DF187B56CDA}</x14:id>
        </ext>
      </extLst>
    </cfRule>
    <cfRule type="dataBar" priority="450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{75631F51-DEB8-4C33-A593-E9646E7B2851}</x14:id>
        </ext>
      </extLst>
    </cfRule>
    <cfRule type="dataBar" priority="44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{03F013AD-C9BC-4FA4-B586-1D663B84986A}</x14:id>
        </ext>
      </extLst>
    </cfRule>
    <cfRule type="dataBar" priority="46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{A4F355C6-0A4D-467A-91F7-2E5CA085B757}</x14:id>
        </ext>
      </extLst>
    </cfRule>
    <cfRule type="dataBar" priority="45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{418F6834-3161-4C2E-BD92-7D41CE04CA44}</x14:id>
        </ext>
      </extLst>
    </cfRule>
    <cfRule type="dataBar" priority="45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{8B3B62C8-903E-444B-868B-94DB0F660709}</x14:id>
        </ext>
      </extLst>
    </cfRule>
  </conditionalFormatting>
  <conditionalFormatting sqref="AH33 AB33">
    <cfRule type="dataBar" priority="108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{611B7062-5CFA-4382-B9C0-CE50B28D7160}</x14:id>
        </ext>
      </extLst>
    </cfRule>
  </conditionalFormatting>
  <conditionalFormatting sqref="AH33:AH36 AB33:AB36">
    <cfRule type="dataBar" priority="1095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{ABD2E56C-B2D9-43A6-BDAE-5BBB7F65A56B}</x14:id>
        </ext>
      </extLst>
    </cfRule>
    <cfRule type="dataBar" priority="1087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{3DEBFC88-FEAD-4A10-B9F0-566E0188D457}</x14:id>
        </ext>
      </extLst>
    </cfRule>
  </conditionalFormatting>
  <conditionalFormatting sqref="AH33:AH36">
    <cfRule type="dataBar" priority="44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{01513B33-46A9-48E9-947E-DC7C1CE773AC}</x14:id>
        </ext>
      </extLst>
    </cfRule>
    <cfRule type="dataBar" priority="44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{BD6DE43F-3FC8-43F8-AE20-E7217DF2C3A7}</x14:id>
        </ext>
      </extLst>
    </cfRule>
  </conditionalFormatting>
  <conditionalFormatting sqref="AH36 AB36">
    <cfRule type="dataBar" priority="1078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{0AA184F2-50D1-4A17-A0A1-10A9823BD976}</x14:id>
        </ext>
      </extLst>
    </cfRule>
  </conditionalFormatting>
  <conditionalFormatting sqref="AH36">
    <cfRule type="dataBar" priority="439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{29CA26FD-C5A5-411A-8CB7-220F54D3C680}</x14:id>
        </ext>
      </extLst>
    </cfRule>
    <cfRule type="dataBar" priority="43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{2B67D891-8871-4AA6-8AA1-907FC26D25E6}</x14:id>
        </ext>
      </extLst>
    </cfRule>
    <cfRule type="dataBar" priority="44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{F7D84A94-AE87-4A7C-87A0-5CEACA9F3B81}</x14:id>
        </ext>
      </extLst>
    </cfRule>
  </conditionalFormatting>
  <conditionalFormatting sqref="AJ5:AJ16">
    <cfRule type="dataBar" priority="995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{192187C9-266C-43F3-9389-08D5A113145A}</x14:id>
        </ext>
      </extLst>
    </cfRule>
    <cfRule type="dataBar" priority="1060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{4B23C68B-37F2-43D4-969D-383B092C7FA5}</x14:id>
        </ext>
      </extLst>
    </cfRule>
    <cfRule type="dataBar" priority="1058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{EAB5E6C0-FA52-4A2B-9743-116F43198356}</x14:id>
        </ext>
      </extLst>
    </cfRule>
    <cfRule type="dataBar" priority="1063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{26041E39-E9FC-4BAC-A019-2BD4F75FA9BA}</x14:id>
        </ext>
      </extLst>
    </cfRule>
    <cfRule type="dataBar" priority="1238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{7259D7C4-A28B-4021-B668-FC268D911DE3}</x14:id>
        </ext>
      </extLst>
    </cfRule>
    <cfRule type="dataBar" priority="994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{35FECC5B-1DDF-46CF-A086-19264D58CBAF}</x14:id>
        </ext>
      </extLst>
    </cfRule>
    <cfRule type="dataBar" priority="1059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{0FDCD289-4C92-4F23-9F60-00A0267D2C70}</x14:id>
        </ext>
      </extLst>
    </cfRule>
    <cfRule type="dataBar" priority="1000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{D150F9EB-29FD-4BCA-AABA-C83556FC2FF7}</x14:id>
        </ext>
      </extLst>
    </cfRule>
    <cfRule type="dataBar" priority="999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{71AA0FA0-7B88-4BE4-87AE-961DEA146A90}</x14:id>
        </ext>
      </extLst>
    </cfRule>
    <cfRule type="dataBar" priority="998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{079988D0-F4BA-4B04-A598-41EE575E4AD4}</x14:id>
        </ext>
      </extLst>
    </cfRule>
    <cfRule type="dataBar" priority="1061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{1998EEE6-5FD2-48B1-B97B-1C5985F67A4B}</x14:id>
        </ext>
      </extLst>
    </cfRule>
    <cfRule type="dataBar" priority="1062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{7F4B2C5C-1053-40C4-93E0-72130BDB8161}</x14:id>
        </ext>
      </extLst>
    </cfRule>
    <cfRule type="dataBar" priority="1057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{962B11FC-0E13-4DA3-BD12-E2C7323910B0}</x14:id>
        </ext>
      </extLst>
    </cfRule>
    <cfRule type="dataBar" priority="997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{8A31FFB1-3DC4-42CC-B289-1B90F8E6966C}</x14:id>
        </ext>
      </extLst>
    </cfRule>
    <cfRule type="dataBar" priority="996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{2216A7D5-D8E8-47A1-94F3-4A63CDD0CF88}</x14:id>
        </ext>
      </extLst>
    </cfRule>
  </conditionalFormatting>
  <conditionalFormatting sqref="AJ18:AJ21 AJ23:AJ26 AJ28:AJ31 AJ33:AJ36">
    <cfRule type="dataBar" priority="1206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{9764F245-CF33-4F9D-9A54-F8FD3DAA5EBC}</x14:id>
        </ext>
      </extLst>
    </cfRule>
  </conditionalFormatting>
  <conditionalFormatting sqref="AJ18:AJ21">
    <cfRule type="dataBar" priority="1054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{705E0F26-D1EC-4741-A28D-D043B6390FA1}</x14:id>
        </ext>
      </extLst>
    </cfRule>
    <cfRule type="dataBar" priority="1053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{1DB67375-C7DB-4751-BA0A-F14457E7CA8D}</x14:id>
        </ext>
      </extLst>
    </cfRule>
    <cfRule type="dataBar" priority="1052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{215E2F3A-252B-4D02-BA98-D0A115BDB8F7}</x14:id>
        </ext>
      </extLst>
    </cfRule>
    <cfRule type="dataBar" priority="1005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{A475BE0E-A030-43F4-946A-9086D288A384}</x14:id>
        </ext>
      </extLst>
    </cfRule>
    <cfRule type="dataBar" priority="1006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{38F0535D-9549-471F-BC98-26EBA588C4D6}</x14:id>
        </ext>
      </extLst>
    </cfRule>
    <cfRule type="dataBar" priority="1003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{0118966E-70F2-47CC-9E87-427691DE7D4B}</x14:id>
        </ext>
      </extLst>
    </cfRule>
    <cfRule type="dataBar" priority="1001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{3507E2DA-A607-466B-A90A-A668FDB0C581}</x14:id>
        </ext>
      </extLst>
    </cfRule>
    <cfRule type="dataBar" priority="1056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{189A9A97-C7D1-4295-B6E2-3D7EC433FB1A}</x14:id>
        </ext>
      </extLst>
    </cfRule>
    <cfRule type="dataBar" priority="1007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{4BF7CA2B-4496-4620-9B9E-8A2F8E192EBC}</x14:id>
        </ext>
      </extLst>
    </cfRule>
    <cfRule type="dataBar" priority="1002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{AE6FF925-2B32-4F88-878E-67A71D83DE73}</x14:id>
        </ext>
      </extLst>
    </cfRule>
    <cfRule type="dataBar" priority="1051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{BBF27793-5E89-4927-8F63-13009A341535}</x14:id>
        </ext>
      </extLst>
    </cfRule>
    <cfRule type="dataBar" priority="1004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{E524F34B-6A86-40B3-9060-ACD507BD531B}</x14:id>
        </ext>
      </extLst>
    </cfRule>
    <cfRule type="dataBar" priority="1144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{9A8131F4-047C-4114-A78C-7830FE4AD19B}</x14:id>
        </ext>
      </extLst>
    </cfRule>
    <cfRule type="dataBar" priority="1135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{183C5A6C-D637-4B1D-87A2-B9DA64A6B0CA}</x14:id>
        </ext>
      </extLst>
    </cfRule>
    <cfRule type="dataBar" priority="1050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{8D67147A-6973-4B7A-B2F2-377C3E2B7FAC}</x14:id>
        </ext>
      </extLst>
    </cfRule>
    <cfRule type="dataBar" priority="1055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{CF9E12E4-3198-44D6-8D3F-563A9A8A62AE}</x14:id>
        </ext>
      </extLst>
    </cfRule>
  </conditionalFormatting>
  <conditionalFormatting sqref="AJ23:AJ26">
    <cfRule type="dataBar" priority="1044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{8C114D8B-CB34-47A8-97A4-B7253A0D1525}</x14:id>
        </ext>
      </extLst>
    </cfRule>
    <cfRule type="dataBar" priority="1046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{6166118A-F8EA-4233-AEE3-ED243ED5AC16}</x14:id>
        </ext>
      </extLst>
    </cfRule>
    <cfRule type="dataBar" priority="1047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{47CD1FF9-9554-4C86-AD46-EC5635471E7F}</x14:id>
        </ext>
      </extLst>
    </cfRule>
    <cfRule type="dataBar" priority="1048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{5FD8F571-AD10-46F2-98B8-F24AEE92A8C8}</x14:id>
        </ext>
      </extLst>
    </cfRule>
    <cfRule type="dataBar" priority="1049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{A35B73FE-AA98-437D-A0ED-BCFFB28B77D3}</x14:id>
        </ext>
      </extLst>
    </cfRule>
    <cfRule type="dataBar" priority="1118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{4E54D99A-F681-4549-8F22-834D6951B79A}</x14:id>
        </ext>
      </extLst>
    </cfRule>
    <cfRule type="dataBar" priority="1127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{DDC4BAC2-1EBB-45A8-8757-E4C07C497FA3}</x14:id>
        </ext>
      </extLst>
    </cfRule>
    <cfRule type="dataBar" priority="1045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{FF31D506-9BAB-4C29-B6D5-BD33BB0010FA}</x14:id>
        </ext>
      </extLst>
    </cfRule>
    <cfRule type="dataBar" priority="1008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{66D26008-2D13-4297-9EDC-9C832D86D7AE}</x14:id>
        </ext>
      </extLst>
    </cfRule>
    <cfRule type="dataBar" priority="1009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{5696A8C1-F717-4C66-A5EE-CEE295595A6F}</x14:id>
        </ext>
      </extLst>
    </cfRule>
    <cfRule type="dataBar" priority="1010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{2FEAA81D-D09C-4B0E-ADA5-944D7EDAE1A7}</x14:id>
        </ext>
      </extLst>
    </cfRule>
    <cfRule type="dataBar" priority="1011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{CA8D9313-2D57-4F76-B9CF-9ECB391D1755}</x14:id>
        </ext>
      </extLst>
    </cfRule>
    <cfRule type="dataBar" priority="1012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{5C520B29-41FC-4D7F-B1A5-FFF30D4E0B70}</x14:id>
        </ext>
      </extLst>
    </cfRule>
    <cfRule type="dataBar" priority="1013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{3DE49E64-2C9B-492B-8B82-CAAFFBEE6588}</x14:id>
        </ext>
      </extLst>
    </cfRule>
    <cfRule type="dataBar" priority="1014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{4562BB7E-8296-4B18-8196-8D9B2EE078C5}</x14:id>
        </ext>
      </extLst>
    </cfRule>
    <cfRule type="dataBar" priority="1043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{09382E20-1681-49B8-AA14-E208A6156AB0}</x14:id>
        </ext>
      </extLst>
    </cfRule>
  </conditionalFormatting>
  <conditionalFormatting sqref="AJ28:AJ31">
    <cfRule type="dataBar" priority="1040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{CD3FE89F-4582-4437-9575-2BC209EF81D9}</x14:id>
        </ext>
      </extLst>
    </cfRule>
    <cfRule type="dataBar" priority="1110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{724416E6-1A84-4923-A321-2AE7C6D9EA78}</x14:id>
        </ext>
      </extLst>
    </cfRule>
    <cfRule type="dataBar" priority="1016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{956FD327-38DA-4E73-8817-351E5EF12827}</x14:id>
        </ext>
      </extLst>
    </cfRule>
    <cfRule type="dataBar" priority="1017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{5FFD347A-799A-4275-8D0A-6CBF92D9EFA9}</x14:id>
        </ext>
      </extLst>
    </cfRule>
    <cfRule type="dataBar" priority="1019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{AF85F11C-A084-4ABF-8DD1-7B29C5C53471}</x14:id>
        </ext>
      </extLst>
    </cfRule>
    <cfRule type="dataBar" priority="1042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{CC38EDF1-1BE4-4B3C-94A8-0B1BF909502A}</x14:id>
        </ext>
      </extLst>
    </cfRule>
    <cfRule type="dataBar" priority="1041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{2CF67AFB-970B-4D02-AAC9-E62B3A9E2EC1}</x14:id>
        </ext>
      </extLst>
    </cfRule>
    <cfRule type="dataBar" priority="1036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{2BBC3360-163E-48B8-A826-0A0A31A1B5F6}</x14:id>
        </ext>
      </extLst>
    </cfRule>
    <cfRule type="dataBar" priority="1039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{CCD535EB-FFD0-46A8-8606-18B7C5F567F8}</x14:id>
        </ext>
      </extLst>
    </cfRule>
    <cfRule type="dataBar" priority="1101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{24BE2244-6A43-40C3-9B64-067516758B40}</x14:id>
        </ext>
      </extLst>
    </cfRule>
    <cfRule type="dataBar" priority="1038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{2A6F1830-69A9-4D78-A2A4-F975153D104C}</x14:id>
        </ext>
      </extLst>
    </cfRule>
    <cfRule type="dataBar" priority="1018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{C1C69668-FD94-4DCC-9FEA-4FA1B15F64E0}</x14:id>
        </ext>
      </extLst>
    </cfRule>
    <cfRule type="dataBar" priority="1020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{2E4DBD97-6983-4D79-ADEE-A776AA80D4CC}</x14:id>
        </ext>
      </extLst>
    </cfRule>
    <cfRule type="dataBar" priority="1021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{4DDB07F1-C0D0-4670-8091-36DF0FA998E3}</x14:id>
        </ext>
      </extLst>
    </cfRule>
    <cfRule type="dataBar" priority="1015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{ECE32AF4-4478-41F9-86F8-BB310DB67FD4}</x14:id>
        </ext>
      </extLst>
    </cfRule>
    <cfRule type="dataBar" priority="1037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{12800D6D-FDB4-48F3-BB0F-296BBB4FA69A}</x14:id>
        </ext>
      </extLst>
    </cfRule>
  </conditionalFormatting>
  <conditionalFormatting sqref="AJ33:AJ36">
    <cfRule type="dataBar" priority="1084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{E4775212-3A57-4AE2-A820-C8ABBECC6A9B}</x14:id>
        </ext>
      </extLst>
    </cfRule>
    <cfRule type="dataBar" priority="1023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{0AB72F84-2D63-4472-AD3D-D376799DE5C6}</x14:id>
        </ext>
      </extLst>
    </cfRule>
    <cfRule type="dataBar" priority="1035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{43F6CD3B-5595-4F13-8A4C-F13EEC653BEA}</x14:id>
        </ext>
      </extLst>
    </cfRule>
    <cfRule type="dataBar" priority="1034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{E92DCC04-B16D-4E75-827D-9EB72FFE3E2A}</x14:id>
        </ext>
      </extLst>
    </cfRule>
    <cfRule type="dataBar" priority="1033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{49947838-A523-47C0-88A4-3C31FB1F0163}</x14:id>
        </ext>
      </extLst>
    </cfRule>
    <cfRule type="dataBar" priority="1032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{B1B9A33F-9B03-4311-B56F-4892450F58E0}</x14:id>
        </ext>
      </extLst>
    </cfRule>
    <cfRule type="dataBar" priority="1031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{33FAA3D5-C93B-4BB9-9A4E-E853A3E49090}</x14:id>
        </ext>
      </extLst>
    </cfRule>
    <cfRule type="dataBar" priority="1030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{17216AFC-9322-4936-A249-260B21DD6DAF}</x14:id>
        </ext>
      </extLst>
    </cfRule>
    <cfRule type="dataBar" priority="1029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{62E7A868-6F42-4699-807D-8A9CB52438FB}</x14:id>
        </ext>
      </extLst>
    </cfRule>
    <cfRule type="dataBar" priority="1028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{D2A8B4D8-1AFA-4D70-92BA-3289F0594478}</x14:id>
        </ext>
      </extLst>
    </cfRule>
    <cfRule type="dataBar" priority="1022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{C6FE07B8-3FDF-4C3F-9251-58172E98E653}</x14:id>
        </ext>
      </extLst>
    </cfRule>
    <cfRule type="dataBar" priority="1027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{1E8A236A-7775-410D-ACA9-1005D9E16045}</x14:id>
        </ext>
      </extLst>
    </cfRule>
    <cfRule type="dataBar" priority="1026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{FFC6A110-46EB-4D06-8697-30D4CCD41780}</x14:id>
        </ext>
      </extLst>
    </cfRule>
    <cfRule type="dataBar" priority="1025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{E947CDDD-873C-4919-87F1-2E7777F41060}</x14:id>
        </ext>
      </extLst>
    </cfRule>
    <cfRule type="dataBar" priority="1024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{139BF31B-1CF9-4A3E-83FD-82CCC7E4016D}</x14:id>
        </ext>
      </extLst>
    </cfRule>
    <cfRule type="dataBar" priority="1093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{2C1A9BDF-9323-469E-8DD4-E7C6344D4709}</x14:id>
        </ext>
      </extLst>
    </cfRule>
  </conditionalFormatting>
  <conditionalFormatting sqref="AJ36">
    <cfRule type="dataBar" priority="1069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{87EB8CDE-E8D0-4687-A98C-039B0E4D9F69}</x14:id>
        </ext>
      </extLst>
    </cfRule>
    <cfRule type="dataBar" priority="1076">
      <dataBar>
        <cfvo type="num" val="0"/>
        <cfvo type="num" val="20"/>
        <color theme="5" tint="0.39997558519241921"/>
      </dataBar>
      <extLst>
        <ext xmlns:x14="http://schemas.microsoft.com/office/spreadsheetml/2009/9/main" uri="{B025F937-C7B1-47D3-B67F-A62EFF666E3E}">
          <x14:id>{412CA63B-7322-47DB-BC40-BDEB621D7FBB}</x14:id>
        </ext>
      </extLst>
    </cfRule>
  </conditionalFormatting>
  <conditionalFormatting sqref="AV3:AV4">
    <cfRule type="cellIs" dxfId="15" priority="1234" operator="equal">
      <formula>"Outstanding"</formula>
    </cfRule>
    <cfRule type="cellIs" dxfId="14" priority="1233" operator="equal">
      <formula>"In Progress"</formula>
    </cfRule>
  </conditionalFormatting>
  <conditionalFormatting sqref="AV17">
    <cfRule type="cellIs" dxfId="13" priority="1217" operator="equal">
      <formula>"Outstanding"</formula>
    </cfRule>
    <cfRule type="cellIs" dxfId="12" priority="1216" operator="equal">
      <formula>"In Progress"</formula>
    </cfRule>
  </conditionalFormatting>
  <conditionalFormatting sqref="AV22">
    <cfRule type="cellIs" dxfId="11" priority="1197" operator="equal">
      <formula>"In Progress"</formula>
    </cfRule>
    <cfRule type="cellIs" dxfId="10" priority="1198" operator="equal">
      <formula>"Outstanding"</formula>
    </cfRule>
  </conditionalFormatting>
  <conditionalFormatting sqref="AV27">
    <cfRule type="cellIs" dxfId="9" priority="1187" operator="equal">
      <formula>"Outstanding"</formula>
    </cfRule>
    <cfRule type="cellIs" dxfId="8" priority="1186" operator="equal">
      <formula>"In Progress"</formula>
    </cfRule>
  </conditionalFormatting>
  <conditionalFormatting sqref="AV32">
    <cfRule type="cellIs" dxfId="7" priority="1176" operator="equal">
      <formula>"Outstanding"</formula>
    </cfRule>
    <cfRule type="cellIs" dxfId="6" priority="1175" operator="equal">
      <formula>"In Progress"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BAD42D-DB1A-4FBA-8916-DAE33CE42E4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B881C24-86A0-46F9-A414-DCE6C5C4926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92E66C-E1D1-4BF3-964B-F3C9B63E669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3F8151-9F2E-4361-9CF2-76916754075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A9AF33-FE26-4C86-81BC-24306034100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BA50284-9004-4CE4-9ECB-7435EA0111D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FB64F47-9EA6-4CD4-A5F3-D753DCC71AC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E92029-30E1-447C-805A-EE08C9DAAE0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32EACE-E291-4190-ABD3-CE7E3644737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197E51E-F0B5-4544-8ACA-A75151C69A7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3315C05-9950-49EB-B0E5-CEE82009B15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56567E-E27F-4BBD-9188-7E890239AF0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C1CD69-62C9-4A93-97B8-D1A495714FF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CBA0CF9-4BF9-4340-9444-3F0B1714B73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T3:T4</xm:sqref>
        </x14:conditionalFormatting>
        <x14:conditionalFormatting xmlns:xm="http://schemas.microsoft.com/office/excel/2006/main">
          <x14:cfRule type="dataBar" id="{F116422F-1A62-4CF6-83B1-674E5A13E8C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535F12F-A34E-42FA-9635-E8F5FDE58D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4D9DF4FC-776E-4F55-9AE8-48A13331EB8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4DA8C8-02FD-4FBB-B184-1861CEA50D5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3EB3C29-42F9-4E26-910F-59B2CF6AF70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FD9A80-3E65-4015-A798-F909030F58F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71E65C-98DC-4721-9D56-A1B858D2A55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A4EED9-2CFF-4DD0-9382-2DAB2807C07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14A40D-28F2-4A61-850E-45A523656C2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708AC8-AF30-48F4-855C-747F1747056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49638A-7AAA-421F-80FF-E4B1223D053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AC09A90-ACC6-4A5A-952A-1D476DFF3F8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C49239-DB30-4A48-A572-8A5901CF9BF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2F148F-50B4-4E87-B1D7-77430414921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40E97C-8A94-4CF9-8A11-8FAF33A96D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5CB06B-89D5-47CC-BCFD-352E48EE66C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9B62AF-5AD8-4076-B1FF-4BB3BC0F5E0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1148F0F-3373-4950-B032-5710107A253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749A40-0604-42EE-ACD2-4A44C6E5DBC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994051E-0887-49DE-908C-27E60A214BF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T5:T16</xm:sqref>
        </x14:conditionalFormatting>
        <x14:conditionalFormatting xmlns:xm="http://schemas.microsoft.com/office/excel/2006/main">
          <x14:cfRule type="dataBar" id="{02297BCB-D961-41DF-BB86-ADA91F081BA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F144CF-0445-456C-BE18-9499F74EBF51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T12</xm:sqref>
        </x14:conditionalFormatting>
        <x14:conditionalFormatting xmlns:xm="http://schemas.microsoft.com/office/excel/2006/main">
          <x14:cfRule type="dataBar" id="{7EFA790A-4FE9-4D6C-A1F8-B3DAE3EE7B5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B21F3BB-1EE1-488C-BCE8-BEC1C55F4066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T13:T15 T5:T11</xm:sqref>
        </x14:conditionalFormatting>
        <x14:conditionalFormatting xmlns:xm="http://schemas.microsoft.com/office/excel/2006/main">
          <x14:cfRule type="dataBar" id="{54EF78C5-0BA0-4657-A628-A9E990160C1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FCBF2A-5F79-400B-915A-F7487C63F14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T16</xm:sqref>
        </x14:conditionalFormatting>
        <x14:conditionalFormatting xmlns:xm="http://schemas.microsoft.com/office/excel/2006/main">
          <x14:cfRule type="dataBar" id="{D6F90396-4C5D-4FF7-8E1B-1EB072A0638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6B66B7-DAF3-49C3-B33E-1291857B7FB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7EA07E5-BD86-478A-ABE8-08F4DE9C09A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E7687CE-5C9B-4BD8-A115-DD3B95106D3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CC1C86-4A8C-4A75-A659-B8F5C0A1EB5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AF95192-D09C-409F-A74B-4F997EC9AAD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73A1C4-8D7F-458C-B990-A1974A15130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36D940-FCD0-4BF0-9ADB-D86EA6682AB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4456A8-38D7-48EC-89D2-2503A343F03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6EF4D91-47DD-46AF-9977-F44169A36B8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FBDD01-930E-486B-8F90-2B3129A942F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123AA26-87D7-4B25-83B2-BA0C170148E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6CDFC2-172C-407C-8389-3F6E3952DE1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19AE79E-FFA1-4609-8E03-80675464D92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T17</xm:sqref>
        </x14:conditionalFormatting>
        <x14:conditionalFormatting xmlns:xm="http://schemas.microsoft.com/office/excel/2006/main">
          <x14:cfRule type="dataBar" id="{858D29D6-948E-423D-894B-31F3C5EE858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03BBDC-90E4-4740-B14D-A75C161678C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7920EC-579F-484E-BBE7-F1C0469C223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5154DE-6B16-4A18-9076-3D26BAD0BA6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DF4AD0D-F506-4D3F-81BF-52232ED78F5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B1E8167-30AD-469E-B838-91A3B6D8067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1C2B62-5DE7-4303-8630-4417D3508CF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03A6ABD-6D49-4460-8BBF-5820854F145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34187E-8FBB-44B3-8806-C455ABB4519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EF60FB-0244-497E-AB3C-2B91DB339E1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T18:T21 T23:T26 T28:T31 T33:T36</xm:sqref>
        </x14:conditionalFormatting>
        <x14:conditionalFormatting xmlns:xm="http://schemas.microsoft.com/office/excel/2006/main">
          <x14:cfRule type="dataBar" id="{24738236-E6EF-4AC1-8FAF-8A774A839CF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5BEEF0-4CF0-429F-B596-8C28FC19242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254266-0E87-47B1-8108-7707A33FCC9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6A7CC59-8B01-48EA-ADB2-D9310FC6E10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F07E303-F481-4E27-8923-B8420A40093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4B3A186-A867-4469-A96E-847B082AF29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54DBB8-CAFD-4013-86BA-78AE0B22C181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101C7C-A79E-49BB-8B6F-418FCE691DB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8D6B356-43C7-4DD2-B7D0-FF44B797B8A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4C28FD-C389-4DF7-B505-6FFA77D9802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B8B8DA-65FA-4D51-B953-4142AA019FA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B09925F-85A9-44B3-886A-3514DF53F7D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EB75E2-2CBD-472F-8AF9-1965BA8B3C8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2F6B53-B987-468A-8FEB-745D8FC0BE1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7BB40C3-690B-460B-9C2B-D8ED3281CDC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67E2B0E-CDF6-48F2-954E-40196B0E979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D8F00E2-0D4D-449D-B3F1-E1C1BE2B265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7B4606-F435-4549-B563-25E3D82562D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A9CC85-8EEF-46C1-B8A8-FC38382785C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A54EA9-0984-498E-9AE7-24764A04D67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D50055-4E89-4B1B-84F4-12E69E82F6E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F71E64-C423-4D92-852D-0351F31FED5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23A9EB-7DCA-4784-8F78-54F4391F849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86C06F-D2C8-49E8-AFF0-AB6B0EB7B63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4216E9-3BD1-488E-90DD-74573BA285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ACE1FD-98A1-4F41-91D9-3D26CB86337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3E991EB-9BC7-4BE3-9EA5-7C1AA00BC38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1E6FAC-726F-45AD-9D2C-CD5C6055864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D4D560-C21E-40E7-9C47-B06C2D19EE4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B2B88DD-BA67-46E5-A68E-6E0061DF4DC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T18:T21</xm:sqref>
        </x14:conditionalFormatting>
        <x14:conditionalFormatting xmlns:xm="http://schemas.microsoft.com/office/excel/2006/main">
          <x14:cfRule type="dataBar" id="{4182AD70-44E6-42AE-93A3-47162250880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5CDD23-C660-4DC8-A0D0-AF19BF47836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60E4A92-F686-4229-8B6A-38FE774600E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D9FD24D-CE37-4A3C-B7A5-34DF5F01F81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251525D-79EC-4186-8949-19DE5B05EDE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5138D98-EFB7-46D6-B045-F98BEE55F1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97AA899-C627-4580-B25C-5795669AFF3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614A9CF-44C3-47A3-9B47-1549ABEFCB0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E5152FB-77E1-48A6-A2B1-1DBD0F06D8F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3B4DB6E-2CDA-409F-9288-AA9A0C41262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2EE02C9-AB80-44BE-8FF7-165376EF5F7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2D472D-704D-47CB-83C4-FA9E0475B95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F3A5782-D0A0-41D2-9040-94EA1913590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11EBC5-1F7E-45F4-8EDB-78A3895990A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39A2CB-F5D1-4FA9-A3DB-C4B0D6313AC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854202-DE29-4735-9EFB-65D2FCF8BC9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07625B-F92A-4D4C-91BE-65975BEE32F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48B8608-F9ED-4884-B9F7-85B11D54B14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6467FD-7984-45C6-AF4A-7B167CE2B65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F85170-DE5A-4A32-9723-7F2A0A637C7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1B2177-EEA7-4CEB-8213-359988C2289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B9FF7A5-FBCE-47D0-BD75-7AF8809DAFB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B6D1516-6356-4AD0-8340-23CD0C803AA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A9B49B-9047-4290-94C6-BE895D1DFCD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E4BA169-6B8F-451B-B529-5DEC2E4DEB5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F882FA0-77AE-4504-A2D6-E2AE1A91C1F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8D9FFDC-EFEC-4258-80C2-733181243EC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71D19C-176E-48A1-8623-68EAB55C9F61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T22</xm:sqref>
        </x14:conditionalFormatting>
        <x14:conditionalFormatting xmlns:xm="http://schemas.microsoft.com/office/excel/2006/main">
          <x14:cfRule type="dataBar" id="{2E86E22E-2861-4346-A73E-4A580910366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F0C3995-7CC2-4DDD-8F07-869428A1CF9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E8BE43D-4BAD-4A5D-8F98-54D149C4FB8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BDAD77B-CE2B-4F2F-821F-87BA04F47C7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4C6377B-E690-43E5-832F-E47708EA4EB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659F23-FAA5-40EA-92CB-2F98EF969BC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BC6103-EDFB-4D19-A76D-F0BE0E0FB5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F38382-936E-4E12-9B1A-E06EF286A8F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DB2F3D4-31D6-494C-90E5-4444537D865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2A4C9C-7ADE-4740-8021-F73D32DF9E0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8EB7209-3DA3-47B4-AF76-DA173FEB5C86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DBC236-8A1A-4715-B000-F658877BC96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6B243D6-A9D0-42B0-BDD5-818DD67CE47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2E4C03-6127-475A-9797-BBA3C11239E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3B88DAE-BE69-4B03-8B4C-FD6C2E80980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4A5E499-20B7-47E6-B8F7-067D4ECF4C4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E10668A-C0F2-4BAD-AC1D-0FCD80070A3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75E41CE-85D3-417E-99E2-DE8E29B3BED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905BF2E-A5BC-44BA-8635-A85B5B5D5036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3D0120F-BCF5-45A2-8659-77074185F7D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CE55A9F-AD43-425D-96B7-A2F7B3167C4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4BDC49-614E-4C8B-9405-76D69C883B9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6A0CFD9-D33C-4DEA-88A2-C1F00FF95CE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DFEA38E-1F10-4C21-BF1C-03353A8F3DC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0F227E9-435B-46B9-AC80-C495AF3FD21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F09396F-755E-4F59-BE91-9EC12A0EEFD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876514-C5A6-41F1-A749-5CC7A454FDA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510E17-B7DD-4574-8FCA-2E349EF2E67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B7D8B06-5B3D-4004-980D-43EBC11CC45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07768EB-3E77-444C-8230-8CE166117ED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T23:T26</xm:sqref>
        </x14:conditionalFormatting>
        <x14:conditionalFormatting xmlns:xm="http://schemas.microsoft.com/office/excel/2006/main">
          <x14:cfRule type="dataBar" id="{0E98CC40-6698-4C76-9C62-BE46E5297C6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47BA211-B833-42AA-8FC0-B1E4F7338EF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2182A9-0BD9-44C9-AF5D-E283B9BF6CF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C108EFE-887F-4F77-A10A-5B10025D911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279383-A60C-40BE-9931-B70E5D2AA10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CD483DC-F910-43E8-9655-0177E1BAD75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8838A6-5F97-4CC4-BFD1-384A08A05F4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9C9986-1A83-48CB-B1BD-430E4C0F5A4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D23EC8-FD30-4FAE-A288-3B29722AC1A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2F6890-C255-45B4-AB49-2F154FE1AE0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F068CAE-7574-4A1C-AAB1-3CED8F77E786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67E0407-C880-45D0-9F2F-35F1C7FF8C7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105400B-8657-4B86-B924-1D112F5C37E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A0D27C-5D2D-40CF-8A03-749CB17E93C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B78446-36C9-42EB-95D3-54D6152846C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DAC8DC-5B56-433A-A4ED-09AE6CB6DF7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E78996-F6EA-47EB-B74B-2CCE0E20FD8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C2593F-A2A1-425C-AF6A-25D13327748A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FB32E4-FF03-4649-8B87-D727EF8CF46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08FC42-F677-45EE-9B03-5E077A5D566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4ACDFAD-2E21-4E1A-9EEC-EE0E28A0035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C37053-6B15-4700-AF78-236CF5DC6A9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0CB25F2-663B-4D12-9D1D-362E8435576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D92C09-92FE-470A-824C-FE761FF1C30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5BC0445-5C4F-466D-9F2D-3FE07141EBB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FA56194-3B1B-405C-BD90-AFDA634F1C7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9D367E7-D601-4096-8550-9E7D764463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BDA9B50-2F8D-4981-8BB1-5B79FE68F22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T27</xm:sqref>
        </x14:conditionalFormatting>
        <x14:conditionalFormatting xmlns:xm="http://schemas.microsoft.com/office/excel/2006/main">
          <x14:cfRule type="dataBar" id="{849485B0-C198-4590-B4E6-5BEDC8749D3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448CA72-EBC0-49BB-BE75-0837761D750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4BD014-2D01-4C94-8D58-B169F0A5DCD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F72E77B-DAC9-4CE4-AFB8-842B90FD072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98D483-C5A1-43C5-B2FB-087CA9ECCE0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DC7D71-4129-4D0A-AB92-4F23598AB53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BE1CB03-7363-45AD-9CD7-3BF883BA226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346AE63-94B1-4D5B-BAA2-93B05385006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7EE871-598B-4CE0-A922-F36D2E5C71F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343F0F-96D4-45D4-8C00-614BED98EF5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D64B23D-CA6B-40A1-8D2E-494065DFC7A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827947-339C-4A09-B216-051C9D889B0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7312C84-DB82-4C3E-9451-8B0B475A2ED6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AB47AE5-DE60-4BDB-A0BB-D3E10581FA8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5F38D36-200A-4ABB-A849-9A03864032C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4B6210-33F9-4B90-B02E-935095D2CAF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C3C70B-1A3C-4269-B58F-B038EEC5148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B236FF-7775-48CC-9E6C-68351F49C67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22B58BB-BBD7-4A55-A2A4-8D450A4D05A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1E064E2-AF1F-4BC8-A7CF-D3972C172DC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8672C54-E817-4045-A715-E03243236A7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D590CAF-9FCA-4A39-974B-8D276F70EE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0F31BD-4BDE-49E7-B43A-EB0CE552F43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0815C2-DB84-4434-9F30-320766A100E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3462C0-A4BD-4A87-830D-CB5750A35E3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D0B20B-E854-472F-A322-83C74571C49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854A3B-F73E-486E-9212-5488C4A0D20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4703F2-912C-48A8-8251-7114C77E647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0B6316-042D-40FA-ACCB-874F999A5D1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571BB72-0F5A-481B-8594-B5E85CC817F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T28:T31</xm:sqref>
        </x14:conditionalFormatting>
        <x14:conditionalFormatting xmlns:xm="http://schemas.microsoft.com/office/excel/2006/main">
          <x14:cfRule type="dataBar" id="{4F0F731B-74E0-40EB-8D4B-58ACE8A829B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BF43B8-C309-4354-9B78-F2A114B9E8A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184AFB3-5093-4E09-937A-26B28A77D9D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E3F6DA8-F4A3-4AE0-91BF-D3AD64B5B8A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5987EC-B49C-4D39-96A7-8A3504963CB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69B940-C3EA-442C-BA0F-35BEB8A4621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774FAA4-960C-40DE-8045-BFE5323EEBD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7505691-0EEB-4E1A-8A9D-AF8A74727F7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C0EA51-5593-41E0-BAD3-C02BD1F064A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0397EC6-A62E-4982-9CD3-80749111143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2723E64-3659-4AFD-80B8-3CF5214F212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9BE6F1C-23C6-40E9-9379-E986DBF8447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0226B30-3E8F-40C0-A8B6-33E8FFF0AB5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E56E4FE-D6FC-4177-BEBD-B45B3F59463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56901F-9720-48AD-A84C-A0A86F6666D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D4420EB-E925-4EDD-8ACC-0C9404C3425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A12AA4C-AE4B-49CC-9829-5EB557C8323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0CEEE33-DCFA-49D7-8795-E3D5D0AF437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EA6E199-1D57-4557-8B26-EB9D9D2E16C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2363B3-6CE3-4725-B159-08AE167FB36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C70968-CD55-40FB-B944-F245EEA3F26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6A638A3-7DE0-4A7D-B818-DBFC29B6870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8194635-6A2D-46EC-AEEC-7E055A25ACA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FFCB8D9-8DB3-4FA4-A5F0-332B15216B8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85C4717-5A60-434F-A1CD-ACBA4950BA9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BD645E-0332-4530-B46C-0751D0B4D79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F67181-03FD-4F1A-BD29-5E12E57D368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F7E1C3C-2155-4457-8B15-2F0346C5D93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T32</xm:sqref>
        </x14:conditionalFormatting>
        <x14:conditionalFormatting xmlns:xm="http://schemas.microsoft.com/office/excel/2006/main">
          <x14:cfRule type="dataBar" id="{7E119BCA-9C7B-4324-9212-138CDB2C2D0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B002367-ADA9-40CB-963C-45D1BEC6CA3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0A10F17-5982-45BE-85B0-FF4379561AD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23E7F4-5FCE-400D-966A-9858E35A200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9278FD-21CE-453F-9B8E-40D35C2A57B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F1F524-46D3-44CD-8E38-AF66F36D976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0311BBF-3412-4BD6-A0F8-2C48ABFC55F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841FF4-39D9-455D-9E3C-BFFD266988C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F1D598-ED23-44EB-AF99-C945B610727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D6AB2A-E927-440C-BA12-F5705CBAA47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2A756E4-E0BD-47C9-AB06-6553973F25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174F7E-04B5-4970-B379-E3EFE99902A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60F75E-9F05-48D6-94FE-88DA41ACEDA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8533DF-D12B-4F99-B811-7884E8CF00AA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15DBC3-E35A-4171-8850-45E8A8ED2E6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D6DEDFD-835D-463C-A642-394CAE374AB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22D270-EA07-4523-901C-3C1A3B60AEE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11CE489-B3F9-468D-AF94-4E86BBD7284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9FBD1D-31A9-4A17-95E6-25DA1A95E14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B1859CB-DC43-4921-B466-07B04A460B56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C35912-08CA-47EA-904D-C1BB3BA8F1D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3B7C15-8F3E-4E7F-B427-B68F8BBB4211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9097620-CFBB-4785-B257-C8D4F87C740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6B34255-3946-49D4-959D-E2E89414285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B5E860-61C9-4BB7-84CA-5FF8BA86C2A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FC17554-3A1F-4A28-A114-396EC7C3A15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C89372-01A7-4AA1-A8ED-D48AE7D47A4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DC9EFE-4A3A-4B83-891C-31E009E4E84C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50A869-4E45-46AF-8378-1BEA521BC03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FDEAB67-4487-448A-8EAF-951E46DC6CB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T33:T36</xm:sqref>
        </x14:conditionalFormatting>
        <x14:conditionalFormatting xmlns:xm="http://schemas.microsoft.com/office/excel/2006/main">
          <x14:cfRule type="dataBar" id="{8800F1E1-F29B-4957-AC4C-B6D24180C06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07BC54D-9A81-4A6F-9F23-99FEBAC4497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337447-ECCC-46DC-B753-7D19B2C445B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7A178C9-BA41-49B6-A569-36395283C3F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F20D92-6CFD-43FF-B2A8-E74429ABF86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FF78015-A7D3-4B3C-B4ED-214BB74668A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410E2C-3DF5-44AE-9EC2-81D75CB1505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6D57EA2-27BB-4511-8076-385373D41AF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617BC1D-2680-49FD-BD52-9424FFF9126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412375-6A8E-4A1D-A930-64F9508F4A1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26D1B66-CF7E-480F-9221-D9F809133B3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C0ECF0-7BD0-434E-AD85-862F84EB30E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E74DD6-EA1B-464A-AD58-76517D9C8C5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9CF4675-B13D-4812-84D4-B4C674550BE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AE73E8E-575E-4096-BFC0-5B42F424C1F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9E3CAC4-FE39-4D8D-A425-30B5BF04CEBA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4EC88AA-60FB-4740-A690-8332C495728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E927D45-62FE-47DE-97FA-E604F95815E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205D6A6-F31A-4D97-A1A2-CA789AD99D7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E954AA-A87E-4764-994B-0C4E6DDA01E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T36</xm:sqref>
        </x14:conditionalFormatting>
        <x14:conditionalFormatting xmlns:xm="http://schemas.microsoft.com/office/excel/2006/main">
          <x14:cfRule type="dataBar" id="{ADE53614-A0E1-4226-AD86-38374B117DD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50F9972-0886-4B36-BD4C-A6A757714D5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9A6CB9F-7B4A-44BA-B686-E1A03D192FB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F1325C-A242-45F5-8488-CF7BC2718DB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95676E-8C9D-4266-BF05-743AEFD073A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D47140D-6A48-41F7-B8EA-BF4245C0E24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V3:V4</xm:sqref>
        </x14:conditionalFormatting>
        <x14:conditionalFormatting xmlns:xm="http://schemas.microsoft.com/office/excel/2006/main">
          <x14:cfRule type="dataBar" id="{D19C5702-68B8-443E-A874-1923A2E9DC2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597FF3-7188-447F-BC99-22894C8EF05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V5</xm:sqref>
        </x14:conditionalFormatting>
        <x14:conditionalFormatting xmlns:xm="http://schemas.microsoft.com/office/excel/2006/main">
          <x14:cfRule type="dataBar" id="{8B66F2F1-64E3-4847-BCBD-C2ADC174113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ECD01B-6DA5-45FB-BD25-188109CFBC5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70DDD3-EBD9-4FDA-A645-67DA1550961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8A8572-FC1B-40FD-9316-EB3278C9749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F21F2CE-7AB9-4EAF-BB06-E7F78CD57A6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V5:V16</xm:sqref>
        </x14:conditionalFormatting>
        <x14:conditionalFormatting xmlns:xm="http://schemas.microsoft.com/office/excel/2006/main">
          <x14:cfRule type="dataBar" id="{5C2B1EFA-BF40-4F72-9F31-9CAB29A0043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1B3EAE-496E-4FBC-A3F1-0DDF650EE60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08F99A-089C-424C-AC0C-63E33998B15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7CA6DF-B2AA-4175-9B45-4CD99FF7610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E448E1-1F67-402D-A93F-D5F1400C814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E7E433-8191-4320-B8B9-5FD13536A0D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9CD3ABB9-8BA3-4DE5-8FBD-8FADA237165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D17A02C-A972-48F9-B257-FE9D2988BDE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V18</xm:sqref>
        </x14:conditionalFormatting>
        <x14:conditionalFormatting xmlns:xm="http://schemas.microsoft.com/office/excel/2006/main">
          <x14:cfRule type="dataBar" id="{1BEDD445-9653-457C-B196-562980241A7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D52DEC-E62C-458D-BA65-46B2EBC704D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E1889C-C060-4292-8460-773528EFF0F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1998BEE-408E-4F51-BF5E-7FA2444BACD6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V18:V21 V23:V26 V28:V31 V33:V36</xm:sqref>
        </x14:conditionalFormatting>
        <x14:conditionalFormatting xmlns:xm="http://schemas.microsoft.com/office/excel/2006/main">
          <x14:cfRule type="dataBar" id="{1AF87CC6-8604-4827-9303-18FD6C69D60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3BE99E5-3934-4143-90C9-21F4A666F3C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7F782E-7863-4269-9134-8918DFA13FC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0F262E7-C161-43F3-B72C-456A724ACC4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7EB12B3-B598-41F7-B93E-39CAAD61D0B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BC3F75-8FF6-4891-8BA4-61796C9642F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F07EC00-CB40-4DEC-823D-A5E1408AAB2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D9D5F4-243A-48F7-8DEB-FD799BA7727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BDB147F-056D-4131-828E-0A01CC99876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V18:V21</xm:sqref>
        </x14:conditionalFormatting>
        <x14:conditionalFormatting xmlns:xm="http://schemas.microsoft.com/office/excel/2006/main">
          <x14:cfRule type="dataBar" id="{71004B0B-7562-4C95-8D11-09E4D022A9B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0E31FDA-3ADB-4A9E-8F98-60A14CA9D6F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623826-48DF-4CDE-9327-3244326D100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E9CC758-9CE1-44DD-8C85-78058E63DB3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124CC19-1DFA-4E7D-84F2-15437E78758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96E971-3B95-4EC3-AD76-EB80A85473F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4852C9-5360-4390-915F-17937B801EA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9D4A951-F556-4EF1-A6B0-FB4FED8B237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98BBEF9-3A6E-452B-99D9-FF2835FB3E0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FD8669-3F32-4A53-8113-C3AD8AE050F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5DA60C-CE79-4CD1-BAF7-8B93A33C620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A5F11B-74B0-4321-83DC-E22FBA4D6F9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V22</xm:sqref>
        </x14:conditionalFormatting>
        <x14:conditionalFormatting xmlns:xm="http://schemas.microsoft.com/office/excel/2006/main">
          <x14:cfRule type="dataBar" id="{308AFD53-BBA4-4EC1-8939-98C8716DE41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FA31B4-A3AB-4C87-B4A9-1C8A473EA53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V23</xm:sqref>
        </x14:conditionalFormatting>
        <x14:conditionalFormatting xmlns:xm="http://schemas.microsoft.com/office/excel/2006/main">
          <x14:cfRule type="dataBar" id="{90FD677B-A1B8-4FE7-B080-0E94D3DED0A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BC313C2-1E74-456C-8FEB-983AED63A1D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2F71492-247C-48D2-85E5-09F656671F6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A5D9DC3-FEB8-46EC-90CA-35288AF8562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D0D6969-7D5F-4D20-A6F4-BF66DCD3467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AFDF11-2C6D-4211-9E68-51184FA4E9B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82B77FF-4AF7-4F7A-8CE3-E52D7FC408D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7BBFE94-150B-4B8A-ACB7-32FAFE28F1E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710526A-A688-450B-9B58-F721C44C474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V23:V26</xm:sqref>
        </x14:conditionalFormatting>
        <x14:conditionalFormatting xmlns:xm="http://schemas.microsoft.com/office/excel/2006/main">
          <x14:cfRule type="dataBar" id="{7AE5C163-7E1E-40F8-B7A8-51D49FC53D2C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25FF37-7F02-4495-AB10-606E2584C17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0E1EDA-C8D4-4E50-BC16-D611076FF1A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7C4E03B-BDCA-46F6-AF97-888D4303CB8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DEEFAC-4F97-4B49-A789-4BEA11FD2CE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FB174C-5DF4-4C3C-86FA-78E7A2858CD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21EF5EA-1024-4E17-86E6-312EC41A66C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672777-DD90-4361-8D13-88617FDADDB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3B1CEFC-FA8E-4572-9061-1B882DC77F3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95E53A-19FE-4A92-A026-9A1ED0802C7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BD79DC-8F3F-454E-9051-68A8A181862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B2E69B9-0021-49AB-B870-E8D87C17E87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V27</xm:sqref>
        </x14:conditionalFormatting>
        <x14:conditionalFormatting xmlns:xm="http://schemas.microsoft.com/office/excel/2006/main">
          <x14:cfRule type="dataBar" id="{DFC83909-9080-4BBA-AF2F-5E7A4DCD0C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828D3B-822D-441E-A35B-E69DB57A1F6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V28</xm:sqref>
        </x14:conditionalFormatting>
        <x14:conditionalFormatting xmlns:xm="http://schemas.microsoft.com/office/excel/2006/main">
          <x14:cfRule type="dataBar" id="{62B673E5-49D2-4404-B022-D9C1073ED12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C60EAD-2D98-4A08-B18B-342633926EA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5A6001-93FC-44BD-BB0F-9EDB48E36BD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C70B8E-0587-4671-ADA9-39AB54ABA9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F6ADA2-AE41-454B-BD18-9760EE92ADB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0E1B78-80E8-4847-92A5-B6BBBA312B1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4E3791-FA19-4B45-A912-A9EC243C2AA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B528D3-096A-4269-9C30-78745178917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8FF404-A4A3-4800-9904-69D02A6297A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V28:V31</xm:sqref>
        </x14:conditionalFormatting>
        <x14:conditionalFormatting xmlns:xm="http://schemas.microsoft.com/office/excel/2006/main">
          <x14:cfRule type="dataBar" id="{9265EEEB-A786-4ADC-8478-935F7244D39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9DD073-5C53-4258-8473-D60B13ABCA5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462D4B-5315-414B-89A5-66F98943EE8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EE0A483-CFA1-4E47-8A8B-F07D86D454C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D92A56-2B09-42DE-A195-1FB0BD6F72E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F515A7-3A4C-4261-A7B5-B7F9EA5C018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81BF7BB-A2C8-480B-9389-379BBC3A0E4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D9C9056-0A59-4C54-85D1-2BE6A1BEB59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63B8B23-40D4-43C7-B659-E74190779FBA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55C95E-55F0-4F33-BE1D-740EDA7F90D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7179A64-0DE0-4002-A548-1AA19D7E8DD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2190DD-F0B6-49C5-9174-AD88FDA796FC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V32</xm:sqref>
        </x14:conditionalFormatting>
        <x14:conditionalFormatting xmlns:xm="http://schemas.microsoft.com/office/excel/2006/main">
          <x14:cfRule type="dataBar" id="{A5856FB6-97E6-4805-96BD-3BF8A39F3D0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74D4AA-E77C-4414-B80D-EDAAA3136BF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V33</xm:sqref>
        </x14:conditionalFormatting>
        <x14:conditionalFormatting xmlns:xm="http://schemas.microsoft.com/office/excel/2006/main">
          <x14:cfRule type="dataBar" id="{098883F7-4650-4A01-81AF-758632F1F26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BF6DA38-E78E-4EB1-A47B-D3F4C5C1D7B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A8A1AD-1F46-4025-B95F-E2121C94129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EAF28AE-D033-4826-97A1-7844A32A529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06E5BE7-5DFF-4C33-8C22-3FBCBD57A19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0D88BD-2A2A-4B51-91FC-F737B856244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99F9555-1973-4DD3-8596-6528B836548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3FABA0-03DD-4569-A61D-E5F62FF1EC4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57F302-FD92-435C-A9BF-5BC9E52E8BC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V33:V36</xm:sqref>
        </x14:conditionalFormatting>
        <x14:conditionalFormatting xmlns:xm="http://schemas.microsoft.com/office/excel/2006/main">
          <x14:cfRule type="dataBar" id="{11D02DB1-6776-4281-875C-DB576650AFF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EB9BE1-E51E-4FA1-B269-582AA4D90FC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EF74CB1-5792-485E-B01F-E7587B37FD9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0A422F-E8F6-4F9F-8243-393E5209707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82124E-A4AE-4FB8-A6ED-DA19DCE66F6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E375FC5-440B-4B17-9542-CD590AB2570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B63B406-16D0-4415-8591-0E9EA35BF36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C5FE58-9476-4284-9AF1-5F596E598B5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V36</xm:sqref>
        </x14:conditionalFormatting>
        <x14:conditionalFormatting xmlns:xm="http://schemas.microsoft.com/office/excel/2006/main">
          <x14:cfRule type="dataBar" id="{624BCD2A-60E2-447C-BDA1-A7ABFE07433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52BD79-E74B-4730-B50A-645F6893835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B1A729-463D-4883-AA94-B0B91330E5B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05B5CC4-3EBE-4453-8AF7-9476E43EED7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70519D-972C-41BE-AB71-3BC9EDFB51F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F7DF51-3CAA-4AB7-8FB2-4B624F404BA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403410-671B-4D6A-AB3F-243293584D2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Z3:Z4</xm:sqref>
        </x14:conditionalFormatting>
        <x14:conditionalFormatting xmlns:xm="http://schemas.microsoft.com/office/excel/2006/main">
          <x14:cfRule type="dataBar" id="{D2852FA7-4116-4BAE-915F-43EA5F4E9A9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Z5</xm:sqref>
        </x14:conditionalFormatting>
        <x14:conditionalFormatting xmlns:xm="http://schemas.microsoft.com/office/excel/2006/main">
          <x14:cfRule type="dataBar" id="{E28CB468-7064-4CE8-A980-315C1A08866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F30132-7E62-4555-856E-5A99D98CE86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88E9FF6-5C33-4C69-AA45-8FAB1DF42FE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34484B6-2422-47D7-A5B8-9B782F49F34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Z5:Z16</xm:sqref>
        </x14:conditionalFormatting>
        <x14:conditionalFormatting xmlns:xm="http://schemas.microsoft.com/office/excel/2006/main">
          <x14:cfRule type="dataBar" id="{21E1CBB1-703E-43F4-B56B-75DFDCB9EB4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Z12</xm:sqref>
        </x14:conditionalFormatting>
        <x14:conditionalFormatting xmlns:xm="http://schemas.microsoft.com/office/excel/2006/main">
          <x14:cfRule type="dataBar" id="{D6E8DC47-004E-49B0-B7DF-82A32A0A638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Z13:Z15 Z5:Z11</xm:sqref>
        </x14:conditionalFormatting>
        <x14:conditionalFormatting xmlns:xm="http://schemas.microsoft.com/office/excel/2006/main">
          <x14:cfRule type="dataBar" id="{4E8ED8EB-95D8-483E-ABC0-1068E08589E6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Z16</xm:sqref>
        </x14:conditionalFormatting>
        <x14:conditionalFormatting xmlns:xm="http://schemas.microsoft.com/office/excel/2006/main">
          <x14:cfRule type="dataBar" id="{A98FD876-5E10-480E-87B8-4C3F1514AED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B38F53-CD15-4068-B114-BB37F685DCB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CAF3278-C025-45F3-A68A-31E12CD89A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7E44E6-F4A9-4160-9985-D2DA4334E49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8C4BBDB-D56C-43BE-B57D-C3ACB02975B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F18249-B01F-43D5-A662-F7D32A5E49A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C66081-D7F0-461C-B1FA-CC6B845AE4F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Z17</xm:sqref>
        </x14:conditionalFormatting>
        <x14:conditionalFormatting xmlns:xm="http://schemas.microsoft.com/office/excel/2006/main">
          <x14:cfRule type="dataBar" id="{54F1BED9-93AA-4619-B213-D192173EE5F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0237FD-3C1E-4D93-A295-C99AD24BAF3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CA72DBF-6E89-418A-A70B-771030F4727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E7CD71-03B0-4A0A-BE93-5FABA468AE6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15CC1AD-4D8B-49D1-8024-461E5715BE1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Z18:Z21 Z23:Z26 Z28:Z31 Z33:Z36</xm:sqref>
        </x14:conditionalFormatting>
        <x14:conditionalFormatting xmlns:xm="http://schemas.microsoft.com/office/excel/2006/main">
          <x14:cfRule type="dataBar" id="{66683C7F-5574-4710-B830-0FF4AD92656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C8EEDC-3462-4804-B06A-0D92E724606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89FA0A1-5D17-4C28-8CDE-C094F8F8DD01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E718CB-570D-4E7D-B475-446FF0D0CFB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B3BEF4-EAB4-4293-8DAC-696176E23DFC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1D5E81-4387-4D94-BBF5-BD286072A54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653DC4-1BAD-4257-A20E-8540A624CEE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100785A-5874-4183-B5C7-4CA2D096CB3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40F66D-7BC8-4E67-8D1C-262ABA7BEFC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DD0BA2-429B-42D3-89F4-99037236C41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Z18:Z21</xm:sqref>
        </x14:conditionalFormatting>
        <x14:conditionalFormatting xmlns:xm="http://schemas.microsoft.com/office/excel/2006/main">
          <x14:cfRule type="dataBar" id="{F068DF01-22A7-4D42-AC4F-49B1D091DC2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1DBCCE-5FE7-443C-97FB-A3ADB833FE0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8B27B6B-C80B-49E9-8D3A-B891071EEB6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217D909-4C02-45C4-B67B-0BA463FDDE5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B8ABAA-DFFE-4405-9E76-AD5EDA6F536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010DD9-D6B9-4C20-B47D-ECC937A246B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8CCA7D4-D134-40DB-B701-D9B2BA4668E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B4DD616-455B-4DF1-AA7C-18462CB14BE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8A6E43-20D1-47FE-8580-9C6BB546A27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EF4E2A6-E39A-4232-BFED-2BC4AA80AE9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E5ED2A-1CCB-4064-92A6-74B6E807297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6C7D216-2F52-44D1-9D77-4BC13CCED6D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437684-E238-42A3-BC12-616925A4EEF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D92E2B-86E1-4BBA-8199-6887DA9F79B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Z22</xm:sqref>
        </x14:conditionalFormatting>
        <x14:conditionalFormatting xmlns:xm="http://schemas.microsoft.com/office/excel/2006/main">
          <x14:cfRule type="dataBar" id="{5437DA41-F2D9-4FF6-A343-EB6FF17B533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BA97474-EF5D-4D3E-AD84-564F813C739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421146F-4001-4DCC-976B-A858AB2130F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D5933C-52DE-4F5C-96F1-EE79D2BD8BB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BEFF902-E1AC-48A6-A261-94A928F8181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85D863-9EEA-4361-B4B7-057E0D05C00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98BC701-6ED2-4D6B-8F88-EE098F76A99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75E850-C270-4F0A-A067-BF98D1E06D6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2A985F-D91A-4EB8-828F-195D60D7E0B1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4EDEFDF-89EB-4B2A-B36B-5E3912E7FB7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Z23:Z26</xm:sqref>
        </x14:conditionalFormatting>
        <x14:conditionalFormatting xmlns:xm="http://schemas.microsoft.com/office/excel/2006/main">
          <x14:cfRule type="dataBar" id="{0FE6C29F-B943-4AF1-A87C-3E26EEE07AB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EB2BF7-199B-4EBD-964C-ECA0F5C5100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C6F6D1-A175-40AB-8C4C-331FA270BB6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CC89FF-934F-44C3-9FC0-C3B7056F7BD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BB54B49-F620-40A7-82E0-A7D5CF38C79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079907C-87F0-4A0F-87E0-7468127A769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7BAFBA0-B78A-4FB1-A16A-1E920E2A138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C94F09-BA25-41D5-ACCA-7CCFBF349B0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FD7A95A-AD43-4FEF-B3E6-30F5AFE6791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B1FC2C9-52E4-4554-9405-2284CBEF2CA1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CEC9DEE-80DC-4B79-8422-EB2182CA328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8FC41FF-4B4A-41BE-94EA-9523A4693E9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BC213C-8221-4BFE-AAE3-5C52F0428D5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7E0BFF-D770-4475-AD53-727811F1627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Z27</xm:sqref>
        </x14:conditionalFormatting>
        <x14:conditionalFormatting xmlns:xm="http://schemas.microsoft.com/office/excel/2006/main">
          <x14:cfRule type="dataBar" id="{A8C225F3-002B-4F94-ACF5-D6B4C1DA470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9D9AF95-54DF-4F6C-843A-E60CFFD7C1AC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F639159-E52D-41C6-99CD-9150313E4BD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19EE0B-29AA-4D10-B977-927880D492A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F7D9C6-0E02-4595-AFB5-5D1BB126144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B3EBA79-2C88-4C82-94AD-7F9EAF6D688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854E55F-953C-4368-8B7F-42BC5513839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CB2B4B5-1C04-426A-AB5D-08B7FF6660D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8DFA84-B75B-4CAE-8636-5F23AA56291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82C5C67-7294-4821-9D68-10ED77C0245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Z28:Z31</xm:sqref>
        </x14:conditionalFormatting>
        <x14:conditionalFormatting xmlns:xm="http://schemas.microsoft.com/office/excel/2006/main">
          <x14:cfRule type="dataBar" id="{0ADF9306-8098-430C-AFBE-EE6D46F4997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5E7502-B6E2-4840-9100-5FD735588FE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BC55FC-54DB-4152-8460-88096B4AA6D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B8F377-8E99-46ED-9C43-59F9CCC9866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38C17D-2943-42E4-887B-8FBDEA17D3B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0B8CE56-D633-437C-A6D7-2D9FCAB604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5CF4A4-FD57-4D02-B410-11D5F8B7AA3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5F0434-C72B-431C-B160-189081AE798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DF52D1B-B6A1-4546-9D84-21442DD32A1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BD550E-A756-40EC-9E14-E68F9BE1476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3B44AA-A483-4495-81D7-A3FEC8EA97B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B88D21-5446-4909-957C-B252864F2F9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12A654B-8797-4086-A6BB-58AF7B4524C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1A9DA2-1B0A-4279-9206-6E3816E3309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Z32</xm:sqref>
        </x14:conditionalFormatting>
        <x14:conditionalFormatting xmlns:xm="http://schemas.microsoft.com/office/excel/2006/main">
          <x14:cfRule type="dataBar" id="{9DF55A8E-1A79-465F-83A7-BF6E55ACC51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9AAE30-A369-4C95-B71A-A39E84398DF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968EC40-C97B-475E-AE24-88959F68511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68A636-95A9-41EF-B312-0349C7C8130C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D8F783-4E65-4DC7-A414-758D9F06F1D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B1292C-226F-41DC-B423-78E2C36EDD2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228E100-6098-447C-AA8D-196F81E5659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17CF0E8-FBDA-4662-A817-15E81DC02FF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065530-442E-4FF1-9BB2-EBB1EC814246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60E85D-F8F8-4923-9F80-B75210ACF6A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Z33:Z36</xm:sqref>
        </x14:conditionalFormatting>
        <x14:conditionalFormatting xmlns:xm="http://schemas.microsoft.com/office/excel/2006/main">
          <x14:cfRule type="dataBar" id="{89591DBB-C79C-42C4-A8AF-2EA0E89B175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719959C-CA58-40D7-ACAC-01743F81AC9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47D099-1106-4AF0-92AE-0A766389499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67D931-8BE9-41D7-8DBA-8B65D2D517EA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71BA3F-01ED-429B-8772-6F341BF9DC7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85D38E-435E-4A69-8403-6D6AC98BC1E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23597D-8EFB-4092-AA26-CCADB97B85C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0852E7-E406-498C-9F6F-6C591CA73BB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0B66D7-87DB-49CC-9B98-EAC768732DB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5915FF8-DD30-4A29-8497-FFE2ED75CF2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Z36</xm:sqref>
        </x14:conditionalFormatting>
        <x14:conditionalFormatting xmlns:xm="http://schemas.microsoft.com/office/excel/2006/main">
          <x14:cfRule type="dataBar" id="{80E45FED-EF48-4E99-B959-E2B4DAACD2E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8122C9-D71C-40F0-8A0C-DD5759E54A4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7C8F54-4C96-4F86-802B-24CA2AF5988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AB3:AB4</xm:sqref>
        </x14:conditionalFormatting>
        <x14:conditionalFormatting xmlns:xm="http://schemas.microsoft.com/office/excel/2006/main">
          <x14:cfRule type="dataBar" id="{1FF91131-0E62-4A4C-891F-31B8B831496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AB5:AB16</xm:sqref>
        </x14:conditionalFormatting>
        <x14:conditionalFormatting xmlns:xm="http://schemas.microsoft.com/office/excel/2006/main">
          <x14:cfRule type="dataBar" id="{1EE91E26-1F38-4801-9F4B-54E5AEFBC186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44D6FC0-BC03-4795-809A-4AE9696358D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9B351E-13A3-4970-905F-32A5C638275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AB17</xm:sqref>
        </x14:conditionalFormatting>
        <x14:conditionalFormatting xmlns:xm="http://schemas.microsoft.com/office/excel/2006/main">
          <x14:cfRule type="dataBar" id="{95B08F69-92F8-450C-971D-FDBD27AE011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AB18 AH18</xm:sqref>
        </x14:conditionalFormatting>
        <x14:conditionalFormatting xmlns:xm="http://schemas.microsoft.com/office/excel/2006/main">
          <x14:cfRule type="dataBar" id="{4FF3852C-FBD4-4BF7-A880-1C84DD4CFCE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AB18:AB21 AB23:AB26 AB28:AB31 AB33:AB36</xm:sqref>
        </x14:conditionalFormatting>
        <x14:conditionalFormatting xmlns:xm="http://schemas.microsoft.com/office/excel/2006/main">
          <x14:cfRule type="dataBar" id="{43477621-12B1-4CFE-8A72-28F0D6139A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BBB669-9561-48F0-95CE-23746E0924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AB18:AB21</xm:sqref>
        </x14:conditionalFormatting>
        <x14:conditionalFormatting xmlns:xm="http://schemas.microsoft.com/office/excel/2006/main">
          <x14:cfRule type="dataBar" id="{6654A877-1125-42BC-904E-4A7DD38C26A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47F8F60-7583-4282-AF22-06B627652D2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8DD742C-777C-4436-BC1B-F97766896E6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8C07A7E-4535-43A3-8974-B5601F9CC66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CA38C8-B940-4176-9056-3C1C3FFB09F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1536ED-1931-46D6-BAC3-737137BFF41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AB22</xm:sqref>
        </x14:conditionalFormatting>
        <x14:conditionalFormatting xmlns:xm="http://schemas.microsoft.com/office/excel/2006/main">
          <x14:cfRule type="dataBar" id="{C1126A6B-BD62-4A51-B7C1-41890C70F89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AB23 AH23</xm:sqref>
        </x14:conditionalFormatting>
        <x14:conditionalFormatting xmlns:xm="http://schemas.microsoft.com/office/excel/2006/main">
          <x14:cfRule type="dataBar" id="{44BA15F9-D7DF-4580-B47B-A5964CF94BE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C15FD4-5450-4E2D-B11D-0FDDD15546C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AB23:AB26</xm:sqref>
        </x14:conditionalFormatting>
        <x14:conditionalFormatting xmlns:xm="http://schemas.microsoft.com/office/excel/2006/main">
          <x14:cfRule type="dataBar" id="{DF05D78A-F06F-4736-89DC-737AA811FEC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41BB94-DB00-449B-AA21-73C58F8D2D9C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F49F52-9166-4B38-9714-9DB06F7D588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5BDA1B2-C3C1-4A40-8A1C-4D968AB7602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819D31-14F7-4B9A-B0D5-3791B7ECA026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63A21F-D398-4B1A-9296-709E20DCED4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AB27</xm:sqref>
        </x14:conditionalFormatting>
        <x14:conditionalFormatting xmlns:xm="http://schemas.microsoft.com/office/excel/2006/main">
          <x14:cfRule type="dataBar" id="{26D9D08C-EE0E-4BA8-9F5A-CF1CD25B7BF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AB28 AH28</xm:sqref>
        </x14:conditionalFormatting>
        <x14:conditionalFormatting xmlns:xm="http://schemas.microsoft.com/office/excel/2006/main">
          <x14:cfRule type="dataBar" id="{CBBEB853-385E-46AA-B7BD-29DA61BC905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DF2F0B-9587-496D-9E6A-8E6D273C87D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AB28:AB31</xm:sqref>
        </x14:conditionalFormatting>
        <x14:conditionalFormatting xmlns:xm="http://schemas.microsoft.com/office/excel/2006/main">
          <x14:cfRule type="dataBar" id="{3ABFD96A-6437-4F8F-B4B5-CDF053762F7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7B3202-63EB-4D6A-B037-6B3E4814A68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8E7AC82-CC28-4D9E-BD57-E2B8B6B93C7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DF5114C-FBCA-4575-B77D-070C35EBE93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979C0C-BD16-48C1-9EB8-EA7BB693B37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471D4E-CCB2-4D07-B0F4-BA6D495B665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D33EDAC6-F3B1-4498-A29A-DEA0AB1CB41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12E8B0-ECA5-4966-BD06-8522E6F9E12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AB33:AB36</xm:sqref>
        </x14:conditionalFormatting>
        <x14:conditionalFormatting xmlns:xm="http://schemas.microsoft.com/office/excel/2006/main">
          <x14:cfRule type="dataBar" id="{09D68CE6-AF8F-41D2-BA72-28D22FFFF27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10C6ACF-04E4-4D7A-B297-B10A54A745A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75FA16-B315-4B89-95CB-3A2B338B5FC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AB36</xm:sqref>
        </x14:conditionalFormatting>
        <x14:conditionalFormatting xmlns:xm="http://schemas.microsoft.com/office/excel/2006/main">
          <x14:cfRule type="dataBar" id="{18D90A9E-EE0A-4BBF-B25C-E7F5077EAB6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F68B0C-14C3-4DEB-87FF-C2FAF34EB8E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761CBE-41A8-44DF-8931-36FE837162D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57D25B-4595-4AD6-BE67-094139C1D7E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322112-E66E-4725-9638-776BD8002A2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CFF0471-ED11-4B77-9705-56B275D008A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C5F43F1-0DCA-4B09-B847-28FB5B43FD2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AF3:AF4</xm:sqref>
        </x14:conditionalFormatting>
        <x14:conditionalFormatting xmlns:xm="http://schemas.microsoft.com/office/excel/2006/main">
          <x14:cfRule type="dataBar" id="{8DA9C563-8366-4AFC-824F-C6D869B0EEC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AF5</xm:sqref>
        </x14:conditionalFormatting>
        <x14:conditionalFormatting xmlns:xm="http://schemas.microsoft.com/office/excel/2006/main">
          <x14:cfRule type="dataBar" id="{065814E8-F4DF-4843-9831-1EBB65D37A9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34136B-F547-46CD-838A-6AB838BAAF1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0AE316-CE9D-43D2-8EAA-87C84FFA1DD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8FC1D4-F51A-42F3-9D54-80FAD0A393A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AF5:AF16</xm:sqref>
        </x14:conditionalFormatting>
        <x14:conditionalFormatting xmlns:xm="http://schemas.microsoft.com/office/excel/2006/main">
          <x14:cfRule type="dataBar" id="{1F13890E-F6CA-45EA-9062-C985E532E871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AF12</xm:sqref>
        </x14:conditionalFormatting>
        <x14:conditionalFormatting xmlns:xm="http://schemas.microsoft.com/office/excel/2006/main">
          <x14:cfRule type="dataBar" id="{F4AC4143-EADC-4066-B628-E15B1C20A45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AF13:AF15 AF5:AF11</xm:sqref>
        </x14:conditionalFormatting>
        <x14:conditionalFormatting xmlns:xm="http://schemas.microsoft.com/office/excel/2006/main">
          <x14:cfRule type="dataBar" id="{2153BFE3-6BC8-4AC2-84EB-4337894A29AA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AF16</xm:sqref>
        </x14:conditionalFormatting>
        <x14:conditionalFormatting xmlns:xm="http://schemas.microsoft.com/office/excel/2006/main">
          <x14:cfRule type="dataBar" id="{A9944D84-7D5C-4DBF-95F2-452B0DF9CE4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72192EC-8AC5-4749-AAE6-757AE347880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F81C3D0-F22A-4004-8C5E-49E02F60671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AE4FF9-52C0-476D-82C0-A5409A472D1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3A3F707-AE2F-4301-973A-AC42B0DC010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E16BE57-4F41-4131-BA62-3DF2E3013F3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BED7204-9897-43C1-A06A-EE14B47DBBF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AF17</xm:sqref>
        </x14:conditionalFormatting>
        <x14:conditionalFormatting xmlns:xm="http://schemas.microsoft.com/office/excel/2006/main">
          <x14:cfRule type="dataBar" id="{EAB8F6CE-4F7A-4098-9069-35705EE7ACE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539FAB3-3BF4-41BA-A215-DF60CBE3C6C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5A86430-EEF5-46D0-9414-36A35C9F3136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35622C-9447-4FB9-A139-39274B67BB2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0DB4A6-E3A6-400C-B27D-3E16FD687D9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AF18:AF21 AF23:AF26 AF28:AF31 AF33:AF36</xm:sqref>
        </x14:conditionalFormatting>
        <x14:conditionalFormatting xmlns:xm="http://schemas.microsoft.com/office/excel/2006/main">
          <x14:cfRule type="dataBar" id="{4FBA9C2D-BB47-4578-93B8-76F879A4951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5B1A23-1A31-4C3E-B0E0-D0E59037121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E87F4F-F8D1-49CA-BBF0-B06D93C1B9E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FF50A3D-2ECE-46F4-97EF-F31A5AC1F2F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48174A-3B25-42CB-93E4-CB6D572C3EA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ACBA2D8-FDFE-4149-B303-A830372C53F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15ACEBC-A2B8-481B-9940-A3193954295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CF69742-3EF4-4034-B3E9-40D3E43A6D81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0D8127-3569-427B-8D30-149112062E7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72A13D2-CF44-4D7C-97FF-C7065DA38E7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AF18:AF21</xm:sqref>
        </x14:conditionalFormatting>
        <x14:conditionalFormatting xmlns:xm="http://schemas.microsoft.com/office/excel/2006/main">
          <x14:cfRule type="dataBar" id="{64755784-A475-4445-A4CF-A901D8CAB8F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14BB63-500F-4E1C-ABC1-B9CB6AB4624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9158B3-2593-4E12-AC1A-297F5160B5C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FAA6B3-0604-416C-8E68-8D25F1CA680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5B6E54-AE58-4B42-B164-1F5BC578B8C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2352763-7F7E-48C2-BF24-F9F86997B0C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DFD7350-B04B-435D-8272-7779C4CA057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BC68F0-E95B-4551-BE0B-983A7095A78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E49A9F-1DAC-4D11-BBCB-8B0AA4296BE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F2C9E7-A8E4-4C46-A363-CE0E0BF36CB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3BED38B-4BA4-4365-B803-C4626EB614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2AFB5B5-761E-483C-9E7D-EADA194787B6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2F0D6DB-ECBD-4F47-A9EC-EBA5479E5FD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756196-FFE4-4906-A7C3-906CB9FECB4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AF22</xm:sqref>
        </x14:conditionalFormatting>
        <x14:conditionalFormatting xmlns:xm="http://schemas.microsoft.com/office/excel/2006/main">
          <x14:cfRule type="dataBar" id="{19FC96B5-B1B7-416C-AF77-888005A4BD4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03F7F1-D8ED-4FD4-A519-D912840E5B2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5D0E666-EA74-4EDC-84B5-A44F829DB1D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CD642D-381C-48CF-9DB7-5AFD55B8CAA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1AAB461-EF66-446D-B131-4852474877A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6D7F5F-1628-4B8B-B05E-2019F90A885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11991B-3C6F-4963-BCEF-19CFEAF53A7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4FF8EDF-E48D-4120-99EE-8C3289B33B9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678A136-0B7B-4BC8-85F5-3D019607422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892770-D5DD-49EE-858D-FE603EC1CC8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AF23:AF26</xm:sqref>
        </x14:conditionalFormatting>
        <x14:conditionalFormatting xmlns:xm="http://schemas.microsoft.com/office/excel/2006/main">
          <x14:cfRule type="dataBar" id="{2F4A5381-0AA5-4FAC-981D-7BF1E5E7CCC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4D0D183-8615-4B26-9498-A9EDF5CE543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C144271-EA9E-45E3-95DA-0F680BA9BAB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3CF704-6CED-43BE-8C5F-CE629EF3C41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6A99E7-9B6A-4C37-9167-0606B7E9BE7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849040-3A11-416A-83F1-DC14F621363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D263CCF-0B9E-40F8-BA55-F6F72E206D2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BB34BE-3628-4A68-8AAD-10EFF6DEE6F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7B0F49F-F003-46C3-9F8B-D8446C04CFA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B70DDC0-9FBB-484F-82D2-4AD43D86DC6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A55029B-9F9E-4386-B287-0A3838A8DEE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D615295-E544-47B9-A4EF-8D29631FFA0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17CE32-877C-4BB0-AC79-7578AC9813C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1D3CF6-0AA1-481F-9914-485602D5B6F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AF27</xm:sqref>
        </x14:conditionalFormatting>
        <x14:conditionalFormatting xmlns:xm="http://schemas.microsoft.com/office/excel/2006/main">
          <x14:cfRule type="dataBar" id="{C54A5393-95F1-4DE1-8837-5BCC2E5D215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B7740A-EEBA-47F2-B1C3-88771E5699C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1BD75C-58A8-4887-A2ED-5CCDBF65885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CF0A34-E7E8-4680-8505-F911E3A47B8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7C11CA-7394-4C97-A9DC-40987F0F960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1C8F64-13EE-429F-A2DB-7C6FF52273F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4E04D7-5BA9-42F0-A11D-A54BF228FF7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96D48E-D7F0-4E1F-9535-88E5A795393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A625A7-CF0D-4C9D-B134-92ECE93402B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905AF16-941D-46D6-A13E-48E99505EAC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AF28:AF31</xm:sqref>
        </x14:conditionalFormatting>
        <x14:conditionalFormatting xmlns:xm="http://schemas.microsoft.com/office/excel/2006/main">
          <x14:cfRule type="dataBar" id="{E0D982A6-BB60-4B13-8B3A-10FBCD4C9775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854764C-74CF-4204-A41B-AE4B18FDB08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47FC00-D489-4218-BAD4-C2C4FB48A41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77DFCC-68B5-43E9-A31C-088D889AC7F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BD616CF-D9FB-4D4E-80F2-77CBE2121F2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1EA20C-C072-41CD-8E5A-D4820F2D7A0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1D782BC-3E65-4A78-A52A-C0A18F77F71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D38C3D-CFEF-4F0E-9973-ABBA5A2AC57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1B8C10-44FC-41D5-924F-B51B07D639B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683F524-ECBD-4EEF-8AE6-A931A22108A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BFC42C-9EB5-4A0A-BA46-46CC30C1404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96505A-8DC3-4336-B062-7F44272EBE8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BBD0C9-7661-4782-8312-28EBD820D85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1EDC39C-637C-462D-AFCC-2D1121824A0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AF32</xm:sqref>
        </x14:conditionalFormatting>
        <x14:conditionalFormatting xmlns:xm="http://schemas.microsoft.com/office/excel/2006/main">
          <x14:cfRule type="dataBar" id="{C34E1E1C-F801-4949-88C1-F389C884B0A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6EC8CF4-6F27-4008-A88E-2A5579F0C1C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0727AA9-4C2E-4EC2-AFD1-39488F34276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FC3676-05CE-4C5F-B6BF-60EFC98EBB5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847CEB-D576-40D4-A0F2-53B621EB242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2888ECF-8957-41DC-B1F8-6154732CB5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E8A076-D8E3-44DF-8582-032E5BA5A77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B7C69E7-A807-4A99-8EE7-49195944B81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C51AA9-1D4D-480E-8104-EF681E1EE55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F3E895-3997-42C5-9021-F57B26EA324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AF33:AF36</xm:sqref>
        </x14:conditionalFormatting>
        <x14:conditionalFormatting xmlns:xm="http://schemas.microsoft.com/office/excel/2006/main">
          <x14:cfRule type="dataBar" id="{29B9877F-64BC-4E5B-A7D8-6AC24AF454C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85F8CA-B029-4BDA-BE1B-930E36B24D9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E35C743-B218-4B68-9BE9-B16FE9274F0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00FAFAC-F588-49CA-AEB1-8171058D927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19B7404-A7FD-4874-A061-5791B43FA29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A4A1B0-6E88-4361-9FFD-3EFA0A9495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A5F9904-6AA1-49C0-B94B-FDE38883BE1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154D79-3DC9-437D-AF26-B8F65FBD0B5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73E1D4-B355-46B8-9313-C108C7A2755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832C330-BBF9-4F69-AA5F-12ED616C3F1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AF36</xm:sqref>
        </x14:conditionalFormatting>
        <x14:conditionalFormatting xmlns:xm="http://schemas.microsoft.com/office/excel/2006/main">
          <x14:cfRule type="dataBar" id="{9DA44248-F783-4010-AD6C-FC7F83672C5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D4CFAF-8C20-4C00-96C6-BBFDCCFC64A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8B5A88-3D63-4139-BFD9-5D6253813A7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AH3:AH4</xm:sqref>
        </x14:conditionalFormatting>
        <x14:conditionalFormatting xmlns:xm="http://schemas.microsoft.com/office/excel/2006/main">
          <x14:cfRule type="dataBar" id="{A5CBF534-2DBE-4A71-A84D-FC0D0D42F9F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AH5 AB5</xm:sqref>
        </x14:conditionalFormatting>
        <x14:conditionalFormatting xmlns:xm="http://schemas.microsoft.com/office/excel/2006/main">
          <x14:cfRule type="dataBar" id="{DFC79705-CAEA-4D97-8906-D8153D13840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AH5:AH16 AB5:AB16</xm:sqref>
        </x14:conditionalFormatting>
        <x14:conditionalFormatting xmlns:xm="http://schemas.microsoft.com/office/excel/2006/main">
          <x14:cfRule type="dataBar" id="{823988CA-82B1-4F96-9FC5-28390CC5D61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AH5:AH16</xm:sqref>
        </x14:conditionalFormatting>
        <x14:conditionalFormatting xmlns:xm="http://schemas.microsoft.com/office/excel/2006/main">
          <x14:cfRule type="dataBar" id="{EF4C55EC-47FE-4373-A46B-769CAE93083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1F00C4-C492-4653-822F-003A814CC28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6E2F00-9FFE-46D0-9518-0A53E1A80A2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AH17</xm:sqref>
        </x14:conditionalFormatting>
        <x14:conditionalFormatting xmlns:xm="http://schemas.microsoft.com/office/excel/2006/main">
          <x14:cfRule type="dataBar" id="{C22C05C5-26FE-4151-ADBB-B65F1B574EC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1E7077A-8D82-427C-835A-AA19D97985EF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AH18:AH21 AB18:AB21</xm:sqref>
        </x14:conditionalFormatting>
        <x14:conditionalFormatting xmlns:xm="http://schemas.microsoft.com/office/excel/2006/main">
          <x14:cfRule type="dataBar" id="{192081F0-93BE-473A-ABBF-34BDB1A194FC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AH18:AH21 AH23:AH26 AH28:AH31 AH33:AH36 AB18:AB21 AB23:AB26 AB28:AB31 AB33:AB36</xm:sqref>
        </x14:conditionalFormatting>
        <x14:conditionalFormatting xmlns:xm="http://schemas.microsoft.com/office/excel/2006/main">
          <x14:cfRule type="dataBar" id="{22DABE95-1357-4EA2-B08E-3EBEF737A05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AH18:AH21 AH23:AH26 AH28:AH31 AH33:AH36</xm:sqref>
        </x14:conditionalFormatting>
        <x14:conditionalFormatting xmlns:xm="http://schemas.microsoft.com/office/excel/2006/main">
          <x14:cfRule type="dataBar" id="{1C92A809-33E8-48CF-9A66-0912CF2E54C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EDECD0-04B4-409B-A3E2-AEE3F2BCF99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AH18:AH21</xm:sqref>
        </x14:conditionalFormatting>
        <x14:conditionalFormatting xmlns:xm="http://schemas.microsoft.com/office/excel/2006/main">
          <x14:cfRule type="dataBar" id="{127FDD7C-89C2-462B-9C32-95F0A7F56043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003C75-C046-40CE-B650-8A44DB3C378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169268-38AB-4337-B87D-8360891049A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34D347-7ABC-46F4-AAFB-CB9074A5B8A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0B5D773-D725-4159-B6A3-0538B9D4391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B72E51-9155-4521-98AC-2B6A1E41653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AH22</xm:sqref>
        </x14:conditionalFormatting>
        <x14:conditionalFormatting xmlns:xm="http://schemas.microsoft.com/office/excel/2006/main">
          <x14:cfRule type="dataBar" id="{0C0B70B5-6AFC-4109-9EE1-127CDD0F756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7C76C0-D4F5-4D86-8EAE-16FB61E111F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AH23:AH26 AB23:AB26</xm:sqref>
        </x14:conditionalFormatting>
        <x14:conditionalFormatting xmlns:xm="http://schemas.microsoft.com/office/excel/2006/main">
          <x14:cfRule type="dataBar" id="{1697E24F-2D4E-4266-B778-F6F64D41282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E88A1F-F11E-4352-AAE0-0FE74F1ED3E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AH23:AH26</xm:sqref>
        </x14:conditionalFormatting>
        <x14:conditionalFormatting xmlns:xm="http://schemas.microsoft.com/office/excel/2006/main">
          <x14:cfRule type="dataBar" id="{A5C890D5-6684-4BB4-9259-58024415BE6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3EEC24-A905-4DB0-B625-68D5E829C62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F601A6-7495-4D49-B900-219CFC15D44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E6A40A-9234-490B-B89A-0940ABDE24A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28D7CD-582C-40AF-8152-51E52BFABBC1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DF3155-DAF6-4154-9A5B-1F1750A1A27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AH27</xm:sqref>
        </x14:conditionalFormatting>
        <x14:conditionalFormatting xmlns:xm="http://schemas.microsoft.com/office/excel/2006/main">
          <x14:cfRule type="dataBar" id="{A3B7F20E-36A7-447D-8844-D3DE289901CD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173883-982B-4F07-9329-770D623DCCFA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AH28:AH31 AB28:AB31</xm:sqref>
        </x14:conditionalFormatting>
        <x14:conditionalFormatting xmlns:xm="http://schemas.microsoft.com/office/excel/2006/main">
          <x14:cfRule type="dataBar" id="{9B965140-63F6-46CD-A20B-754520EDA62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3D44567-E2BF-41DB-AE45-296F0B90BC7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AH28:AH31</xm:sqref>
        </x14:conditionalFormatting>
        <x14:conditionalFormatting xmlns:xm="http://schemas.microsoft.com/office/excel/2006/main">
          <x14:cfRule type="dataBar" id="{F2DAEE68-73DB-4472-9EF0-4DF187B56CD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5631F51-DEB8-4C33-A593-E9646E7B2851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3F013AD-C9BC-4FA4-B586-1D663B84986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4F355C6-0A4D-467A-91F7-2E5CA085B75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8F6834-3161-4C2E-BD92-7D41CE04CA4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B3B62C8-903E-444B-868B-94DB0F66070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611B7062-5CFA-4382-B9C0-CE50B28D716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AH33 AB33</xm:sqref>
        </x14:conditionalFormatting>
        <x14:conditionalFormatting xmlns:xm="http://schemas.microsoft.com/office/excel/2006/main">
          <x14:cfRule type="dataBar" id="{ABD2E56C-B2D9-43A6-BDAE-5BBB7F65A56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DEBFC88-FEAD-4A10-B9F0-566E0188D45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AH33:AH36 AB33:AB36</xm:sqref>
        </x14:conditionalFormatting>
        <x14:conditionalFormatting xmlns:xm="http://schemas.microsoft.com/office/excel/2006/main">
          <x14:cfRule type="dataBar" id="{01513B33-46A9-48E9-947E-DC7C1CE773A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D6DE43F-3FC8-43F8-AE20-E7217DF2C3A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AH33:AH36</xm:sqref>
        </x14:conditionalFormatting>
        <x14:conditionalFormatting xmlns:xm="http://schemas.microsoft.com/office/excel/2006/main">
          <x14:cfRule type="dataBar" id="{0AA184F2-50D1-4A17-A0A1-10A9823BD976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AH36 AB36</xm:sqref>
        </x14:conditionalFormatting>
        <x14:conditionalFormatting xmlns:xm="http://schemas.microsoft.com/office/excel/2006/main">
          <x14:cfRule type="dataBar" id="{29CA26FD-C5A5-411A-8CB7-220F54D3C68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67D891-8871-4AA6-8AA1-907FC26D25E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7D84A94-AE87-4A7C-87A0-5CEACA9F3B8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AH36</xm:sqref>
        </x14:conditionalFormatting>
        <x14:conditionalFormatting xmlns:xm="http://schemas.microsoft.com/office/excel/2006/main">
          <x14:cfRule type="dataBar" id="{192187C9-266C-43F3-9389-08D5A113145A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4B23C68B-37F2-43D4-969D-383B092C7FA5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EAB5E6C0-FA52-4A2B-9743-116F43198356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26041E39-E9FC-4BAC-A019-2BD4F75FA9BA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7259D7C4-A28B-4021-B668-FC268D911DE3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35FECC5B-1DDF-46CF-A086-19264D58CBAF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0FDCD289-4C92-4F23-9F60-00A0267D2C70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D150F9EB-29FD-4BCA-AABA-C83556FC2FF7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71AA0FA0-7B88-4BE4-87AE-961DEA146A90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079988D0-F4BA-4B04-A598-41EE575E4AD4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1998EEE6-5FD2-48B1-B97B-1C5985F67A4B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7F4B2C5C-1053-40C4-93E0-72130BDB8161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962B11FC-0E13-4DA3-BD12-E2C7323910B0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8A31FFB1-3DC4-42CC-B289-1B90F8E6966C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2216A7D5-D8E8-47A1-94F3-4A63CDD0CF88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m:sqref>AJ5:AJ16</xm:sqref>
        </x14:conditionalFormatting>
        <x14:conditionalFormatting xmlns:xm="http://schemas.microsoft.com/office/excel/2006/main">
          <x14:cfRule type="dataBar" id="{9764F245-CF33-4F9D-9A54-F8FD3DAA5EBC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m:sqref>AJ18:AJ21 AJ23:AJ26 AJ28:AJ31 AJ33:AJ36</xm:sqref>
        </x14:conditionalFormatting>
        <x14:conditionalFormatting xmlns:xm="http://schemas.microsoft.com/office/excel/2006/main">
          <x14:cfRule type="dataBar" id="{705E0F26-D1EC-4741-A28D-D043B6390FA1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1DB67375-C7DB-4751-BA0A-F14457E7CA8D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215E2F3A-252B-4D02-BA98-D0A115BDB8F7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A475BE0E-A030-43F4-946A-9086D288A384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38F0535D-9549-471F-BC98-26EBA588C4D6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0118966E-70F2-47CC-9E87-427691DE7D4B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3507E2DA-A607-466B-A90A-A668FDB0C581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189A9A97-C7D1-4295-B6E2-3D7EC433FB1A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4BF7CA2B-4496-4620-9B9E-8A2F8E192EBC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AE6FF925-2B32-4F88-878E-67A71D83DE73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BBF27793-5E89-4927-8F63-13009A341535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E524F34B-6A86-40B3-9060-ACD507BD531B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9A8131F4-047C-4114-A78C-7830FE4AD19B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183C5A6C-D637-4B1D-87A2-B9DA64A6B0CA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8D67147A-6973-4B7A-B2F2-377C3E2B7FAC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CF9E12E4-3198-44D6-8D3F-563A9A8A62AE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m:sqref>AJ18:AJ21</xm:sqref>
        </x14:conditionalFormatting>
        <x14:conditionalFormatting xmlns:xm="http://schemas.microsoft.com/office/excel/2006/main">
          <x14:cfRule type="dataBar" id="{8C114D8B-CB34-47A8-97A4-B7253A0D1525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6166118A-F8EA-4233-AEE3-ED243ED5AC16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47CD1FF9-9554-4C86-AD46-EC5635471E7F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5FD8F571-AD10-46F2-98B8-F24AEE92A8C8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A35B73FE-AA98-437D-A0ED-BCFFB28B77D3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4E54D99A-F681-4549-8F22-834D6951B79A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DDC4BAC2-1EBB-45A8-8757-E4C07C497FA3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FF31D506-9BAB-4C29-B6D5-BD33BB0010FA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66D26008-2D13-4297-9EDC-9C832D86D7AE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5696A8C1-F717-4C66-A5EE-CEE295595A6F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2FEAA81D-D09C-4B0E-ADA5-944D7EDAE1A7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CA8D9313-2D57-4F76-B9CF-9ECB391D1755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5C520B29-41FC-4D7F-B1A5-FFF30D4E0B70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3DE49E64-2C9B-492B-8B82-CAAFFBEE6588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4562BB7E-8296-4B18-8196-8D9B2EE078C5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09382E20-1681-49B8-AA14-E208A6156AB0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m:sqref>AJ23:AJ26</xm:sqref>
        </x14:conditionalFormatting>
        <x14:conditionalFormatting xmlns:xm="http://schemas.microsoft.com/office/excel/2006/main">
          <x14:cfRule type="dataBar" id="{CD3FE89F-4582-4437-9575-2BC209EF81D9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724416E6-1A84-4923-A321-2AE7C6D9EA78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956FD327-38DA-4E73-8817-351E5EF12827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5FFD347A-799A-4275-8D0A-6CBF92D9EFA9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AF85F11C-A084-4ABF-8DD1-7B29C5C53471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CC38EDF1-1BE4-4B3C-94A8-0B1BF909502A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2CF67AFB-970B-4D02-AAC9-E62B3A9E2EC1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2BBC3360-163E-48B8-A826-0A0A31A1B5F6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CCD535EB-FFD0-46A8-8606-18B7C5F567F8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24BE2244-6A43-40C3-9B64-067516758B40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2A6F1830-69A9-4D78-A2A4-F975153D104C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C1C69668-FD94-4DCC-9FEA-4FA1B15F64E0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2E4DBD97-6983-4D79-ADEE-A776AA80D4CC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4DDB07F1-C0D0-4670-8091-36DF0FA998E3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ECE32AF4-4478-41F9-86F8-BB310DB67FD4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12800D6D-FDB4-48F3-BB0F-296BBB4FA69A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m:sqref>AJ28:AJ31</xm:sqref>
        </x14:conditionalFormatting>
        <x14:conditionalFormatting xmlns:xm="http://schemas.microsoft.com/office/excel/2006/main">
          <x14:cfRule type="dataBar" id="{E4775212-3A57-4AE2-A820-C8ABBECC6A9B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0AB72F84-2D63-4472-AD3D-D376799DE5C6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43F6CD3B-5595-4F13-8A4C-F13EEC653BEA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E92DCC04-B16D-4E75-827D-9EB72FFE3E2A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49947838-A523-47C0-88A4-3C31FB1F0163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B1B9A33F-9B03-4311-B56F-4892450F58E0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33FAA3D5-C93B-4BB9-9A4E-E853A3E49090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17216AFC-9322-4936-A249-260B21DD6DAF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62E7A868-6F42-4699-807D-8A9CB52438FB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D2A8B4D8-1AFA-4D70-92BA-3289F0594478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C6FE07B8-3FDF-4C3F-9251-58172E98E653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1E8A236A-7775-410D-ACA9-1005D9E16045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FFC6A110-46EB-4D06-8697-30D4CCD41780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E947CDDD-873C-4919-87F1-2E7777F41060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139BF31B-1CF9-4A3E-83FD-82CCC7E4016D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2C1A9BDF-9323-469E-8DD4-E7C6344D4709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m:sqref>AJ33:AJ36</xm:sqref>
        </x14:conditionalFormatting>
        <x14:conditionalFormatting xmlns:xm="http://schemas.microsoft.com/office/excel/2006/main">
          <x14:cfRule type="dataBar" id="{87EB8CDE-E8D0-4687-A98C-039B0E4D9F69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14:cfRule type="dataBar" id="{412CA63B-7322-47DB-BC40-BDEB621D7FBB}">
            <x14:dataBar minLength="0" maxLength="100" border="1">
              <x14:cfvo type="num">
                <xm:f>0</xm:f>
              </x14:cfvo>
              <x14:cfvo type="num">
                <xm:f>20</xm:f>
              </x14:cfvo>
              <x14:borderColor theme="5" tint="0.39997558519241921"/>
              <x14:negativeFillColor rgb="FFFF0000"/>
              <x14:axisColor rgb="FF000000"/>
            </x14:dataBar>
          </x14:cfRule>
          <xm:sqref>AJ36</xm:sqref>
        </x14:conditionalFormatting>
        <x14:conditionalFormatting xmlns:xm="http://schemas.microsoft.com/office/excel/2006/main">
          <x14:cfRule type="iconSet" priority="1246" id="{D601581C-2C4C-4587-B801-CD75706E96CE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AO1:AO2</xm:sqref>
        </x14:conditionalFormatting>
        <x14:conditionalFormatting xmlns:xm="http://schemas.microsoft.com/office/excel/2006/main">
          <x14:cfRule type="iconSet" priority="1244" id="{5430C91E-932F-42E4-A7F4-A6711A80B86C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AO18:AO21 AO23:AO26 AO28:AO31 AO33:AO36 AO5:AO16</xm:sqref>
        </x14:conditionalFormatting>
        <x14:conditionalFormatting xmlns:xm="http://schemas.microsoft.com/office/excel/2006/main">
          <x14:cfRule type="iconSet" priority="1247" id="{6AD82F75-5A29-41D7-A35C-71CB31291774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AS2</xm:sqref>
        </x14:conditionalFormatting>
        <x14:conditionalFormatting xmlns:xm="http://schemas.microsoft.com/office/excel/2006/main">
          <x14:cfRule type="iconSet" priority="1236" id="{FC1ADFB8-D3B0-4956-B542-91DA6FC9AA4C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AS5</xm:sqref>
        </x14:conditionalFormatting>
        <x14:conditionalFormatting xmlns:xm="http://schemas.microsoft.com/office/excel/2006/main">
          <x14:cfRule type="iconSet" priority="1235" id="{6974BF07-022A-473B-9CA6-85539548064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AS5:AS16</xm:sqref>
        </x14:conditionalFormatting>
        <x14:conditionalFormatting xmlns:xm="http://schemas.microsoft.com/office/excel/2006/main">
          <x14:cfRule type="iconSet" priority="1245" id="{D2304829-6AC0-40B5-A3D3-964E1733E48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AS18:AS21 AS23:AS26 AS28:AS31 AS33:AS36 AS6:AS16</xm:sqref>
        </x14:conditionalFormatting>
        <x14:conditionalFormatting xmlns:xm="http://schemas.microsoft.com/office/excel/2006/main">
          <x14:cfRule type="iconSet" priority="1205" id="{AC4FDB5C-20EE-479A-B4BB-5FD845CFAD41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AS18:AS21 AS23:AS26 AS28:AS31 AS33:AS36</xm:sqref>
        </x14:conditionalFormatting>
        <x14:conditionalFormatting xmlns:xm="http://schemas.microsoft.com/office/excel/2006/main">
          <x14:cfRule type="iconSet" priority="1143" id="{83710636-CBB1-4805-906D-DC9A5960AB80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133" id="{49872CF0-2978-4050-8E2E-3A6896C0D94A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AS18:AS21</xm:sqref>
        </x14:conditionalFormatting>
        <x14:conditionalFormatting xmlns:xm="http://schemas.microsoft.com/office/excel/2006/main">
          <x14:cfRule type="iconSet" priority="1116" id="{4979087E-2964-4711-85E7-08FACBDEA790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126" id="{F492CE17-94E6-4A58-8DBE-11F0796D8AB1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AS23:AS26</xm:sqref>
        </x14:conditionalFormatting>
        <x14:conditionalFormatting xmlns:xm="http://schemas.microsoft.com/office/excel/2006/main">
          <x14:cfRule type="iconSet" priority="1099" id="{20F49463-E916-4A66-8E63-89420913C68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109" id="{BF76C4A8-E983-4C88-AAFA-E6A99B023F50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AS28:AS31</xm:sqref>
        </x14:conditionalFormatting>
        <x14:conditionalFormatting xmlns:xm="http://schemas.microsoft.com/office/excel/2006/main">
          <x14:cfRule type="iconSet" priority="1082" id="{D8DC61D5-3302-4F0F-BE2E-492E48813761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092" id="{43857B95-BFC6-4B13-ABB3-F8F962B44E4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AS33:AS36</xm:sqref>
        </x14:conditionalFormatting>
        <x14:conditionalFormatting xmlns:xm="http://schemas.microsoft.com/office/excel/2006/main">
          <x14:cfRule type="iconSet" priority="1075" id="{CFE606DC-7C32-4D6D-A56B-56DCFD6EBF24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067" id="{EFC174EA-6864-48E7-9E7E-F647C275D9C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AS36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DDE1-8C7B-499B-B811-E3A648BB419F}">
  <dimension ref="A1:I22"/>
  <sheetViews>
    <sheetView workbookViewId="0">
      <selection activeCell="A2" sqref="A2:XFD2"/>
    </sheetView>
  </sheetViews>
  <sheetFormatPr defaultRowHeight="14.4" x14ac:dyDescent="0.55000000000000004"/>
  <cols>
    <col min="1" max="1" width="17.734375" bestFit="1" customWidth="1"/>
    <col min="2" max="2" width="11.62890625" bestFit="1" customWidth="1"/>
    <col min="3" max="3" width="19.3671875" bestFit="1" customWidth="1"/>
    <col min="4" max="4" width="26.26171875" bestFit="1" customWidth="1"/>
    <col min="5" max="5" width="18.1015625" bestFit="1" customWidth="1"/>
    <col min="6" max="6" width="20.734375" bestFit="1" customWidth="1"/>
    <col min="7" max="7" width="27.578125" bestFit="1" customWidth="1"/>
    <col min="8" max="8" width="9.7890625" bestFit="1" customWidth="1"/>
  </cols>
  <sheetData>
    <row r="1" spans="1:9" ht="21.3" x14ac:dyDescent="0.85">
      <c r="A1" s="199" t="s">
        <v>0</v>
      </c>
      <c r="B1" s="199" t="s">
        <v>195</v>
      </c>
      <c r="C1" s="199" t="s">
        <v>196</v>
      </c>
      <c r="D1" s="200" t="s">
        <v>197</v>
      </c>
      <c r="E1" s="201" t="s">
        <v>198</v>
      </c>
      <c r="F1" s="202" t="s">
        <v>199</v>
      </c>
      <c r="G1" s="202" t="s">
        <v>200</v>
      </c>
      <c r="H1" s="202" t="s">
        <v>201</v>
      </c>
    </row>
    <row r="2" spans="1:9" ht="43.2" x14ac:dyDescent="0.55000000000000004">
      <c r="A2" s="155" t="s">
        <v>45</v>
      </c>
      <c r="B2" s="156">
        <v>28935</v>
      </c>
      <c r="C2" s="156" t="s">
        <v>156</v>
      </c>
      <c r="D2" s="157" t="s">
        <v>157</v>
      </c>
      <c r="E2" s="158" t="s">
        <v>139</v>
      </c>
      <c r="F2" s="159"/>
      <c r="G2" s="160"/>
      <c r="H2" s="161"/>
    </row>
    <row r="3" spans="1:9" x14ac:dyDescent="0.55000000000000004">
      <c r="A3" s="162" t="s">
        <v>45</v>
      </c>
      <c r="B3" s="163">
        <v>34341</v>
      </c>
      <c r="C3" s="163" t="s">
        <v>158</v>
      </c>
      <c r="D3" s="164" t="s">
        <v>159</v>
      </c>
      <c r="E3" s="165" t="s">
        <v>138</v>
      </c>
      <c r="F3" s="154"/>
      <c r="G3" s="166" t="s">
        <v>160</v>
      </c>
      <c r="H3" s="167"/>
    </row>
    <row r="4" spans="1:9" x14ac:dyDescent="0.55000000000000004">
      <c r="A4" s="162" t="s">
        <v>45</v>
      </c>
      <c r="B4" s="163">
        <v>32804</v>
      </c>
      <c r="C4" s="163" t="s">
        <v>161</v>
      </c>
      <c r="D4" s="164" t="s">
        <v>162</v>
      </c>
      <c r="E4" s="165" t="s">
        <v>138</v>
      </c>
      <c r="F4" s="154"/>
      <c r="G4" s="154"/>
      <c r="H4" s="167"/>
    </row>
    <row r="5" spans="1:9" x14ac:dyDescent="0.55000000000000004">
      <c r="A5" s="162" t="s">
        <v>45</v>
      </c>
      <c r="B5" s="163">
        <v>32803</v>
      </c>
      <c r="C5" s="163" t="s">
        <v>163</v>
      </c>
      <c r="D5" s="164" t="s">
        <v>164</v>
      </c>
      <c r="E5" s="165" t="s">
        <v>138</v>
      </c>
      <c r="F5" s="154"/>
      <c r="G5" s="154"/>
      <c r="H5" s="167"/>
    </row>
    <row r="6" spans="1:9" x14ac:dyDescent="0.55000000000000004">
      <c r="A6" s="162" t="s">
        <v>45</v>
      </c>
      <c r="B6" s="163">
        <v>28937</v>
      </c>
      <c r="C6" s="163" t="s">
        <v>167</v>
      </c>
      <c r="D6" s="164" t="s">
        <v>168</v>
      </c>
      <c r="E6" s="165" t="s">
        <v>138</v>
      </c>
      <c r="F6" s="154"/>
      <c r="G6" s="154"/>
      <c r="H6" s="167"/>
    </row>
    <row r="7" spans="1:9" ht="14.7" thickBot="1" x14ac:dyDescent="0.6">
      <c r="A7" s="168" t="s">
        <v>45</v>
      </c>
      <c r="B7" s="169"/>
      <c r="C7" s="169" t="s">
        <v>165</v>
      </c>
      <c r="D7" s="170"/>
      <c r="E7" s="30" t="s">
        <v>166</v>
      </c>
      <c r="H7" s="171"/>
    </row>
    <row r="8" spans="1:9" x14ac:dyDescent="0.55000000000000004">
      <c r="A8" s="172" t="s">
        <v>47</v>
      </c>
      <c r="B8" s="173">
        <v>28939</v>
      </c>
      <c r="C8" s="173" t="s">
        <v>169</v>
      </c>
      <c r="D8" s="174" t="s">
        <v>170</v>
      </c>
      <c r="E8" s="175" t="s">
        <v>138</v>
      </c>
      <c r="F8" s="173"/>
      <c r="G8" s="176"/>
      <c r="H8" s="177"/>
      <c r="I8" s="150"/>
    </row>
    <row r="9" spans="1:9" x14ac:dyDescent="0.55000000000000004">
      <c r="A9" s="162" t="s">
        <v>47</v>
      </c>
      <c r="B9" s="163">
        <v>31425</v>
      </c>
      <c r="C9" s="163" t="s">
        <v>171</v>
      </c>
      <c r="D9" s="164" t="s">
        <v>172</v>
      </c>
      <c r="E9" s="165" t="s">
        <v>138</v>
      </c>
      <c r="F9" s="165"/>
      <c r="G9" s="178"/>
      <c r="H9" s="179"/>
      <c r="I9" s="150"/>
    </row>
    <row r="10" spans="1:9" ht="14.7" thickBot="1" x14ac:dyDescent="0.6">
      <c r="A10" s="168" t="s">
        <v>47</v>
      </c>
      <c r="B10" s="169"/>
      <c r="C10" s="169" t="s">
        <v>173</v>
      </c>
      <c r="D10" s="170"/>
      <c r="E10" s="30" t="s">
        <v>166</v>
      </c>
      <c r="F10" s="30"/>
      <c r="G10" s="150"/>
      <c r="H10" s="180"/>
      <c r="I10" s="150"/>
    </row>
    <row r="11" spans="1:9" s="154" customFormat="1" x14ac:dyDescent="0.55000000000000004">
      <c r="A11" s="172" t="s">
        <v>39</v>
      </c>
      <c r="B11" s="173">
        <v>34345</v>
      </c>
      <c r="C11" s="173" t="s">
        <v>174</v>
      </c>
      <c r="D11" s="174" t="s">
        <v>175</v>
      </c>
      <c r="E11" s="175" t="s">
        <v>138</v>
      </c>
      <c r="F11" s="181"/>
      <c r="G11" s="181"/>
      <c r="H11" s="182"/>
    </row>
    <row r="12" spans="1:9" ht="33" customHeight="1" x14ac:dyDescent="0.55000000000000004">
      <c r="A12" s="162" t="s">
        <v>39</v>
      </c>
      <c r="B12" s="163">
        <v>29169</v>
      </c>
      <c r="C12" s="163" t="s">
        <v>176</v>
      </c>
      <c r="D12" s="183" t="s">
        <v>177</v>
      </c>
      <c r="E12" s="165" t="s">
        <v>138</v>
      </c>
      <c r="F12" s="154"/>
      <c r="G12" s="154"/>
      <c r="H12" s="167"/>
    </row>
    <row r="13" spans="1:9" ht="15" customHeight="1" x14ac:dyDescent="0.55000000000000004">
      <c r="A13" s="162" t="s">
        <v>39</v>
      </c>
      <c r="B13" s="163">
        <v>29166</v>
      </c>
      <c r="C13" s="163" t="s">
        <v>178</v>
      </c>
      <c r="D13" s="164" t="s">
        <v>179</v>
      </c>
      <c r="E13" s="165" t="s">
        <v>138</v>
      </c>
      <c r="F13" s="154"/>
      <c r="G13" s="154"/>
      <c r="H13" s="167"/>
    </row>
    <row r="14" spans="1:9" ht="15" customHeight="1" x14ac:dyDescent="0.55000000000000004">
      <c r="A14" s="162" t="s">
        <v>39</v>
      </c>
      <c r="B14" s="163">
        <v>28998</v>
      </c>
      <c r="C14" s="163" t="s">
        <v>180</v>
      </c>
      <c r="D14" s="164" t="s">
        <v>181</v>
      </c>
      <c r="E14" s="165" t="s">
        <v>138</v>
      </c>
      <c r="F14" s="154"/>
      <c r="G14" s="166" t="s">
        <v>182</v>
      </c>
      <c r="H14" s="167"/>
    </row>
    <row r="15" spans="1:9" ht="15" customHeight="1" x14ac:dyDescent="0.55000000000000004">
      <c r="A15" s="162" t="s">
        <v>39</v>
      </c>
      <c r="B15" s="163">
        <v>31431</v>
      </c>
      <c r="C15" s="163" t="s">
        <v>186</v>
      </c>
      <c r="D15" s="183" t="s">
        <v>187</v>
      </c>
      <c r="E15" s="165" t="s">
        <v>138</v>
      </c>
      <c r="F15" s="154"/>
      <c r="G15" s="166" t="s">
        <v>188</v>
      </c>
      <c r="H15" s="167"/>
    </row>
    <row r="16" spans="1:9" ht="15" customHeight="1" x14ac:dyDescent="0.55000000000000004">
      <c r="A16" s="168" t="s">
        <v>39</v>
      </c>
      <c r="B16" s="169"/>
      <c r="C16" s="169" t="s">
        <v>183</v>
      </c>
      <c r="D16" s="170"/>
      <c r="E16" s="30" t="s">
        <v>166</v>
      </c>
      <c r="H16" s="171"/>
    </row>
    <row r="17" spans="1:8" ht="19.5" customHeight="1" x14ac:dyDescent="0.55000000000000004">
      <c r="A17" s="168" t="s">
        <v>39</v>
      </c>
      <c r="B17" s="169"/>
      <c r="C17" s="169" t="s">
        <v>184</v>
      </c>
      <c r="D17" s="170"/>
      <c r="E17" s="30" t="s">
        <v>166</v>
      </c>
      <c r="G17" t="s">
        <v>185</v>
      </c>
      <c r="H17" s="171"/>
    </row>
    <row r="18" spans="1:8" ht="19.5" customHeight="1" thickBot="1" x14ac:dyDescent="0.6">
      <c r="A18" s="168" t="s">
        <v>39</v>
      </c>
      <c r="B18" s="169"/>
      <c r="C18" s="169" t="s">
        <v>189</v>
      </c>
      <c r="D18" s="184"/>
      <c r="E18" s="30" t="s">
        <v>166</v>
      </c>
      <c r="G18" s="185"/>
      <c r="H18" s="171"/>
    </row>
    <row r="19" spans="1:8" ht="15" customHeight="1" thickBot="1" x14ac:dyDescent="0.6">
      <c r="A19" s="172" t="s">
        <v>41</v>
      </c>
      <c r="B19" s="173">
        <v>32781</v>
      </c>
      <c r="C19" s="173" t="s">
        <v>190</v>
      </c>
      <c r="D19" s="174" t="s">
        <v>191</v>
      </c>
      <c r="E19" s="175" t="s">
        <v>138</v>
      </c>
      <c r="F19" s="181"/>
      <c r="G19" s="181"/>
      <c r="H19" s="182"/>
    </row>
    <row r="20" spans="1:8" ht="15" customHeight="1" x14ac:dyDescent="0.55000000000000004">
      <c r="A20" s="186" t="s">
        <v>43</v>
      </c>
      <c r="B20" s="187"/>
      <c r="C20" s="187" t="s">
        <v>192</v>
      </c>
      <c r="D20" s="188"/>
      <c r="E20" s="189" t="s">
        <v>166</v>
      </c>
      <c r="F20" s="190"/>
      <c r="G20" s="191"/>
      <c r="H20" s="192"/>
    </row>
    <row r="21" spans="1:8" ht="15" customHeight="1" x14ac:dyDescent="0.55000000000000004">
      <c r="A21" s="168" t="s">
        <v>43</v>
      </c>
      <c r="B21" s="169"/>
      <c r="C21" s="169" t="s">
        <v>193</v>
      </c>
      <c r="D21" s="170"/>
      <c r="E21" s="30" t="s">
        <v>166</v>
      </c>
      <c r="H21" s="171"/>
    </row>
    <row r="22" spans="1:8" ht="15" customHeight="1" thickBot="1" x14ac:dyDescent="0.6">
      <c r="A22" s="193" t="s">
        <v>43</v>
      </c>
      <c r="B22" s="194"/>
      <c r="C22" s="194" t="s">
        <v>194</v>
      </c>
      <c r="D22" s="195"/>
      <c r="E22" s="196" t="s">
        <v>166</v>
      </c>
      <c r="F22" s="197"/>
      <c r="G22" s="197"/>
      <c r="H22" s="198"/>
    </row>
  </sheetData>
  <autoFilter ref="A1:H22" xr:uid="{A67CDDE1-8C7B-499B-B811-E3A648BB41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102F-EE30-421F-88A9-5D19588FCD69}">
  <dimension ref="A1:F140"/>
  <sheetViews>
    <sheetView workbookViewId="0">
      <selection activeCell="D12" sqref="D12:F22"/>
    </sheetView>
  </sheetViews>
  <sheetFormatPr defaultRowHeight="14.4" x14ac:dyDescent="0.55000000000000004"/>
  <cols>
    <col min="1" max="1" width="22.1015625" bestFit="1" customWidth="1"/>
    <col min="2" max="2" width="12.5234375" bestFit="1" customWidth="1"/>
    <col min="3" max="3" width="17.83984375" bestFit="1" customWidth="1"/>
    <col min="4" max="4" width="20" customWidth="1"/>
    <col min="5" max="5" width="27.62890625" style="151" customWidth="1"/>
    <col min="6" max="6" width="41.3671875" style="150" customWidth="1"/>
  </cols>
  <sheetData>
    <row r="1" spans="1:6" x14ac:dyDescent="0.55000000000000004">
      <c r="A1" t="s">
        <v>59</v>
      </c>
      <c r="B1" t="s">
        <v>68</v>
      </c>
      <c r="C1" t="s">
        <v>130</v>
      </c>
      <c r="D1" t="s">
        <v>137</v>
      </c>
      <c r="E1" t="s">
        <v>141</v>
      </c>
      <c r="F1" s="150" t="s">
        <v>142</v>
      </c>
    </row>
    <row r="2" spans="1:6" x14ac:dyDescent="0.55000000000000004">
      <c r="A2" t="s">
        <v>60</v>
      </c>
      <c r="B2" t="s">
        <v>69</v>
      </c>
      <c r="C2" t="s">
        <v>131</v>
      </c>
      <c r="D2" t="s">
        <v>138</v>
      </c>
      <c r="E2" s="151">
        <v>45587.523125</v>
      </c>
    </row>
    <row r="3" spans="1:6" x14ac:dyDescent="0.55000000000000004">
      <c r="A3" t="s">
        <v>60</v>
      </c>
      <c r="B3" t="s">
        <v>69</v>
      </c>
      <c r="C3" t="s">
        <v>132</v>
      </c>
      <c r="D3" t="s">
        <v>136</v>
      </c>
      <c r="E3" s="151" t="s">
        <v>136</v>
      </c>
    </row>
    <row r="4" spans="1:6" x14ac:dyDescent="0.55000000000000004">
      <c r="A4" t="s">
        <v>60</v>
      </c>
      <c r="B4" t="s">
        <v>70</v>
      </c>
      <c r="C4" t="s">
        <v>131</v>
      </c>
      <c r="D4" t="s">
        <v>138</v>
      </c>
      <c r="E4" s="151">
        <v>45587.512962962959</v>
      </c>
    </row>
    <row r="5" spans="1:6" x14ac:dyDescent="0.55000000000000004">
      <c r="A5" t="s">
        <v>60</v>
      </c>
      <c r="B5" t="s">
        <v>70</v>
      </c>
      <c r="C5" t="s">
        <v>132</v>
      </c>
      <c r="D5" t="s">
        <v>136</v>
      </c>
      <c r="E5" s="151" t="s">
        <v>136</v>
      </c>
    </row>
    <row r="6" spans="1:6" x14ac:dyDescent="0.55000000000000004">
      <c r="A6" t="s">
        <v>60</v>
      </c>
      <c r="B6" t="s">
        <v>71</v>
      </c>
      <c r="C6" t="s">
        <v>131</v>
      </c>
      <c r="D6" t="s">
        <v>138</v>
      </c>
      <c r="E6" s="151">
        <v>45587.368576388886</v>
      </c>
    </row>
    <row r="7" spans="1:6" x14ac:dyDescent="0.55000000000000004">
      <c r="A7" t="s">
        <v>60</v>
      </c>
      <c r="B7" t="s">
        <v>71</v>
      </c>
      <c r="C7" t="s">
        <v>132</v>
      </c>
      <c r="D7" t="s">
        <v>136</v>
      </c>
      <c r="E7" s="151" t="s">
        <v>136</v>
      </c>
    </row>
    <row r="8" spans="1:6" x14ac:dyDescent="0.55000000000000004">
      <c r="A8" t="s">
        <v>60</v>
      </c>
      <c r="B8" t="s">
        <v>72</v>
      </c>
      <c r="C8" t="s">
        <v>131</v>
      </c>
      <c r="D8" t="s">
        <v>138</v>
      </c>
      <c r="E8" s="151">
        <v>45574.35769675926</v>
      </c>
    </row>
    <row r="9" spans="1:6" x14ac:dyDescent="0.55000000000000004">
      <c r="A9" t="s">
        <v>60</v>
      </c>
      <c r="B9" t="s">
        <v>72</v>
      </c>
      <c r="C9" t="s">
        <v>132</v>
      </c>
      <c r="D9" t="s">
        <v>136</v>
      </c>
      <c r="E9" s="151" t="s">
        <v>136</v>
      </c>
    </row>
    <row r="10" spans="1:6" x14ac:dyDescent="0.55000000000000004">
      <c r="A10" t="s">
        <v>60</v>
      </c>
      <c r="B10" t="s">
        <v>73</v>
      </c>
      <c r="C10" t="s">
        <v>131</v>
      </c>
      <c r="D10" t="s">
        <v>138</v>
      </c>
      <c r="E10" s="151">
        <v>45574.431388888886</v>
      </c>
    </row>
    <row r="11" spans="1:6" x14ac:dyDescent="0.55000000000000004">
      <c r="A11" t="s">
        <v>60</v>
      </c>
      <c r="B11" t="s">
        <v>73</v>
      </c>
      <c r="C11" t="s">
        <v>132</v>
      </c>
      <c r="D11" t="s">
        <v>136</v>
      </c>
      <c r="E11" s="151" t="s">
        <v>136</v>
      </c>
    </row>
    <row r="12" spans="1:6" x14ac:dyDescent="0.55000000000000004">
      <c r="A12" t="s">
        <v>60</v>
      </c>
      <c r="B12" t="s">
        <v>74</v>
      </c>
      <c r="C12" t="s">
        <v>131</v>
      </c>
      <c r="D12" t="s">
        <v>139</v>
      </c>
      <c r="E12" s="151">
        <v>45636.514363425929</v>
      </c>
      <c r="F12" s="150" t="s">
        <v>143</v>
      </c>
    </row>
    <row r="13" spans="1:6" x14ac:dyDescent="0.55000000000000004">
      <c r="A13" t="s">
        <v>60</v>
      </c>
      <c r="B13" t="s">
        <v>74</v>
      </c>
      <c r="C13" t="s">
        <v>132</v>
      </c>
      <c r="D13" t="s">
        <v>136</v>
      </c>
      <c r="E13" s="151" t="s">
        <v>136</v>
      </c>
    </row>
    <row r="14" spans="1:6" x14ac:dyDescent="0.55000000000000004">
      <c r="A14" t="s">
        <v>60</v>
      </c>
      <c r="B14" t="s">
        <v>75</v>
      </c>
      <c r="C14" t="s">
        <v>131</v>
      </c>
      <c r="D14" t="s">
        <v>139</v>
      </c>
      <c r="E14" s="151">
        <v>45636.547407407408</v>
      </c>
      <c r="F14" s="150" t="s">
        <v>143</v>
      </c>
    </row>
    <row r="15" spans="1:6" x14ac:dyDescent="0.55000000000000004">
      <c r="A15" t="s">
        <v>60</v>
      </c>
      <c r="B15" t="s">
        <v>75</v>
      </c>
      <c r="C15" t="s">
        <v>132</v>
      </c>
      <c r="D15" t="s">
        <v>136</v>
      </c>
      <c r="E15" s="151" t="s">
        <v>136</v>
      </c>
    </row>
    <row r="16" spans="1:6" x14ac:dyDescent="0.55000000000000004">
      <c r="A16" t="s">
        <v>60</v>
      </c>
      <c r="B16" t="s">
        <v>76</v>
      </c>
      <c r="C16" t="s">
        <v>131</v>
      </c>
      <c r="D16" t="s">
        <v>139</v>
      </c>
      <c r="E16" s="151">
        <v>45636.550497685181</v>
      </c>
      <c r="F16" s="150" t="s">
        <v>143</v>
      </c>
    </row>
    <row r="17" spans="1:6" x14ac:dyDescent="0.55000000000000004">
      <c r="A17" t="s">
        <v>60</v>
      </c>
      <c r="B17" t="s">
        <v>76</v>
      </c>
      <c r="C17" t="s">
        <v>132</v>
      </c>
      <c r="D17" t="s">
        <v>136</v>
      </c>
      <c r="E17" s="151" t="s">
        <v>136</v>
      </c>
    </row>
    <row r="18" spans="1:6" x14ac:dyDescent="0.55000000000000004">
      <c r="A18" t="s">
        <v>60</v>
      </c>
      <c r="B18" t="s">
        <v>77</v>
      </c>
      <c r="C18" t="s">
        <v>131</v>
      </c>
      <c r="D18" t="s">
        <v>139</v>
      </c>
      <c r="E18" s="151">
        <v>45715.359039351853</v>
      </c>
      <c r="F18" s="150" t="s">
        <v>143</v>
      </c>
    </row>
    <row r="19" spans="1:6" x14ac:dyDescent="0.55000000000000004">
      <c r="A19" t="s">
        <v>60</v>
      </c>
      <c r="B19" t="s">
        <v>77</v>
      </c>
      <c r="C19" t="s">
        <v>132</v>
      </c>
      <c r="D19" t="s">
        <v>136</v>
      </c>
      <c r="E19" s="151" t="s">
        <v>136</v>
      </c>
    </row>
    <row r="20" spans="1:6" x14ac:dyDescent="0.55000000000000004">
      <c r="A20" t="s">
        <v>60</v>
      </c>
      <c r="B20" t="s">
        <v>78</v>
      </c>
      <c r="C20" t="s">
        <v>131</v>
      </c>
      <c r="D20" t="s">
        <v>139</v>
      </c>
      <c r="E20" s="151">
        <v>45715.359560185185</v>
      </c>
      <c r="F20" s="150" t="s">
        <v>143</v>
      </c>
    </row>
    <row r="21" spans="1:6" x14ac:dyDescent="0.55000000000000004">
      <c r="A21" t="s">
        <v>60</v>
      </c>
      <c r="B21" t="s">
        <v>78</v>
      </c>
      <c r="C21" t="s">
        <v>132</v>
      </c>
      <c r="D21" t="s">
        <v>136</v>
      </c>
      <c r="E21" s="151" t="s">
        <v>136</v>
      </c>
    </row>
    <row r="22" spans="1:6" x14ac:dyDescent="0.55000000000000004">
      <c r="A22" t="s">
        <v>60</v>
      </c>
      <c r="B22" t="s">
        <v>79</v>
      </c>
      <c r="C22" t="s">
        <v>131</v>
      </c>
      <c r="D22" t="s">
        <v>139</v>
      </c>
      <c r="E22" s="151">
        <v>45715.359872685185</v>
      </c>
      <c r="F22" s="150" t="s">
        <v>143</v>
      </c>
    </row>
    <row r="23" spans="1:6" x14ac:dyDescent="0.55000000000000004">
      <c r="A23" t="s">
        <v>60</v>
      </c>
      <c r="B23" t="s">
        <v>79</v>
      </c>
      <c r="C23" t="s">
        <v>132</v>
      </c>
      <c r="D23" t="s">
        <v>136</v>
      </c>
      <c r="E23" s="151" t="s">
        <v>136</v>
      </c>
    </row>
    <row r="24" spans="1:6" x14ac:dyDescent="0.55000000000000004">
      <c r="A24" t="s">
        <v>61</v>
      </c>
      <c r="B24" t="s">
        <v>80</v>
      </c>
      <c r="C24" t="s">
        <v>131</v>
      </c>
      <c r="D24" t="s">
        <v>136</v>
      </c>
      <c r="E24" s="151" t="s">
        <v>136</v>
      </c>
    </row>
    <row r="25" spans="1:6" x14ac:dyDescent="0.55000000000000004">
      <c r="A25" t="s">
        <v>61</v>
      </c>
      <c r="B25" t="s">
        <v>80</v>
      </c>
      <c r="C25" t="s">
        <v>132</v>
      </c>
      <c r="D25" t="s">
        <v>136</v>
      </c>
      <c r="E25" s="151" t="s">
        <v>136</v>
      </c>
    </row>
    <row r="26" spans="1:6" x14ac:dyDescent="0.55000000000000004">
      <c r="A26" t="s">
        <v>61</v>
      </c>
      <c r="B26" t="s">
        <v>81</v>
      </c>
      <c r="C26" t="s">
        <v>131</v>
      </c>
      <c r="D26" t="s">
        <v>136</v>
      </c>
      <c r="E26" s="151" t="s">
        <v>136</v>
      </c>
    </row>
    <row r="27" spans="1:6" x14ac:dyDescent="0.55000000000000004">
      <c r="A27" t="s">
        <v>61</v>
      </c>
      <c r="B27" t="s">
        <v>81</v>
      </c>
      <c r="C27" t="s">
        <v>132</v>
      </c>
      <c r="D27" t="s">
        <v>136</v>
      </c>
      <c r="E27" s="151" t="s">
        <v>136</v>
      </c>
    </row>
    <row r="28" spans="1:6" x14ac:dyDescent="0.55000000000000004">
      <c r="A28" t="s">
        <v>61</v>
      </c>
      <c r="B28" t="s">
        <v>82</v>
      </c>
      <c r="C28" t="s">
        <v>131</v>
      </c>
      <c r="D28" t="s">
        <v>136</v>
      </c>
      <c r="E28" s="151" t="s">
        <v>136</v>
      </c>
    </row>
    <row r="29" spans="1:6" x14ac:dyDescent="0.55000000000000004">
      <c r="A29" t="s">
        <v>61</v>
      </c>
      <c r="B29" t="s">
        <v>82</v>
      </c>
      <c r="C29" t="s">
        <v>132</v>
      </c>
      <c r="D29" t="s">
        <v>136</v>
      </c>
      <c r="E29" s="151" t="s">
        <v>136</v>
      </c>
    </row>
    <row r="30" spans="1:6" x14ac:dyDescent="0.55000000000000004">
      <c r="A30" t="s">
        <v>61</v>
      </c>
      <c r="B30" t="s">
        <v>83</v>
      </c>
      <c r="C30" t="s">
        <v>131</v>
      </c>
      <c r="D30" t="s">
        <v>136</v>
      </c>
      <c r="E30" s="151" t="s">
        <v>136</v>
      </c>
    </row>
    <row r="31" spans="1:6" x14ac:dyDescent="0.55000000000000004">
      <c r="A31" t="s">
        <v>61</v>
      </c>
      <c r="B31" t="s">
        <v>83</v>
      </c>
      <c r="C31" t="s">
        <v>132</v>
      </c>
      <c r="D31" t="s">
        <v>136</v>
      </c>
      <c r="E31" s="151" t="s">
        <v>136</v>
      </c>
    </row>
    <row r="32" spans="1:6" x14ac:dyDescent="0.55000000000000004">
      <c r="A32" t="s">
        <v>61</v>
      </c>
      <c r="B32" t="s">
        <v>84</v>
      </c>
      <c r="C32" t="s">
        <v>131</v>
      </c>
      <c r="D32" t="s">
        <v>136</v>
      </c>
      <c r="E32" s="151" t="s">
        <v>136</v>
      </c>
    </row>
    <row r="33" spans="1:5" x14ac:dyDescent="0.55000000000000004">
      <c r="A33" t="s">
        <v>61</v>
      </c>
      <c r="B33" t="s">
        <v>84</v>
      </c>
      <c r="C33" t="s">
        <v>132</v>
      </c>
      <c r="D33" t="s">
        <v>136</v>
      </c>
      <c r="E33" s="151" t="s">
        <v>136</v>
      </c>
    </row>
    <row r="34" spans="1:5" x14ac:dyDescent="0.55000000000000004">
      <c r="A34" t="s">
        <v>62</v>
      </c>
      <c r="B34" t="s">
        <v>85</v>
      </c>
      <c r="C34" t="s">
        <v>131</v>
      </c>
      <c r="D34" t="s">
        <v>136</v>
      </c>
      <c r="E34" s="151" t="s">
        <v>136</v>
      </c>
    </row>
    <row r="35" spans="1:5" x14ac:dyDescent="0.55000000000000004">
      <c r="A35" t="s">
        <v>62</v>
      </c>
      <c r="B35" t="s">
        <v>85</v>
      </c>
      <c r="C35" t="s">
        <v>132</v>
      </c>
      <c r="D35" t="s">
        <v>136</v>
      </c>
      <c r="E35" s="151" t="s">
        <v>136</v>
      </c>
    </row>
    <row r="36" spans="1:5" x14ac:dyDescent="0.55000000000000004">
      <c r="A36" t="s">
        <v>62</v>
      </c>
      <c r="B36" t="s">
        <v>86</v>
      </c>
      <c r="C36" t="s">
        <v>131</v>
      </c>
      <c r="D36" t="s">
        <v>136</v>
      </c>
      <c r="E36" s="151" t="s">
        <v>136</v>
      </c>
    </row>
    <row r="37" spans="1:5" x14ac:dyDescent="0.55000000000000004">
      <c r="A37" t="s">
        <v>62</v>
      </c>
      <c r="B37" t="s">
        <v>86</v>
      </c>
      <c r="C37" t="s">
        <v>132</v>
      </c>
      <c r="D37" t="s">
        <v>136</v>
      </c>
      <c r="E37" s="151" t="s">
        <v>136</v>
      </c>
    </row>
    <row r="38" spans="1:5" x14ac:dyDescent="0.55000000000000004">
      <c r="A38" t="s">
        <v>62</v>
      </c>
      <c r="B38" t="s">
        <v>87</v>
      </c>
      <c r="C38" t="s">
        <v>131</v>
      </c>
      <c r="D38" t="s">
        <v>136</v>
      </c>
      <c r="E38" s="151" t="s">
        <v>136</v>
      </c>
    </row>
    <row r="39" spans="1:5" x14ac:dyDescent="0.55000000000000004">
      <c r="A39" t="s">
        <v>62</v>
      </c>
      <c r="B39" t="s">
        <v>87</v>
      </c>
      <c r="C39" t="s">
        <v>132</v>
      </c>
      <c r="D39" t="s">
        <v>136</v>
      </c>
      <c r="E39" s="151" t="s">
        <v>136</v>
      </c>
    </row>
    <row r="40" spans="1:5" x14ac:dyDescent="0.55000000000000004">
      <c r="A40" t="s">
        <v>62</v>
      </c>
      <c r="B40" t="s">
        <v>88</v>
      </c>
      <c r="C40" t="s">
        <v>131</v>
      </c>
      <c r="D40" t="s">
        <v>136</v>
      </c>
      <c r="E40" s="151" t="s">
        <v>136</v>
      </c>
    </row>
    <row r="41" spans="1:5" x14ac:dyDescent="0.55000000000000004">
      <c r="A41" t="s">
        <v>62</v>
      </c>
      <c r="B41" t="s">
        <v>88</v>
      </c>
      <c r="C41" t="s">
        <v>132</v>
      </c>
      <c r="D41" t="s">
        <v>136</v>
      </c>
      <c r="E41" s="151" t="s">
        <v>136</v>
      </c>
    </row>
    <row r="42" spans="1:5" x14ac:dyDescent="0.55000000000000004">
      <c r="A42" t="s">
        <v>63</v>
      </c>
      <c r="B42" t="s">
        <v>89</v>
      </c>
      <c r="C42" t="s">
        <v>131</v>
      </c>
      <c r="D42" t="s">
        <v>136</v>
      </c>
      <c r="E42" s="151" t="s">
        <v>136</v>
      </c>
    </row>
    <row r="43" spans="1:5" x14ac:dyDescent="0.55000000000000004">
      <c r="A43" t="s">
        <v>63</v>
      </c>
      <c r="B43" t="s">
        <v>89</v>
      </c>
      <c r="C43" t="s">
        <v>132</v>
      </c>
      <c r="D43" t="s">
        <v>136</v>
      </c>
      <c r="E43" s="151" t="s">
        <v>136</v>
      </c>
    </row>
    <row r="44" spans="1:5" x14ac:dyDescent="0.55000000000000004">
      <c r="A44" t="s">
        <v>63</v>
      </c>
      <c r="B44" t="s">
        <v>90</v>
      </c>
      <c r="C44" t="s">
        <v>131</v>
      </c>
      <c r="D44" t="s">
        <v>136</v>
      </c>
      <c r="E44" s="151" t="s">
        <v>136</v>
      </c>
    </row>
    <row r="45" spans="1:5" x14ac:dyDescent="0.55000000000000004">
      <c r="A45" t="s">
        <v>63</v>
      </c>
      <c r="B45" t="s">
        <v>90</v>
      </c>
      <c r="C45" t="s">
        <v>132</v>
      </c>
      <c r="D45" t="s">
        <v>136</v>
      </c>
      <c r="E45" s="151" t="s">
        <v>136</v>
      </c>
    </row>
    <row r="46" spans="1:5" x14ac:dyDescent="0.55000000000000004">
      <c r="A46" t="s">
        <v>63</v>
      </c>
      <c r="B46" t="s">
        <v>91</v>
      </c>
      <c r="C46" t="s">
        <v>131</v>
      </c>
      <c r="D46" t="s">
        <v>136</v>
      </c>
      <c r="E46" s="151" t="s">
        <v>136</v>
      </c>
    </row>
    <row r="47" spans="1:5" x14ac:dyDescent="0.55000000000000004">
      <c r="A47" t="s">
        <v>63</v>
      </c>
      <c r="B47" t="s">
        <v>91</v>
      </c>
      <c r="C47" t="s">
        <v>132</v>
      </c>
      <c r="D47" t="s">
        <v>136</v>
      </c>
      <c r="E47" s="151" t="s">
        <v>136</v>
      </c>
    </row>
    <row r="48" spans="1:5" x14ac:dyDescent="0.55000000000000004">
      <c r="A48" t="s">
        <v>61</v>
      </c>
      <c r="B48" t="s">
        <v>92</v>
      </c>
      <c r="C48" t="s">
        <v>131</v>
      </c>
      <c r="D48" t="s">
        <v>136</v>
      </c>
      <c r="E48" s="151" t="s">
        <v>136</v>
      </c>
    </row>
    <row r="49" spans="1:6" x14ac:dyDescent="0.55000000000000004">
      <c r="A49" t="s">
        <v>61</v>
      </c>
      <c r="B49" t="s">
        <v>92</v>
      </c>
      <c r="C49" t="s">
        <v>132</v>
      </c>
      <c r="D49" t="s">
        <v>136</v>
      </c>
      <c r="E49" s="151" t="s">
        <v>136</v>
      </c>
    </row>
    <row r="50" spans="1:6" x14ac:dyDescent="0.55000000000000004">
      <c r="A50" t="s">
        <v>61</v>
      </c>
      <c r="B50" t="s">
        <v>93</v>
      </c>
      <c r="C50" t="s">
        <v>131</v>
      </c>
      <c r="D50" t="s">
        <v>136</v>
      </c>
      <c r="E50" s="151" t="s">
        <v>136</v>
      </c>
    </row>
    <row r="51" spans="1:6" x14ac:dyDescent="0.55000000000000004">
      <c r="A51" t="s">
        <v>61</v>
      </c>
      <c r="B51" t="s">
        <v>93</v>
      </c>
      <c r="C51" t="s">
        <v>132</v>
      </c>
      <c r="D51" t="s">
        <v>136</v>
      </c>
      <c r="E51" s="151" t="s">
        <v>136</v>
      </c>
    </row>
    <row r="52" spans="1:6" x14ac:dyDescent="0.55000000000000004">
      <c r="A52" t="s">
        <v>61</v>
      </c>
      <c r="B52" t="s">
        <v>94</v>
      </c>
      <c r="C52" t="s">
        <v>131</v>
      </c>
      <c r="D52" t="s">
        <v>136</v>
      </c>
      <c r="E52" s="151" t="s">
        <v>136</v>
      </c>
    </row>
    <row r="53" spans="1:6" x14ac:dyDescent="0.55000000000000004">
      <c r="A53" t="s">
        <v>61</v>
      </c>
      <c r="B53" t="s">
        <v>94</v>
      </c>
      <c r="C53" t="s">
        <v>132</v>
      </c>
      <c r="D53" t="s">
        <v>136</v>
      </c>
      <c r="E53" s="151" t="s">
        <v>136</v>
      </c>
    </row>
    <row r="54" spans="1:6" x14ac:dyDescent="0.55000000000000004">
      <c r="A54" t="s">
        <v>61</v>
      </c>
      <c r="B54" t="s">
        <v>95</v>
      </c>
      <c r="C54" t="s">
        <v>131</v>
      </c>
      <c r="D54" t="s">
        <v>136</v>
      </c>
      <c r="E54" s="151" t="s">
        <v>136</v>
      </c>
    </row>
    <row r="55" spans="1:6" x14ac:dyDescent="0.55000000000000004">
      <c r="A55" t="s">
        <v>61</v>
      </c>
      <c r="B55" t="s">
        <v>95</v>
      </c>
      <c r="C55" t="s">
        <v>132</v>
      </c>
      <c r="D55" t="s">
        <v>136</v>
      </c>
      <c r="E55" s="151" t="s">
        <v>136</v>
      </c>
    </row>
    <row r="56" spans="1:6" x14ac:dyDescent="0.55000000000000004">
      <c r="A56" t="s">
        <v>61</v>
      </c>
      <c r="B56" t="s">
        <v>96</v>
      </c>
      <c r="C56" t="s">
        <v>131</v>
      </c>
      <c r="D56" t="s">
        <v>139</v>
      </c>
      <c r="E56" s="151">
        <v>45708.368923611109</v>
      </c>
      <c r="F56" s="150" t="s">
        <v>143</v>
      </c>
    </row>
    <row r="57" spans="1:6" x14ac:dyDescent="0.55000000000000004">
      <c r="A57" t="s">
        <v>61</v>
      </c>
      <c r="B57" t="s">
        <v>96</v>
      </c>
      <c r="C57" t="s">
        <v>132</v>
      </c>
      <c r="D57" t="s">
        <v>136</v>
      </c>
      <c r="E57" s="151" t="s">
        <v>136</v>
      </c>
    </row>
    <row r="58" spans="1:6" x14ac:dyDescent="0.55000000000000004">
      <c r="A58" t="s">
        <v>61</v>
      </c>
      <c r="B58" t="s">
        <v>97</v>
      </c>
      <c r="C58" t="s">
        <v>131</v>
      </c>
      <c r="D58" t="s">
        <v>139</v>
      </c>
      <c r="E58" s="151">
        <v>45708.369259259263</v>
      </c>
      <c r="F58" s="150" t="s">
        <v>143</v>
      </c>
    </row>
    <row r="59" spans="1:6" x14ac:dyDescent="0.55000000000000004">
      <c r="A59" t="s">
        <v>61</v>
      </c>
      <c r="B59" t="s">
        <v>97</v>
      </c>
      <c r="C59" t="s">
        <v>132</v>
      </c>
      <c r="D59" t="s">
        <v>136</v>
      </c>
      <c r="E59" s="151" t="s">
        <v>136</v>
      </c>
    </row>
    <row r="60" spans="1:6" x14ac:dyDescent="0.55000000000000004">
      <c r="A60" t="s">
        <v>61</v>
      </c>
      <c r="B60" t="s">
        <v>98</v>
      </c>
      <c r="C60" t="s">
        <v>131</v>
      </c>
      <c r="D60" t="s">
        <v>136</v>
      </c>
      <c r="E60" s="151" t="s">
        <v>136</v>
      </c>
    </row>
    <row r="61" spans="1:6" x14ac:dyDescent="0.55000000000000004">
      <c r="A61" t="s">
        <v>61</v>
      </c>
      <c r="B61" t="s">
        <v>98</v>
      </c>
      <c r="C61" t="s">
        <v>132</v>
      </c>
      <c r="D61" t="s">
        <v>136</v>
      </c>
      <c r="E61" s="151" t="s">
        <v>136</v>
      </c>
    </row>
    <row r="62" spans="1:6" x14ac:dyDescent="0.55000000000000004">
      <c r="A62" t="s">
        <v>61</v>
      </c>
      <c r="B62" t="s">
        <v>99</v>
      </c>
      <c r="C62" t="s">
        <v>131</v>
      </c>
      <c r="D62" t="s">
        <v>136</v>
      </c>
      <c r="E62" s="151" t="s">
        <v>136</v>
      </c>
    </row>
    <row r="63" spans="1:6" x14ac:dyDescent="0.55000000000000004">
      <c r="A63" t="s">
        <v>61</v>
      </c>
      <c r="B63" t="s">
        <v>99</v>
      </c>
      <c r="C63" t="s">
        <v>132</v>
      </c>
      <c r="D63" t="s">
        <v>136</v>
      </c>
      <c r="E63" s="151" t="s">
        <v>136</v>
      </c>
    </row>
    <row r="64" spans="1:6" x14ac:dyDescent="0.55000000000000004">
      <c r="A64" t="s">
        <v>61</v>
      </c>
      <c r="B64" t="s">
        <v>100</v>
      </c>
      <c r="C64" t="s">
        <v>131</v>
      </c>
      <c r="D64" t="s">
        <v>136</v>
      </c>
      <c r="E64" s="151" t="s">
        <v>136</v>
      </c>
    </row>
    <row r="65" spans="1:5" x14ac:dyDescent="0.55000000000000004">
      <c r="A65" t="s">
        <v>61</v>
      </c>
      <c r="B65" t="s">
        <v>100</v>
      </c>
      <c r="C65" t="s">
        <v>132</v>
      </c>
      <c r="D65" t="s">
        <v>136</v>
      </c>
      <c r="E65" s="151" t="s">
        <v>136</v>
      </c>
    </row>
    <row r="66" spans="1:5" x14ac:dyDescent="0.55000000000000004">
      <c r="A66" t="s">
        <v>61</v>
      </c>
      <c r="B66" t="s">
        <v>101</v>
      </c>
      <c r="C66" t="s">
        <v>131</v>
      </c>
      <c r="D66" t="s">
        <v>136</v>
      </c>
      <c r="E66" s="151" t="s">
        <v>136</v>
      </c>
    </row>
    <row r="67" spans="1:5" x14ac:dyDescent="0.55000000000000004">
      <c r="A67" t="s">
        <v>61</v>
      </c>
      <c r="B67" t="s">
        <v>101</v>
      </c>
      <c r="C67" t="s">
        <v>132</v>
      </c>
      <c r="D67" t="s">
        <v>136</v>
      </c>
      <c r="E67" s="151" t="s">
        <v>136</v>
      </c>
    </row>
    <row r="68" spans="1:5" x14ac:dyDescent="0.55000000000000004">
      <c r="A68" t="s">
        <v>61</v>
      </c>
      <c r="B68" t="s">
        <v>102</v>
      </c>
      <c r="C68" t="s">
        <v>131</v>
      </c>
      <c r="D68" t="s">
        <v>136</v>
      </c>
      <c r="E68" s="151" t="s">
        <v>136</v>
      </c>
    </row>
    <row r="69" spans="1:5" x14ac:dyDescent="0.55000000000000004">
      <c r="A69" t="s">
        <v>61</v>
      </c>
      <c r="B69" t="s">
        <v>102</v>
      </c>
      <c r="C69" t="s">
        <v>132</v>
      </c>
      <c r="D69" t="s">
        <v>136</v>
      </c>
      <c r="E69" s="151" t="s">
        <v>136</v>
      </c>
    </row>
    <row r="70" spans="1:5" x14ac:dyDescent="0.55000000000000004">
      <c r="A70" t="s">
        <v>62</v>
      </c>
      <c r="B70" t="s">
        <v>103</v>
      </c>
      <c r="C70" t="s">
        <v>131</v>
      </c>
      <c r="D70" t="s">
        <v>136</v>
      </c>
      <c r="E70" s="151" t="s">
        <v>136</v>
      </c>
    </row>
    <row r="71" spans="1:5" x14ac:dyDescent="0.55000000000000004">
      <c r="A71" t="s">
        <v>62</v>
      </c>
      <c r="B71" t="s">
        <v>103</v>
      </c>
      <c r="C71" t="s">
        <v>132</v>
      </c>
      <c r="D71" t="s">
        <v>136</v>
      </c>
      <c r="E71" s="151" t="s">
        <v>136</v>
      </c>
    </row>
    <row r="72" spans="1:5" x14ac:dyDescent="0.55000000000000004">
      <c r="A72" t="s">
        <v>62</v>
      </c>
      <c r="B72" t="s">
        <v>104</v>
      </c>
      <c r="C72" t="s">
        <v>131</v>
      </c>
      <c r="D72" t="s">
        <v>136</v>
      </c>
      <c r="E72" s="151" t="s">
        <v>136</v>
      </c>
    </row>
    <row r="73" spans="1:5" x14ac:dyDescent="0.55000000000000004">
      <c r="A73" t="s">
        <v>62</v>
      </c>
      <c r="B73" t="s">
        <v>104</v>
      </c>
      <c r="C73" t="s">
        <v>132</v>
      </c>
      <c r="D73" t="s">
        <v>136</v>
      </c>
      <c r="E73" s="151" t="s">
        <v>136</v>
      </c>
    </row>
    <row r="74" spans="1:5" x14ac:dyDescent="0.55000000000000004">
      <c r="A74" t="s">
        <v>62</v>
      </c>
      <c r="B74" t="s">
        <v>105</v>
      </c>
      <c r="C74" t="s">
        <v>131</v>
      </c>
      <c r="D74" t="s">
        <v>136</v>
      </c>
      <c r="E74" s="151" t="s">
        <v>136</v>
      </c>
    </row>
    <row r="75" spans="1:5" x14ac:dyDescent="0.55000000000000004">
      <c r="A75" t="s">
        <v>62</v>
      </c>
      <c r="B75" t="s">
        <v>105</v>
      </c>
      <c r="C75" t="s">
        <v>132</v>
      </c>
      <c r="D75" t="s">
        <v>136</v>
      </c>
      <c r="E75" s="151" t="s">
        <v>136</v>
      </c>
    </row>
    <row r="76" spans="1:5" x14ac:dyDescent="0.55000000000000004">
      <c r="A76" t="s">
        <v>62</v>
      </c>
      <c r="B76" t="s">
        <v>106</v>
      </c>
      <c r="C76" t="s">
        <v>131</v>
      </c>
      <c r="D76" t="s">
        <v>136</v>
      </c>
      <c r="E76" s="151" t="s">
        <v>136</v>
      </c>
    </row>
    <row r="77" spans="1:5" x14ac:dyDescent="0.55000000000000004">
      <c r="A77" t="s">
        <v>62</v>
      </c>
      <c r="B77" t="s">
        <v>106</v>
      </c>
      <c r="C77" t="s">
        <v>132</v>
      </c>
      <c r="D77" t="s">
        <v>136</v>
      </c>
      <c r="E77" s="151" t="s">
        <v>136</v>
      </c>
    </row>
    <row r="78" spans="1:5" x14ac:dyDescent="0.55000000000000004">
      <c r="A78" t="s">
        <v>62</v>
      </c>
      <c r="B78" t="s">
        <v>107</v>
      </c>
      <c r="C78" t="s">
        <v>131</v>
      </c>
      <c r="D78" t="s">
        <v>136</v>
      </c>
      <c r="E78" s="151" t="s">
        <v>136</v>
      </c>
    </row>
    <row r="79" spans="1:5" x14ac:dyDescent="0.55000000000000004">
      <c r="A79" t="s">
        <v>62</v>
      </c>
      <c r="B79" t="s">
        <v>107</v>
      </c>
      <c r="C79" t="s">
        <v>132</v>
      </c>
      <c r="D79" t="s">
        <v>136</v>
      </c>
      <c r="E79" s="151" t="s">
        <v>136</v>
      </c>
    </row>
    <row r="80" spans="1:5" x14ac:dyDescent="0.55000000000000004">
      <c r="A80" t="s">
        <v>62</v>
      </c>
      <c r="B80" t="s">
        <v>108</v>
      </c>
      <c r="C80" t="s">
        <v>131</v>
      </c>
      <c r="D80" t="s">
        <v>136</v>
      </c>
      <c r="E80" s="151" t="s">
        <v>136</v>
      </c>
    </row>
    <row r="81" spans="1:6" x14ac:dyDescent="0.55000000000000004">
      <c r="A81" t="s">
        <v>62</v>
      </c>
      <c r="B81" t="s">
        <v>108</v>
      </c>
      <c r="C81" t="s">
        <v>132</v>
      </c>
      <c r="D81" t="s">
        <v>136</v>
      </c>
      <c r="E81" s="151" t="s">
        <v>136</v>
      </c>
    </row>
    <row r="82" spans="1:6" x14ac:dyDescent="0.55000000000000004">
      <c r="A82" t="s">
        <v>62</v>
      </c>
      <c r="B82" t="s">
        <v>109</v>
      </c>
      <c r="C82" t="s">
        <v>131</v>
      </c>
      <c r="D82" t="s">
        <v>136</v>
      </c>
      <c r="E82" s="151" t="s">
        <v>136</v>
      </c>
    </row>
    <row r="83" spans="1:6" x14ac:dyDescent="0.55000000000000004">
      <c r="A83" t="s">
        <v>62</v>
      </c>
      <c r="B83" t="s">
        <v>109</v>
      </c>
      <c r="C83" t="s">
        <v>132</v>
      </c>
      <c r="D83" t="s">
        <v>136</v>
      </c>
      <c r="E83" s="151" t="s">
        <v>136</v>
      </c>
    </row>
    <row r="84" spans="1:6" x14ac:dyDescent="0.55000000000000004">
      <c r="A84" t="s">
        <v>62</v>
      </c>
      <c r="B84" t="s">
        <v>110</v>
      </c>
      <c r="C84" t="s">
        <v>131</v>
      </c>
      <c r="D84" t="s">
        <v>136</v>
      </c>
      <c r="E84" s="151" t="s">
        <v>136</v>
      </c>
    </row>
    <row r="85" spans="1:6" x14ac:dyDescent="0.55000000000000004">
      <c r="A85" t="s">
        <v>62</v>
      </c>
      <c r="B85" t="s">
        <v>110</v>
      </c>
      <c r="C85" t="s">
        <v>132</v>
      </c>
      <c r="D85" t="s">
        <v>136</v>
      </c>
      <c r="E85" s="151" t="s">
        <v>136</v>
      </c>
    </row>
    <row r="86" spans="1:6" x14ac:dyDescent="0.55000000000000004">
      <c r="A86" t="s">
        <v>63</v>
      </c>
      <c r="B86" t="s">
        <v>111</v>
      </c>
      <c r="C86" t="s">
        <v>131</v>
      </c>
      <c r="D86" t="s">
        <v>136</v>
      </c>
      <c r="E86" s="151" t="s">
        <v>136</v>
      </c>
    </row>
    <row r="87" spans="1:6" x14ac:dyDescent="0.55000000000000004">
      <c r="A87" t="s">
        <v>63</v>
      </c>
      <c r="B87" t="s">
        <v>111</v>
      </c>
      <c r="C87" t="s">
        <v>132</v>
      </c>
      <c r="D87" t="s">
        <v>136</v>
      </c>
      <c r="E87" s="151" t="s">
        <v>136</v>
      </c>
    </row>
    <row r="88" spans="1:6" x14ac:dyDescent="0.55000000000000004">
      <c r="A88" t="s">
        <v>63</v>
      </c>
      <c r="B88" t="s">
        <v>112</v>
      </c>
      <c r="C88" t="s">
        <v>131</v>
      </c>
      <c r="D88" t="s">
        <v>136</v>
      </c>
      <c r="E88" s="151" t="s">
        <v>136</v>
      </c>
    </row>
    <row r="89" spans="1:6" x14ac:dyDescent="0.55000000000000004">
      <c r="A89" t="s">
        <v>63</v>
      </c>
      <c r="B89" t="s">
        <v>112</v>
      </c>
      <c r="C89" t="s">
        <v>132</v>
      </c>
      <c r="D89" t="s">
        <v>136</v>
      </c>
      <c r="E89" s="151" t="s">
        <v>136</v>
      </c>
    </row>
    <row r="90" spans="1:6" x14ac:dyDescent="0.55000000000000004">
      <c r="A90" t="s">
        <v>64</v>
      </c>
      <c r="B90" t="s">
        <v>113</v>
      </c>
      <c r="C90" t="s">
        <v>133</v>
      </c>
      <c r="D90" t="s">
        <v>139</v>
      </c>
      <c r="E90" s="151">
        <v>45622.593553240746</v>
      </c>
      <c r="F90" s="150" t="s">
        <v>143</v>
      </c>
    </row>
    <row r="91" spans="1:6" x14ac:dyDescent="0.55000000000000004">
      <c r="A91" t="s">
        <v>64</v>
      </c>
      <c r="B91" t="s">
        <v>113</v>
      </c>
      <c r="C91" t="s">
        <v>134</v>
      </c>
      <c r="D91" t="s">
        <v>140</v>
      </c>
      <c r="E91" s="151">
        <v>45622.60297453704</v>
      </c>
    </row>
    <row r="92" spans="1:6" x14ac:dyDescent="0.55000000000000004">
      <c r="A92" t="s">
        <v>64</v>
      </c>
      <c r="B92" t="s">
        <v>113</v>
      </c>
      <c r="C92" t="s">
        <v>135</v>
      </c>
      <c r="D92" t="s">
        <v>136</v>
      </c>
      <c r="E92" s="151" t="s">
        <v>136</v>
      </c>
    </row>
    <row r="93" spans="1:6" x14ac:dyDescent="0.55000000000000004">
      <c r="A93" t="s">
        <v>64</v>
      </c>
      <c r="B93" t="s">
        <v>114</v>
      </c>
      <c r="C93" t="s">
        <v>133</v>
      </c>
      <c r="D93" t="s">
        <v>139</v>
      </c>
      <c r="E93" s="151">
        <v>45622.600462962968</v>
      </c>
      <c r="F93" s="150" t="s">
        <v>143</v>
      </c>
    </row>
    <row r="94" spans="1:6" x14ac:dyDescent="0.55000000000000004">
      <c r="A94" t="s">
        <v>64</v>
      </c>
      <c r="B94" t="s">
        <v>114</v>
      </c>
      <c r="C94" t="s">
        <v>134</v>
      </c>
      <c r="D94" t="s">
        <v>140</v>
      </c>
      <c r="E94" s="151">
        <v>45622.607372685183</v>
      </c>
    </row>
    <row r="95" spans="1:6" x14ac:dyDescent="0.55000000000000004">
      <c r="A95" t="s">
        <v>64</v>
      </c>
      <c r="B95" t="s">
        <v>114</v>
      </c>
      <c r="C95" t="s">
        <v>135</v>
      </c>
      <c r="D95" t="s">
        <v>136</v>
      </c>
      <c r="E95" s="151" t="s">
        <v>136</v>
      </c>
    </row>
    <row r="96" spans="1:6" ht="28.8" x14ac:dyDescent="0.55000000000000004">
      <c r="A96" t="s">
        <v>64</v>
      </c>
      <c r="B96" t="s">
        <v>115</v>
      </c>
      <c r="C96" t="s">
        <v>133</v>
      </c>
      <c r="D96" t="s">
        <v>140</v>
      </c>
      <c r="E96" s="151">
        <v>45742</v>
      </c>
      <c r="F96" s="150" t="s">
        <v>144</v>
      </c>
    </row>
    <row r="97" spans="1:6" x14ac:dyDescent="0.55000000000000004">
      <c r="A97" t="s">
        <v>64</v>
      </c>
      <c r="B97" t="s">
        <v>115</v>
      </c>
      <c r="C97" t="s">
        <v>134</v>
      </c>
      <c r="D97" t="s">
        <v>136</v>
      </c>
      <c r="E97" s="151" t="s">
        <v>136</v>
      </c>
    </row>
    <row r="98" spans="1:6" x14ac:dyDescent="0.55000000000000004">
      <c r="A98" t="s">
        <v>64</v>
      </c>
      <c r="B98" t="s">
        <v>115</v>
      </c>
      <c r="C98" t="s">
        <v>135</v>
      </c>
      <c r="D98" t="s">
        <v>136</v>
      </c>
      <c r="E98" s="151" t="s">
        <v>136</v>
      </c>
    </row>
    <row r="99" spans="1:6" ht="28.8" x14ac:dyDescent="0.55000000000000004">
      <c r="A99" t="s">
        <v>64</v>
      </c>
      <c r="B99" t="s">
        <v>116</v>
      </c>
      <c r="C99" t="s">
        <v>133</v>
      </c>
      <c r="D99" t="s">
        <v>140</v>
      </c>
      <c r="E99" s="151">
        <v>45720.379953703705</v>
      </c>
      <c r="F99" s="150" t="s">
        <v>144</v>
      </c>
    </row>
    <row r="100" spans="1:6" x14ac:dyDescent="0.55000000000000004">
      <c r="A100" t="s">
        <v>64</v>
      </c>
      <c r="B100" t="s">
        <v>116</v>
      </c>
      <c r="C100" t="s">
        <v>134</v>
      </c>
      <c r="D100" t="s">
        <v>138</v>
      </c>
      <c r="E100" s="151">
        <v>45720.544340277775</v>
      </c>
    </row>
    <row r="101" spans="1:6" x14ac:dyDescent="0.55000000000000004">
      <c r="A101" t="s">
        <v>64</v>
      </c>
      <c r="B101" t="s">
        <v>116</v>
      </c>
      <c r="C101" t="s">
        <v>135</v>
      </c>
      <c r="D101" t="s">
        <v>136</v>
      </c>
      <c r="E101" s="151" t="s">
        <v>136</v>
      </c>
    </row>
    <row r="102" spans="1:6" x14ac:dyDescent="0.55000000000000004">
      <c r="A102" t="s">
        <v>65</v>
      </c>
      <c r="B102" t="s">
        <v>117</v>
      </c>
      <c r="C102" t="s">
        <v>133</v>
      </c>
      <c r="D102" t="s">
        <v>136</v>
      </c>
      <c r="E102" s="151" t="s">
        <v>136</v>
      </c>
    </row>
    <row r="103" spans="1:6" x14ac:dyDescent="0.55000000000000004">
      <c r="A103" t="s">
        <v>65</v>
      </c>
      <c r="B103" t="s">
        <v>117</v>
      </c>
      <c r="C103" t="s">
        <v>134</v>
      </c>
      <c r="D103" t="s">
        <v>136</v>
      </c>
      <c r="E103" s="151" t="s">
        <v>136</v>
      </c>
    </row>
    <row r="104" spans="1:6" x14ac:dyDescent="0.55000000000000004">
      <c r="A104" t="s">
        <v>65</v>
      </c>
      <c r="B104" t="s">
        <v>117</v>
      </c>
      <c r="C104" t="s">
        <v>135</v>
      </c>
      <c r="D104" t="s">
        <v>136</v>
      </c>
      <c r="E104" s="151" t="s">
        <v>136</v>
      </c>
    </row>
    <row r="105" spans="1:6" x14ac:dyDescent="0.55000000000000004">
      <c r="A105" t="s">
        <v>65</v>
      </c>
      <c r="B105" t="s">
        <v>118</v>
      </c>
      <c r="C105" t="s">
        <v>133</v>
      </c>
      <c r="D105" t="s">
        <v>136</v>
      </c>
      <c r="E105" s="151" t="s">
        <v>136</v>
      </c>
    </row>
    <row r="106" spans="1:6" x14ac:dyDescent="0.55000000000000004">
      <c r="A106" t="s">
        <v>65</v>
      </c>
      <c r="B106" t="s">
        <v>118</v>
      </c>
      <c r="C106" t="s">
        <v>134</v>
      </c>
      <c r="D106" t="s">
        <v>136</v>
      </c>
      <c r="E106" s="151" t="s">
        <v>136</v>
      </c>
    </row>
    <row r="107" spans="1:6" x14ac:dyDescent="0.55000000000000004">
      <c r="A107" t="s">
        <v>65</v>
      </c>
      <c r="B107" t="s">
        <v>118</v>
      </c>
      <c r="C107" t="s">
        <v>135</v>
      </c>
      <c r="D107" t="s">
        <v>136</v>
      </c>
      <c r="E107" s="151" t="s">
        <v>136</v>
      </c>
    </row>
    <row r="108" spans="1:6" x14ac:dyDescent="0.55000000000000004">
      <c r="A108" t="s">
        <v>66</v>
      </c>
      <c r="B108" t="s">
        <v>119</v>
      </c>
      <c r="C108" t="s">
        <v>133</v>
      </c>
      <c r="D108" t="s">
        <v>136</v>
      </c>
      <c r="E108" s="151" t="s">
        <v>136</v>
      </c>
    </row>
    <row r="109" spans="1:6" x14ac:dyDescent="0.55000000000000004">
      <c r="A109" t="s">
        <v>66</v>
      </c>
      <c r="B109" t="s">
        <v>119</v>
      </c>
      <c r="C109" t="s">
        <v>134</v>
      </c>
      <c r="D109" t="s">
        <v>136</v>
      </c>
      <c r="E109" s="151" t="s">
        <v>136</v>
      </c>
    </row>
    <row r="110" spans="1:6" x14ac:dyDescent="0.55000000000000004">
      <c r="A110" t="s">
        <v>66</v>
      </c>
      <c r="B110" t="s">
        <v>119</v>
      </c>
      <c r="C110" t="s">
        <v>135</v>
      </c>
      <c r="D110" t="s">
        <v>136</v>
      </c>
      <c r="E110" s="151" t="s">
        <v>136</v>
      </c>
    </row>
    <row r="111" spans="1:6" x14ac:dyDescent="0.55000000000000004">
      <c r="A111" t="s">
        <v>66</v>
      </c>
      <c r="B111" t="s">
        <v>120</v>
      </c>
      <c r="C111" t="s">
        <v>133</v>
      </c>
      <c r="D111" t="s">
        <v>136</v>
      </c>
      <c r="E111" s="151" t="s">
        <v>136</v>
      </c>
    </row>
    <row r="112" spans="1:6" x14ac:dyDescent="0.55000000000000004">
      <c r="A112" t="s">
        <v>66</v>
      </c>
      <c r="B112" t="s">
        <v>120</v>
      </c>
      <c r="C112" t="s">
        <v>134</v>
      </c>
      <c r="D112" t="s">
        <v>136</v>
      </c>
      <c r="E112" s="151" t="s">
        <v>136</v>
      </c>
    </row>
    <row r="113" spans="1:6" x14ac:dyDescent="0.55000000000000004">
      <c r="A113" t="s">
        <v>66</v>
      </c>
      <c r="B113" t="s">
        <v>120</v>
      </c>
      <c r="C113" t="s">
        <v>135</v>
      </c>
      <c r="D113" t="s">
        <v>136</v>
      </c>
      <c r="E113" s="151" t="s">
        <v>136</v>
      </c>
    </row>
    <row r="114" spans="1:6" x14ac:dyDescent="0.55000000000000004">
      <c r="A114" t="s">
        <v>67</v>
      </c>
      <c r="B114" t="s">
        <v>121</v>
      </c>
      <c r="C114" t="s">
        <v>133</v>
      </c>
      <c r="D114" t="s">
        <v>136</v>
      </c>
      <c r="E114" s="151" t="s">
        <v>136</v>
      </c>
    </row>
    <row r="115" spans="1:6" x14ac:dyDescent="0.55000000000000004">
      <c r="A115" t="s">
        <v>67</v>
      </c>
      <c r="B115" t="s">
        <v>121</v>
      </c>
      <c r="C115" t="s">
        <v>134</v>
      </c>
      <c r="D115" t="s">
        <v>136</v>
      </c>
      <c r="E115" s="151" t="s">
        <v>136</v>
      </c>
    </row>
    <row r="116" spans="1:6" x14ac:dyDescent="0.55000000000000004">
      <c r="A116" t="s">
        <v>67</v>
      </c>
      <c r="B116" t="s">
        <v>121</v>
      </c>
      <c r="C116" t="s">
        <v>135</v>
      </c>
      <c r="D116" t="s">
        <v>136</v>
      </c>
      <c r="E116" s="151" t="s">
        <v>136</v>
      </c>
    </row>
    <row r="117" spans="1:6" x14ac:dyDescent="0.55000000000000004">
      <c r="A117" t="s">
        <v>66</v>
      </c>
      <c r="B117" t="s">
        <v>122</v>
      </c>
      <c r="C117" t="s">
        <v>133</v>
      </c>
      <c r="D117" t="s">
        <v>136</v>
      </c>
      <c r="E117" s="151" t="s">
        <v>136</v>
      </c>
    </row>
    <row r="118" spans="1:6" x14ac:dyDescent="0.55000000000000004">
      <c r="A118" t="s">
        <v>66</v>
      </c>
      <c r="B118" t="s">
        <v>122</v>
      </c>
      <c r="C118" t="s">
        <v>134</v>
      </c>
      <c r="D118" t="s">
        <v>136</v>
      </c>
      <c r="E118" s="151" t="s">
        <v>136</v>
      </c>
    </row>
    <row r="119" spans="1:6" x14ac:dyDescent="0.55000000000000004">
      <c r="A119" t="s">
        <v>66</v>
      </c>
      <c r="B119" t="s">
        <v>122</v>
      </c>
      <c r="C119" t="s">
        <v>135</v>
      </c>
      <c r="D119" t="s">
        <v>136</v>
      </c>
      <c r="E119" s="151" t="s">
        <v>136</v>
      </c>
    </row>
    <row r="120" spans="1:6" x14ac:dyDescent="0.55000000000000004">
      <c r="A120" t="s">
        <v>66</v>
      </c>
      <c r="B120" t="s">
        <v>123</v>
      </c>
      <c r="C120" t="s">
        <v>133</v>
      </c>
      <c r="D120" t="s">
        <v>136</v>
      </c>
      <c r="E120" s="151" t="s">
        <v>136</v>
      </c>
    </row>
    <row r="121" spans="1:6" x14ac:dyDescent="0.55000000000000004">
      <c r="A121" t="s">
        <v>66</v>
      </c>
      <c r="B121" t="s">
        <v>123</v>
      </c>
      <c r="C121" t="s">
        <v>134</v>
      </c>
      <c r="D121" t="s">
        <v>136</v>
      </c>
      <c r="E121" s="151" t="s">
        <v>136</v>
      </c>
    </row>
    <row r="122" spans="1:6" x14ac:dyDescent="0.55000000000000004">
      <c r="A122" t="s">
        <v>66</v>
      </c>
      <c r="B122" t="s">
        <v>123</v>
      </c>
      <c r="C122" t="s">
        <v>135</v>
      </c>
      <c r="D122" t="s">
        <v>136</v>
      </c>
      <c r="E122" s="151" t="s">
        <v>136</v>
      </c>
    </row>
    <row r="123" spans="1:6" x14ac:dyDescent="0.55000000000000004">
      <c r="A123" t="s">
        <v>64</v>
      </c>
      <c r="B123" t="s">
        <v>124</v>
      </c>
      <c r="C123" t="s">
        <v>133</v>
      </c>
      <c r="D123" t="s">
        <v>139</v>
      </c>
      <c r="E123" s="151">
        <v>45709.592719907407</v>
      </c>
      <c r="F123" s="150" t="s">
        <v>143</v>
      </c>
    </row>
    <row r="124" spans="1:6" x14ac:dyDescent="0.55000000000000004">
      <c r="A124" t="s">
        <v>64</v>
      </c>
      <c r="B124" t="s">
        <v>124</v>
      </c>
      <c r="C124" t="s">
        <v>134</v>
      </c>
      <c r="D124" t="s">
        <v>138</v>
      </c>
      <c r="E124" s="151">
        <v>45709.606076388889</v>
      </c>
    </row>
    <row r="125" spans="1:6" x14ac:dyDescent="0.55000000000000004">
      <c r="A125" t="s">
        <v>64</v>
      </c>
      <c r="B125" t="s">
        <v>124</v>
      </c>
      <c r="C125" t="s">
        <v>135</v>
      </c>
      <c r="D125" t="s">
        <v>136</v>
      </c>
      <c r="E125" s="151" t="s">
        <v>136</v>
      </c>
    </row>
    <row r="126" spans="1:6" x14ac:dyDescent="0.55000000000000004">
      <c r="A126" t="s">
        <v>65</v>
      </c>
      <c r="B126" t="s">
        <v>125</v>
      </c>
      <c r="C126" t="s">
        <v>133</v>
      </c>
      <c r="D126" t="s">
        <v>136</v>
      </c>
      <c r="E126" s="151" t="s">
        <v>136</v>
      </c>
    </row>
    <row r="127" spans="1:6" x14ac:dyDescent="0.55000000000000004">
      <c r="A127" t="s">
        <v>65</v>
      </c>
      <c r="B127" t="s">
        <v>125</v>
      </c>
      <c r="C127" t="s">
        <v>134</v>
      </c>
      <c r="D127" t="s">
        <v>136</v>
      </c>
      <c r="E127" s="151" t="s">
        <v>136</v>
      </c>
    </row>
    <row r="128" spans="1:6" x14ac:dyDescent="0.55000000000000004">
      <c r="A128" t="s">
        <v>65</v>
      </c>
      <c r="B128" t="s">
        <v>125</v>
      </c>
      <c r="C128" t="s">
        <v>135</v>
      </c>
      <c r="D128" t="s">
        <v>136</v>
      </c>
      <c r="E128" s="151" t="s">
        <v>136</v>
      </c>
    </row>
    <row r="129" spans="1:6" x14ac:dyDescent="0.55000000000000004">
      <c r="A129" t="s">
        <v>64</v>
      </c>
      <c r="B129" t="s">
        <v>126</v>
      </c>
      <c r="C129" t="s">
        <v>133</v>
      </c>
      <c r="D129" t="s">
        <v>140</v>
      </c>
      <c r="E129" s="151">
        <v>45734.534884259258</v>
      </c>
      <c r="F129" s="150" t="s">
        <v>143</v>
      </c>
    </row>
    <row r="130" spans="1:6" x14ac:dyDescent="0.55000000000000004">
      <c r="A130" t="s">
        <v>64</v>
      </c>
      <c r="B130" t="s">
        <v>126</v>
      </c>
      <c r="C130" t="s">
        <v>134</v>
      </c>
      <c r="D130" t="s">
        <v>138</v>
      </c>
      <c r="E130" s="151">
        <v>45734.520925925928</v>
      </c>
    </row>
    <row r="131" spans="1:6" x14ac:dyDescent="0.55000000000000004">
      <c r="A131" t="s">
        <v>64</v>
      </c>
      <c r="B131" t="s">
        <v>126</v>
      </c>
      <c r="C131" t="s">
        <v>135</v>
      </c>
      <c r="D131" t="s">
        <v>136</v>
      </c>
      <c r="E131" s="151" t="s">
        <v>136</v>
      </c>
    </row>
    <row r="132" spans="1:6" x14ac:dyDescent="0.55000000000000004">
      <c r="A132" t="s">
        <v>66</v>
      </c>
      <c r="B132" t="s">
        <v>127</v>
      </c>
      <c r="C132" t="s">
        <v>133</v>
      </c>
      <c r="D132" t="s">
        <v>136</v>
      </c>
      <c r="E132" s="151" t="s">
        <v>136</v>
      </c>
    </row>
    <row r="133" spans="1:6" x14ac:dyDescent="0.55000000000000004">
      <c r="A133" t="s">
        <v>66</v>
      </c>
      <c r="B133" t="s">
        <v>127</v>
      </c>
      <c r="C133" t="s">
        <v>134</v>
      </c>
      <c r="D133" t="s">
        <v>136</v>
      </c>
      <c r="E133" s="151" t="s">
        <v>136</v>
      </c>
    </row>
    <row r="134" spans="1:6" x14ac:dyDescent="0.55000000000000004">
      <c r="A134" t="s">
        <v>66</v>
      </c>
      <c r="B134" t="s">
        <v>127</v>
      </c>
      <c r="C134" t="s">
        <v>135</v>
      </c>
      <c r="D134" t="s">
        <v>136</v>
      </c>
      <c r="E134" s="151" t="s">
        <v>136</v>
      </c>
    </row>
    <row r="135" spans="1:6" x14ac:dyDescent="0.55000000000000004">
      <c r="A135" t="s">
        <v>64</v>
      </c>
      <c r="B135" t="s">
        <v>128</v>
      </c>
      <c r="C135" t="s">
        <v>133</v>
      </c>
      <c r="D135" t="s">
        <v>136</v>
      </c>
      <c r="E135" s="151" t="s">
        <v>136</v>
      </c>
      <c r="F135" s="150" t="s">
        <v>51</v>
      </c>
    </row>
    <row r="136" spans="1:6" x14ac:dyDescent="0.55000000000000004">
      <c r="A136" t="s">
        <v>64</v>
      </c>
      <c r="B136" t="s">
        <v>128</v>
      </c>
      <c r="C136" t="s">
        <v>134</v>
      </c>
      <c r="D136" t="s">
        <v>136</v>
      </c>
      <c r="E136" s="151" t="s">
        <v>136</v>
      </c>
      <c r="F136" s="150" t="s">
        <v>51</v>
      </c>
    </row>
    <row r="137" spans="1:6" x14ac:dyDescent="0.55000000000000004">
      <c r="A137" t="s">
        <v>64</v>
      </c>
      <c r="B137" t="s">
        <v>128</v>
      </c>
      <c r="C137" t="s">
        <v>135</v>
      </c>
      <c r="D137" t="s">
        <v>136</v>
      </c>
      <c r="E137" s="151" t="s">
        <v>136</v>
      </c>
    </row>
    <row r="138" spans="1:6" x14ac:dyDescent="0.55000000000000004">
      <c r="A138" t="s">
        <v>65</v>
      </c>
      <c r="B138" t="s">
        <v>129</v>
      </c>
      <c r="C138" t="s">
        <v>133</v>
      </c>
      <c r="D138" t="s">
        <v>139</v>
      </c>
      <c r="E138" s="151">
        <v>45737.410428240742</v>
      </c>
    </row>
    <row r="139" spans="1:6" x14ac:dyDescent="0.55000000000000004">
      <c r="A139" t="s">
        <v>65</v>
      </c>
      <c r="B139" t="s">
        <v>129</v>
      </c>
      <c r="C139" t="s">
        <v>134</v>
      </c>
      <c r="D139" t="s">
        <v>138</v>
      </c>
      <c r="E139" s="151">
        <v>45737.413229166668</v>
      </c>
    </row>
    <row r="140" spans="1:6" x14ac:dyDescent="0.55000000000000004">
      <c r="A140" t="s">
        <v>65</v>
      </c>
      <c r="B140" t="s">
        <v>129</v>
      </c>
      <c r="C140" t="s">
        <v>135</v>
      </c>
      <c r="D140" t="s">
        <v>136</v>
      </c>
      <c r="E140" s="151" t="s">
        <v>136</v>
      </c>
    </row>
  </sheetData>
  <conditionalFormatting sqref="D2:D140">
    <cfRule type="containsText" dxfId="5" priority="1" operator="containsText" text="Failed">
      <formula>NOT(ISERROR(SEARCH("Failed",D2)))</formula>
    </cfRule>
    <cfRule type="containsText" dxfId="4" priority="2" operator="containsText" text="Deferred">
      <formula>NOT(ISERROR(SEARCH("Deferred",D2)))</formula>
    </cfRule>
    <cfRule type="containsText" dxfId="3" priority="3" operator="containsText" text="Passed">
      <formula>NOT(ISERROR(SEARCH("Passed",D2)))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5E86-973B-449B-9542-A9C46A0203D0}">
  <dimension ref="A1:H9"/>
  <sheetViews>
    <sheetView workbookViewId="0">
      <selection activeCell="A9" sqref="A9:G12"/>
    </sheetView>
  </sheetViews>
  <sheetFormatPr defaultRowHeight="14.4" x14ac:dyDescent="0.55000000000000004"/>
  <cols>
    <col min="1" max="1" width="32.68359375" bestFit="1" customWidth="1"/>
    <col min="3" max="3" width="7" bestFit="1" customWidth="1"/>
    <col min="4" max="4" width="9.5234375" bestFit="1" customWidth="1"/>
    <col min="5" max="5" width="9.41796875" bestFit="1" customWidth="1"/>
    <col min="6" max="6" width="10.7890625" bestFit="1" customWidth="1"/>
    <col min="8" max="8" width="35.68359375" style="150" customWidth="1"/>
  </cols>
  <sheetData>
    <row r="1" spans="1:8" x14ac:dyDescent="0.55000000000000004">
      <c r="A1" t="s">
        <v>155</v>
      </c>
    </row>
    <row r="2" spans="1:8" x14ac:dyDescent="0.55000000000000004">
      <c r="A2">
        <f>'[2]Result '!A19</f>
        <v>0</v>
      </c>
      <c r="B2" t="str">
        <f>'[2]Result '!B19</f>
        <v>Total</v>
      </c>
      <c r="C2" t="str">
        <f>'[2]Result '!C19</f>
        <v>Caverns</v>
      </c>
      <c r="D2" t="str">
        <f>'[2]Result '!D19</f>
        <v>City Square</v>
      </c>
      <c r="E2" t="str">
        <f>'[2]Result '!E19</f>
        <v>Fed Square</v>
      </c>
      <c r="F2" t="str">
        <f>'[2]Result '!F19</f>
        <v>Flinders OSD</v>
      </c>
      <c r="G2" t="str">
        <f>'[2]Result '!G19</f>
        <v>LFT</v>
      </c>
      <c r="H2" s="150" t="s">
        <v>57</v>
      </c>
    </row>
    <row r="3" spans="1:8" x14ac:dyDescent="0.55000000000000004">
      <c r="A3" t="str">
        <f>'[2]Result '!A20</f>
        <v xml:space="preserve">Total cameras in CMS </v>
      </c>
      <c r="B3">
        <f>'[2]Result '!B20</f>
        <v>526</v>
      </c>
      <c r="C3">
        <f>'[2]Result '!C20</f>
        <v>183</v>
      </c>
      <c r="D3">
        <f>'[2]Result '!D20</f>
        <v>139</v>
      </c>
      <c r="E3">
        <f>'[2]Result '!E20</f>
        <v>54</v>
      </c>
      <c r="F3">
        <f>'[2]Result '!F20</f>
        <v>116</v>
      </c>
      <c r="G3">
        <f>'[2]Result '!G20</f>
        <v>34</v>
      </c>
    </row>
    <row r="4" spans="1:8" x14ac:dyDescent="0.55000000000000004">
      <c r="A4" t="str">
        <f>'[2]Result '!A21</f>
        <v>Cameras added in Genetec (CMS ones)</v>
      </c>
      <c r="B4">
        <f>'[2]Result '!B21</f>
        <v>141</v>
      </c>
      <c r="C4">
        <f>'[2]Result '!C21</f>
        <v>130</v>
      </c>
      <c r="D4">
        <f>'[2]Result '!D21</f>
        <v>11</v>
      </c>
      <c r="E4">
        <f>'[2]Result '!E21</f>
        <v>0</v>
      </c>
      <c r="F4">
        <f>'[2]Result '!F21</f>
        <v>0</v>
      </c>
      <c r="G4">
        <f>'[2]Result '!G21</f>
        <v>0</v>
      </c>
    </row>
    <row r="5" spans="1:8" x14ac:dyDescent="0.55000000000000004">
      <c r="A5" t="str">
        <f>'[2]Result '!A22</f>
        <v>Cameras Tested</v>
      </c>
      <c r="B5">
        <f>'[2]Result '!B22</f>
        <v>141</v>
      </c>
      <c r="C5">
        <f>'[2]Result '!C22</f>
        <v>130</v>
      </c>
      <c r="D5">
        <f>'[2]Result '!D22</f>
        <v>11</v>
      </c>
      <c r="E5">
        <f>'[2]Result '!E22</f>
        <v>0</v>
      </c>
      <c r="F5">
        <f>'[2]Result '!F22</f>
        <v>0</v>
      </c>
      <c r="G5">
        <f>'[2]Result '!G22</f>
        <v>0</v>
      </c>
    </row>
    <row r="6" spans="1:8" x14ac:dyDescent="0.55000000000000004">
      <c r="A6" t="str">
        <f>'[2]Result '!A23</f>
        <v>Passed</v>
      </c>
      <c r="B6">
        <f>'[2]Result '!B23</f>
        <v>141</v>
      </c>
      <c r="C6">
        <f>'[2]Result '!C23</f>
        <v>130</v>
      </c>
      <c r="D6">
        <f>'[2]Result '!D23</f>
        <v>11</v>
      </c>
      <c r="E6">
        <f>'[2]Result '!E23</f>
        <v>0</v>
      </c>
      <c r="F6">
        <f>'[2]Result '!F23</f>
        <v>0</v>
      </c>
      <c r="G6">
        <f>'[2]Result '!G23</f>
        <v>0</v>
      </c>
    </row>
    <row r="7" spans="1:8" x14ac:dyDescent="0.55000000000000004">
      <c r="A7" t="str">
        <f>'[2]Result '!A24</f>
        <v>Failed</v>
      </c>
      <c r="B7">
        <f>'[2]Result '!B24</f>
        <v>0</v>
      </c>
      <c r="C7">
        <f>'[2]Result '!C24</f>
        <v>0</v>
      </c>
      <c r="D7">
        <f>'[2]Result '!D24</f>
        <v>0</v>
      </c>
      <c r="E7">
        <f>'[2]Result '!E24</f>
        <v>0</v>
      </c>
      <c r="F7">
        <f>'[2]Result '!F24</f>
        <v>0</v>
      </c>
      <c r="G7">
        <f>'[2]Result '!G24</f>
        <v>0</v>
      </c>
    </row>
    <row r="9" spans="1:8" ht="28.8" x14ac:dyDescent="0.55000000000000004">
      <c r="A9" t="s">
        <v>56</v>
      </c>
      <c r="H9" s="150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C46C-478D-45DD-AE45-2B5B2C55C7E9}">
  <dimension ref="A1:F15"/>
  <sheetViews>
    <sheetView tabSelected="1" workbookViewId="0">
      <selection activeCell="F20" sqref="F20"/>
    </sheetView>
  </sheetViews>
  <sheetFormatPr defaultRowHeight="14.4" x14ac:dyDescent="0.55000000000000004"/>
  <cols>
    <col min="6" max="6" width="51.5234375" customWidth="1"/>
  </cols>
  <sheetData>
    <row r="1" spans="1:6" ht="21.3" x14ac:dyDescent="0.85">
      <c r="A1" s="152" t="s">
        <v>145</v>
      </c>
    </row>
    <row r="3" spans="1:6" x14ac:dyDescent="0.55000000000000004">
      <c r="A3" t="s">
        <v>146</v>
      </c>
      <c r="B3" t="s">
        <v>147</v>
      </c>
      <c r="C3" t="s">
        <v>148</v>
      </c>
      <c r="D3" t="s">
        <v>138</v>
      </c>
      <c r="E3" t="s">
        <v>140</v>
      </c>
      <c r="F3" t="s">
        <v>142</v>
      </c>
    </row>
    <row r="4" spans="1:6" x14ac:dyDescent="0.55000000000000004">
      <c r="A4" t="s">
        <v>149</v>
      </c>
      <c r="B4">
        <f>COUNTIF([5]!Table1[Asset ID],"*UPS*")</f>
        <v>4</v>
      </c>
      <c r="C4">
        <f>COUNTA([5]!Table1[Test])</f>
        <v>0</v>
      </c>
      <c r="D4">
        <f>COUNTIF([5]!Table1[Tester],"*Passed*")</f>
        <v>0</v>
      </c>
      <c r="E4">
        <f>COUNTIF([5]!Table1[Test],"*Failed*")</f>
        <v>0</v>
      </c>
    </row>
    <row r="6" spans="1:6" ht="21.3" x14ac:dyDescent="0.85">
      <c r="A6" s="152" t="s">
        <v>150</v>
      </c>
    </row>
    <row r="8" spans="1:6" x14ac:dyDescent="0.55000000000000004">
      <c r="A8" t="s">
        <v>151</v>
      </c>
      <c r="B8" t="s">
        <v>147</v>
      </c>
      <c r="C8" t="s">
        <v>148</v>
      </c>
      <c r="D8" t="s">
        <v>138</v>
      </c>
      <c r="E8" t="s">
        <v>140</v>
      </c>
      <c r="F8" t="s">
        <v>142</v>
      </c>
    </row>
    <row r="9" spans="1:6" ht="115.2" x14ac:dyDescent="0.55000000000000004">
      <c r="A9" t="s">
        <v>152</v>
      </c>
      <c r="B9">
        <f>COUNTIF([3]!Table1[Asset ID],"*ESC*")</f>
        <v>44</v>
      </c>
      <c r="C9">
        <f>D9+E9</f>
        <v>42</v>
      </c>
      <c r="D9">
        <f>COUNTIF([3]TSC_VT_MAPS_202503241201!O2:O45,"*Pass*")</f>
        <v>33</v>
      </c>
      <c r="E9">
        <f>COUNTIF([3]TSC_VT_MAPS_202503241201!O2:O45,"*Fail*")</f>
        <v>9</v>
      </c>
      <c r="F9" s="150" t="s">
        <v>202</v>
      </c>
    </row>
    <row r="10" spans="1:6" ht="32.4" customHeight="1" x14ac:dyDescent="0.55000000000000004">
      <c r="A10" t="s">
        <v>153</v>
      </c>
      <c r="B10">
        <f>COUNTIF([3]!Table1[Asset ID],"*LFT*")</f>
        <v>17</v>
      </c>
      <c r="C10">
        <f>D10+E10</f>
        <v>17</v>
      </c>
      <c r="D10">
        <f>COUNTIF([3]TSC_VT_MAPS_202503241201!O46:O62,"*Pass*")</f>
        <v>16</v>
      </c>
      <c r="E10">
        <f>COUNTIF([3]TSC_VT_MAPS_202503241201!O46:O62,"*Fail*")</f>
        <v>1</v>
      </c>
      <c r="F10" s="150" t="s">
        <v>203</v>
      </c>
    </row>
    <row r="12" spans="1:6" ht="21.3" x14ac:dyDescent="0.85">
      <c r="A12" s="152" t="s">
        <v>154</v>
      </c>
    </row>
    <row r="14" spans="1:6" x14ac:dyDescent="0.55000000000000004">
      <c r="A14" t="s">
        <v>37</v>
      </c>
      <c r="B14" t="s">
        <v>147</v>
      </c>
      <c r="C14" t="s">
        <v>148</v>
      </c>
      <c r="D14" t="s">
        <v>138</v>
      </c>
      <c r="E14" t="s">
        <v>140</v>
      </c>
      <c r="F14" t="s">
        <v>142</v>
      </c>
    </row>
    <row r="15" spans="1:6" x14ac:dyDescent="0.55000000000000004">
      <c r="A15" t="s">
        <v>37</v>
      </c>
      <c r="B15">
        <f>COUNTA([4]!Table1[cctv_id])</f>
        <v>526</v>
      </c>
      <c r="C15">
        <f>COUNTA([4]!Table1[Test])</f>
        <v>0</v>
      </c>
      <c r="D15">
        <f>COUNTIF([4]!Table1[Test],"*Passed*")</f>
        <v>0</v>
      </c>
      <c r="E15">
        <f>COUNTIF([4]!Table1[Test],"*Failed*")</f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C5E3-4D41-45ED-9C00-8CB29588B2AE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4BEE-5A78-4C61-A35C-2F6D5570A199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Overview_South</vt:lpstr>
      <vt:lpstr>BMS</vt:lpstr>
      <vt:lpstr>VT</vt:lpstr>
      <vt:lpstr>CCTV&amp;Security</vt:lpstr>
      <vt:lpstr>Layouts</vt:lpstr>
      <vt:lpstr>FDS</vt:lpstr>
      <vt:lpstr>Alarms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Longley-RNA</dc:creator>
  <cp:lastModifiedBy>Kai Longley-RNA</cp:lastModifiedBy>
  <dcterms:created xsi:type="dcterms:W3CDTF">2025-03-23T23:15:29Z</dcterms:created>
  <dcterms:modified xsi:type="dcterms:W3CDTF">2025-04-07T01:05:39Z</dcterms:modified>
</cp:coreProperties>
</file>