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475" windowHeight="10455"/>
  </bookViews>
  <sheets>
    <sheet name="呉デッキ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<sst xmlns="http://schemas.openxmlformats.org/spreadsheetml/2006/main" count="9">
  <si>
    <t>ID</t>
  </si>
  <si>
    <t>名前</t>
  </si>
  <si>
    <t>1:兵士　2:呪文</t>
  </si>
  <si>
    <t>コスト</t>
  </si>
  <si>
    <t>攻撃力</t>
  </si>
  <si>
    <t>HP</t>
  </si>
  <si>
    <t>説明</t>
  </si>
  <si>
    <t>兵士</t>
  </si>
  <si>
    <t>呪文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</si>
</sst>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2">
    <font>
      <sz val="10"/>
      <color theme="1"/>
      <name val="Meiryo UI"/>
      <charset val="128"/>
    </font>
    <font>
      <b/>
      <sz val="10"/>
      <color theme="1"/>
      <name val="Meiryo UI"/>
      <charset val="128"/>
    </font>
    <font>
      <sz val="11"/>
      <color theme="1"/>
      <name val="游ゴシック"/>
      <charset val="134"/>
      <scheme val="minor"/>
    </font>
    <font>
      <sz val="11"/>
      <color theme="1"/>
      <name val="游ゴシック"/>
      <charset val="0"/>
      <scheme val="minor"/>
    </font>
    <font>
      <sz val="11"/>
      <color rgb="FFFF0000"/>
      <name val="游ゴシック"/>
      <charset val="0"/>
      <scheme val="minor"/>
    </font>
    <font>
      <b/>
      <sz val="13"/>
      <color theme="3"/>
      <name val="游ゴシック"/>
      <charset val="134"/>
      <scheme val="minor"/>
    </font>
    <font>
      <b/>
      <sz val="15"/>
      <color theme="3"/>
      <name val="游ゴシック"/>
      <charset val="134"/>
      <scheme val="minor"/>
    </font>
    <font>
      <sz val="11"/>
      <color rgb="FF006100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sz val="11"/>
      <color rgb="FF3F3F76"/>
      <name val="游ゴシック"/>
      <charset val="0"/>
      <scheme val="minor"/>
    </font>
    <font>
      <i/>
      <sz val="11"/>
      <color rgb="FF7F7F7F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u/>
      <sz val="11"/>
      <color rgb="FF0000FF"/>
      <name val="游ゴシック"/>
      <charset val="0"/>
      <scheme val="minor"/>
    </font>
    <font>
      <b/>
      <sz val="11"/>
      <color theme="1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  <font>
      <sz val="11"/>
      <color rgb="FFFA7D0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b/>
      <sz val="11"/>
      <color rgb="FF3F3F3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6</v>
          </cell>
          <cell r="F3">
            <v>8</v>
          </cell>
          <cell r="G3" t="str">
            <v>雄叫び：全ての敵に3ダメージ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雄叫び：1枚ドロー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2</v>
          </cell>
          <cell r="F11">
            <v>-1</v>
          </cell>
          <cell r="G11" t="str">
            <v>2枚ドロー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2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3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2</v>
          </cell>
          <cell r="F31">
            <v>-1</v>
          </cell>
          <cell r="G31" t="str">
            <v>このターン敵兵士の攻撃力-2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3</v>
          </cell>
          <cell r="E33">
            <v>3</v>
          </cell>
          <cell r="F33">
            <v>-1</v>
          </cell>
          <cell r="G33" t="str">
            <v>敵兵士1体とその両隣の兵士に3ダメージ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8</v>
          </cell>
          <cell r="E37">
            <v>3</v>
          </cell>
          <cell r="F37">
            <v>5</v>
          </cell>
          <cell r="G37" t="str">
            <v>自分の場が埋まるまで中級歩兵を召喚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2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1</v>
          </cell>
          <cell r="F57">
            <v>-1</v>
          </cell>
          <cell r="G57" t="str">
            <v>1点ダメージ1ドロー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2"/>
  <sheetViews>
    <sheetView tabSelected="1" workbookViewId="0">
      <pane xSplit="1" ySplit="2" topLeftCell="B9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4.25"/>
  <cols>
    <col min="7" max="7" width="20.45" customWidth="1"/>
    <col min="9" max="18" width="4.45" customWidth="1"/>
    <col min="19" max="21" width="4.54166666666667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>
      <c r="A2">
        <v>1</v>
      </c>
      <c r="B2" t="str">
        <f>IF(INDEX([1]カードリスト!B:B,MATCH($A2,[1]カードリスト!$A:$A,0))="","",INDEX([1]カードリスト!B:B,MATCH($A2,[1]カードリスト!$A:$A,0)))</f>
        <v>周瑜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8</v>
      </c>
      <c r="E2">
        <f>IF(INDEX([1]カードリスト!E:E,MATCH($A2,[1]カードリスト!$A:$A,0))="","",INDEX([1]カードリスト!E:E,MATCH($A2,[1]カードリスト!$A:$A,0)))</f>
        <v>6</v>
      </c>
      <c r="F2">
        <f>IF(INDEX([1]カードリスト!F:F,MATCH($A2,[1]カードリスト!$A:$A,0))="","",INDEX([1]カードリスト!F:F,MATCH($A2,[1]カードリスト!$A:$A,0)))</f>
        <v>8</v>
      </c>
      <c r="G2" t="str">
        <f>IF(INDEX([1]カードリスト!G:G,MATCH($A2,[1]カードリスト!$A:$A,0))="","",INDEX([1]カードリスト!G:G,MATCH($A2,[1]カードリスト!$A:$A,0)))</f>
        <v>雄叫び：全ての敵に3ダメージ</v>
      </c>
      <c r="I2">
        <f>COUNTIF($D:$D,I$1)</f>
        <v>6</v>
      </c>
      <c r="J2">
        <f t="shared" ref="J2:R2" si="1">COUNTIF($D:$D,J$1)</f>
        <v>8</v>
      </c>
      <c r="K2">
        <f t="shared" si="1"/>
        <v>6</v>
      </c>
      <c r="L2">
        <f t="shared" si="1"/>
        <v>5</v>
      </c>
      <c r="M2">
        <f t="shared" si="1"/>
        <v>4</v>
      </c>
      <c r="N2">
        <f t="shared" si="1"/>
        <v>0</v>
      </c>
      <c r="O2">
        <f t="shared" si="1"/>
        <v>0</v>
      </c>
      <c r="P2">
        <f t="shared" si="1"/>
        <v>1</v>
      </c>
      <c r="Q2">
        <f t="shared" si="1"/>
        <v>0</v>
      </c>
      <c r="R2">
        <f t="shared" si="1"/>
        <v>0</v>
      </c>
      <c r="T2">
        <f>COUNTIF($C:$C,1)</f>
        <v>15</v>
      </c>
      <c r="U2">
        <f>COUNTIF($C:$C,2)</f>
        <v>15</v>
      </c>
    </row>
    <row r="3" spans="1:7">
      <c r="A3">
        <v>2</v>
      </c>
      <c r="B3" t="str">
        <f>IF(INDEX([1]カードリスト!B:B,MATCH($A3,[1]カードリスト!$A:$A,0))="","",INDEX([1]カードリスト!B:B,MATCH($A3,[1]カードリスト!$A:$A,0)))</f>
        <v>陸遜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4</v>
      </c>
      <c r="E3">
        <f>IF(INDEX([1]カードリスト!E:E,MATCH($A3,[1]カードリスト!$A:$A,0))="","",INDEX([1]カードリスト!E:E,MATCH($A3,[1]カードリスト!$A:$A,0)))</f>
        <v>3</v>
      </c>
      <c r="F3">
        <f>IF(INDEX([1]カードリスト!F:F,MATCH($A3,[1]カードリスト!$A:$A,0))="","",INDEX([1]カードリスト!F:F,MATCH($A3,[1]カードリスト!$A:$A,0)))</f>
        <v>4</v>
      </c>
      <c r="G3" t="str">
        <f>IF(INDEX([1]カードリスト!G:G,MATCH($A3,[1]カードリスト!$A:$A,0))="","",INDEX([1]カードリスト!G:G,MATCH($A3,[1]カードリスト!$A:$A,0)))</f>
        <v>雄叫び：1枚ドロー</v>
      </c>
    </row>
    <row r="4" spans="1:7">
      <c r="A4">
        <v>2</v>
      </c>
      <c r="B4" t="str">
        <f>IF(INDEX([1]カードリスト!B:B,MATCH($A4,[1]カードリスト!$A:$A,0))="","",INDEX([1]カードリスト!B:B,MATCH($A4,[1]カードリスト!$A:$A,0)))</f>
        <v>陸遜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4</v>
      </c>
      <c r="E4">
        <f>IF(INDEX([1]カードリスト!E:E,MATCH($A4,[1]カードリスト!$A:$A,0))="","",INDEX([1]カードリスト!E:E,MATCH($A4,[1]カードリスト!$A:$A,0)))</f>
        <v>3</v>
      </c>
      <c r="F4">
        <f>IF(INDEX([1]カードリスト!F:F,MATCH($A4,[1]カードリスト!$A:$A,0))="","",INDEX([1]カードリスト!F:F,MATCH($A4,[1]カードリスト!$A:$A,0)))</f>
        <v>4</v>
      </c>
      <c r="G4" t="str">
        <f>IF(INDEX([1]カードリスト!G:G,MATCH($A4,[1]カードリスト!$A:$A,0))="","",INDEX([1]カードリスト!G:G,MATCH($A4,[1]カードリスト!$A:$A,0)))</f>
        <v>雄叫び：1枚ドロー</v>
      </c>
    </row>
    <row r="5" spans="1:7">
      <c r="A5">
        <v>2</v>
      </c>
      <c r="B5" t="str">
        <f>IF(INDEX([1]カードリスト!B:B,MATCH($A5,[1]カードリスト!$A:$A,0))="","",INDEX([1]カードリスト!B:B,MATCH($A5,[1]カードリスト!$A:$A,0)))</f>
        <v>陸遜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4</v>
      </c>
      <c r="E5">
        <f>IF(INDEX([1]カードリスト!E:E,MATCH($A5,[1]カードリスト!$A:$A,0))="","",INDEX([1]カードリスト!E:E,MATCH($A5,[1]カードリスト!$A:$A,0)))</f>
        <v>3</v>
      </c>
      <c r="F5">
        <f>IF(INDEX([1]カードリスト!F:F,MATCH($A5,[1]カードリスト!$A:$A,0))="","",INDEX([1]カードリスト!F:F,MATCH($A5,[1]カードリスト!$A:$A,0)))</f>
        <v>4</v>
      </c>
      <c r="G5" t="str">
        <f>IF(INDEX([1]カードリスト!G:G,MATCH($A5,[1]カードリスト!$A:$A,0))="","",INDEX([1]カードリスト!G:G,MATCH($A5,[1]カードリスト!$A:$A,0)))</f>
        <v>雄叫び：1枚ドロー</v>
      </c>
    </row>
    <row r="6" spans="1:7">
      <c r="A6">
        <v>3</v>
      </c>
      <c r="B6" t="str">
        <f>IF(INDEX([1]カードリスト!B:B,MATCH($A6,[1]カードリスト!$A:$A,0))="","",INDEX([1]カードリスト!B:B,MATCH($A6,[1]カードリスト!$A:$A,0)))</f>
        <v>孫尚香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3</v>
      </c>
      <c r="E6">
        <f>IF(INDEX([1]カードリスト!E:E,MATCH($A6,[1]カードリスト!$A:$A,0))="","",INDEX([1]カードリスト!E:E,MATCH($A6,[1]カードリスト!$A:$A,0)))</f>
        <v>2</v>
      </c>
      <c r="F6">
        <f>IF(INDEX([1]カードリスト!F:F,MATCH($A6,[1]カードリスト!$A:$A,0))="","",INDEX([1]カードリスト!F:F,MATCH($A6,[1]カードリスト!$A:$A,0)))</f>
        <v>2</v>
      </c>
      <c r="G6" t="str">
        <f>IF(INDEX([1]カードリスト!G:G,MATCH($A6,[1]カードリスト!$A:$A,0))="","",INDEX([1]カードリスト!G:G,MATCH($A6,[1]カードリスト!$A:$A,0)))</f>
        <v>雄叫び：敵1体に2ダメージ</v>
      </c>
    </row>
    <row r="7" spans="1:7">
      <c r="A7">
        <v>3</v>
      </c>
      <c r="B7" t="str">
        <f>IF(INDEX([1]カードリスト!B:B,MATCH($A7,[1]カードリスト!$A:$A,0))="","",INDEX([1]カードリスト!B:B,MATCH($A7,[1]カードリスト!$A:$A,0)))</f>
        <v>孫尚香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3</v>
      </c>
      <c r="E7">
        <f>IF(INDEX([1]カードリスト!E:E,MATCH($A7,[1]カードリスト!$A:$A,0))="","",INDEX([1]カードリスト!E:E,MATCH($A7,[1]カードリスト!$A:$A,0)))</f>
        <v>2</v>
      </c>
      <c r="F7">
        <f>IF(INDEX([1]カードリスト!F:F,MATCH($A7,[1]カードリスト!$A:$A,0))="","",INDEX([1]カードリスト!F:F,MATCH($A7,[1]カードリスト!$A:$A,0)))</f>
        <v>2</v>
      </c>
      <c r="G7" t="str">
        <f>IF(INDEX([1]カードリスト!G:G,MATCH($A7,[1]カードリスト!$A:$A,0))="","",INDEX([1]カードリスト!G:G,MATCH($A7,[1]カードリスト!$A:$A,0)))</f>
        <v>雄叫び：敵1体に2ダメージ</v>
      </c>
    </row>
    <row r="8" spans="1:7">
      <c r="A8">
        <v>3</v>
      </c>
      <c r="B8" t="str">
        <f>IF(INDEX([1]カードリスト!B:B,MATCH($A8,[1]カードリスト!$A:$A,0))="","",INDEX([1]カードリスト!B:B,MATCH($A8,[1]カードリスト!$A:$A,0)))</f>
        <v>孫尚香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3</v>
      </c>
      <c r="E8">
        <f>IF(INDEX([1]カードリスト!E:E,MATCH($A8,[1]カードリスト!$A:$A,0))="","",INDEX([1]カードリスト!E:E,MATCH($A8,[1]カードリスト!$A:$A,0)))</f>
        <v>2</v>
      </c>
      <c r="F8">
        <f>IF(INDEX([1]カードリスト!F:F,MATCH($A8,[1]カードリスト!$A:$A,0))="","",INDEX([1]カードリスト!F:F,MATCH($A8,[1]カードリスト!$A:$A,0)))</f>
        <v>2</v>
      </c>
      <c r="G8" t="str">
        <f>IF(INDEX([1]カードリスト!G:G,MATCH($A8,[1]カードリスト!$A:$A,0))="","",INDEX([1]カードリスト!G:G,MATCH($A8,[1]カードリスト!$A:$A,0)))</f>
        <v>雄叫び：敵1体に2ダメージ</v>
      </c>
    </row>
    <row r="9" spans="1:7">
      <c r="A9">
        <v>4</v>
      </c>
      <c r="B9" t="str">
        <f>IF(INDEX([1]カードリスト!B:B,MATCH($A9,[1]カードリスト!$A:$A,0))="","",INDEX([1]カードリスト!B:B,MATCH($A9,[1]カードリスト!$A:$A,0)))</f>
        <v>徐夫人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1</v>
      </c>
      <c r="E9">
        <f>IF(INDEX([1]カードリスト!E:E,MATCH($A9,[1]カードリスト!$A:$A,0))="","",INDEX([1]カードリスト!E:E,MATCH($A9,[1]カードリスト!$A:$A,0)))</f>
        <v>1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呪文ダメージ+1</v>
      </c>
    </row>
    <row r="10" spans="1:7">
      <c r="A10">
        <v>4</v>
      </c>
      <c r="B10" t="str">
        <f>IF(INDEX([1]カードリスト!B:B,MATCH($A10,[1]カードリスト!$A:$A,0))="","",INDEX([1]カードリスト!B:B,MATCH($A10,[1]カードリスト!$A:$A,0)))</f>
        <v>徐夫人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1</v>
      </c>
      <c r="E10">
        <f>IF(INDEX([1]カードリスト!E:E,MATCH($A10,[1]カードリスト!$A:$A,0))="","",INDEX([1]カードリスト!E:E,MATCH($A10,[1]カードリスト!$A:$A,0)))</f>
        <v>1</v>
      </c>
      <c r="F10">
        <f>IF(INDEX([1]カードリスト!F:F,MATCH($A10,[1]カードリスト!$A:$A,0))="","",INDEX([1]カードリスト!F:F,MATCH($A10,[1]カードリスト!$A:$A,0)))</f>
        <v>3</v>
      </c>
      <c r="G10" t="str">
        <f>IF(INDEX([1]カードリスト!G:G,MATCH($A10,[1]カードリスト!$A:$A,0))="","",INDEX([1]カードリスト!G:G,MATCH($A10,[1]カードリスト!$A:$A,0)))</f>
        <v>呪文ダメージ+1</v>
      </c>
    </row>
    <row r="11" spans="1:7">
      <c r="A11">
        <v>4</v>
      </c>
      <c r="B11" t="str">
        <f>IF(INDEX([1]カードリスト!B:B,MATCH($A11,[1]カードリスト!$A:$A,0))="","",INDEX([1]カードリスト!B:B,MATCH($A11,[1]カードリスト!$A:$A,0)))</f>
        <v>徐夫人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1</v>
      </c>
      <c r="E11">
        <f>IF(INDEX([1]カードリスト!E:E,MATCH($A11,[1]カードリスト!$A:$A,0))="","",INDEX([1]カードリスト!E:E,MATCH($A11,[1]カードリスト!$A:$A,0)))</f>
        <v>1</v>
      </c>
      <c r="F11">
        <f>IF(INDEX([1]カードリスト!F:F,MATCH($A11,[1]カードリスト!$A:$A,0))="","",INDEX([1]カードリスト!F:F,MATCH($A11,[1]カードリスト!$A:$A,0)))</f>
        <v>3</v>
      </c>
      <c r="G11" t="str">
        <f>IF(INDEX([1]カードリスト!G:G,MATCH($A11,[1]カードリスト!$A:$A,0))="","",INDEX([1]カードリスト!G:G,MATCH($A11,[1]カードリスト!$A:$A,0)))</f>
        <v>呪文ダメージ+1</v>
      </c>
    </row>
    <row r="12" spans="1:7">
      <c r="A12">
        <v>5</v>
      </c>
      <c r="B12" t="str">
        <f>IF(INDEX([1]カードリスト!B:B,MATCH($A12,[1]カードリスト!$A:$A,0))="","",INDEX([1]カードリスト!B:B,MATCH($A12,[1]カードリスト!$A:$A,0)))</f>
        <v>稲妻</v>
      </c>
      <c r="C12">
        <f>IF(INDEX([1]カードリスト!C:C,MATCH($A12,[1]カードリスト!$A:$A,0))="","",INDEX([1]カードリスト!C:C,MATCH($A12,[1]カードリスト!$A:$A,0)))</f>
        <v>2</v>
      </c>
      <c r="D12">
        <f>IF(INDEX([1]カードリスト!D:D,MATCH($A12,[1]カードリスト!$A:$A,0))="","",INDEX([1]カードリスト!D:D,MATCH($A12,[1]カードリスト!$A:$A,0)))</f>
        <v>1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-1</v>
      </c>
      <c r="G12" t="str">
        <f>IF(INDEX([1]カードリスト!G:G,MATCH($A12,[1]カードリスト!$A:$A,0))="","",INDEX([1]カードリスト!G:G,MATCH($A12,[1]カードリスト!$A:$A,0)))</f>
        <v>敵兵士1体に2ダメージ</v>
      </c>
    </row>
    <row r="13" spans="1:7">
      <c r="A13">
        <v>5</v>
      </c>
      <c r="B13" t="str">
        <f>IF(INDEX([1]カードリスト!B:B,MATCH($A13,[1]カードリスト!$A:$A,0))="","",INDEX([1]カードリスト!B:B,MATCH($A13,[1]カードリスト!$A:$A,0)))</f>
        <v>稲妻</v>
      </c>
      <c r="C13">
        <f>IF(INDEX([1]カードリスト!C:C,MATCH($A13,[1]カードリスト!$A:$A,0))="","",INDEX([1]カードリスト!C:C,MATCH($A13,[1]カードリスト!$A:$A,0)))</f>
        <v>2</v>
      </c>
      <c r="D13">
        <f>IF(INDEX([1]カードリスト!D:D,MATCH($A13,[1]カードリスト!$A:$A,0))="","",INDEX([1]カードリスト!D:D,MATCH($A13,[1]カードリスト!$A:$A,0)))</f>
        <v>1</v>
      </c>
      <c r="E13">
        <f>IF(INDEX([1]カードリスト!E:E,MATCH($A13,[1]カードリスト!$A:$A,0))="","",INDEX([1]カードリスト!E:E,MATCH($A13,[1]カードリスト!$A:$A,0)))</f>
        <v>2</v>
      </c>
      <c r="F13">
        <f>IF(INDEX([1]カードリスト!F:F,MATCH($A13,[1]カードリスト!$A:$A,0))="","",INDEX([1]カードリスト!F:F,MATCH($A13,[1]カードリスト!$A:$A,0)))</f>
        <v>-1</v>
      </c>
      <c r="G13" t="str">
        <f>IF(INDEX([1]カードリスト!G:G,MATCH($A13,[1]カードリスト!$A:$A,0))="","",INDEX([1]カードリスト!G:G,MATCH($A13,[1]カードリスト!$A:$A,0)))</f>
        <v>敵兵士1体に2ダメージ</v>
      </c>
    </row>
    <row r="14" spans="1:7">
      <c r="A14">
        <v>5</v>
      </c>
      <c r="B14" t="str">
        <f>IF(INDEX([1]カードリスト!B:B,MATCH($A14,[1]カードリスト!$A:$A,0))="","",INDEX([1]カードリスト!B:B,MATCH($A14,[1]カードリスト!$A:$A,0)))</f>
        <v>稲妻</v>
      </c>
      <c r="C14">
        <f>IF(INDEX([1]カードリスト!C:C,MATCH($A14,[1]カードリスト!$A:$A,0))="","",INDEX([1]カードリスト!C:C,MATCH($A14,[1]カードリスト!$A:$A,0)))</f>
        <v>2</v>
      </c>
      <c r="D14">
        <f>IF(INDEX([1]カードリスト!D:D,MATCH($A14,[1]カードリスト!$A:$A,0))="","",INDEX([1]カードリスト!D:D,MATCH($A14,[1]カードリスト!$A:$A,0)))</f>
        <v>1</v>
      </c>
      <c r="E14">
        <f>IF(INDEX([1]カードリスト!E:E,MATCH($A14,[1]カードリスト!$A:$A,0))="","",INDEX([1]カードリスト!E:E,MATCH($A14,[1]カードリスト!$A:$A,0)))</f>
        <v>2</v>
      </c>
      <c r="F14">
        <f>IF(INDEX([1]カードリスト!F:F,MATCH($A14,[1]カードリスト!$A:$A,0))="","",INDEX([1]カードリスト!F:F,MATCH($A14,[1]カードリスト!$A:$A,0)))</f>
        <v>-1</v>
      </c>
      <c r="G14" t="str">
        <f>IF(INDEX([1]カードリスト!G:G,MATCH($A14,[1]カードリスト!$A:$A,0))="","",INDEX([1]カードリスト!G:G,MATCH($A14,[1]カードリスト!$A:$A,0)))</f>
        <v>敵兵士1体に2ダメージ</v>
      </c>
    </row>
    <row r="15" spans="1:7">
      <c r="A15">
        <v>6</v>
      </c>
      <c r="B15" t="str">
        <f>IF(INDEX([1]カードリスト!B:B,MATCH($A15,[1]カードリスト!$A:$A,0))="","",INDEX([1]カードリスト!B:B,MATCH($A15,[1]カードリスト!$A:$A,0)))</f>
        <v>火の玉</v>
      </c>
      <c r="C15">
        <f>IF(INDEX([1]カードリスト!C:C,MATCH($A15,[1]カードリスト!$A:$A,0))="","",INDEX([1]カードリスト!C:C,MATCH($A15,[1]カードリスト!$A:$A,0)))</f>
        <v>2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3</v>
      </c>
      <c r="F15">
        <f>IF(INDEX([1]カードリスト!F:F,MATCH($A15,[1]カードリスト!$A:$A,0))="","",INDEX([1]カードリスト!F:F,MATCH($A15,[1]カードリスト!$A:$A,0)))</f>
        <v>-1</v>
      </c>
      <c r="G15" t="str">
        <f>IF(INDEX([1]カードリスト!G:G,MATCH($A15,[1]カードリスト!$A:$A,0))="","",INDEX([1]カードリスト!G:G,MATCH($A15,[1]カードリスト!$A:$A,0)))</f>
        <v>敵1体に3ダメージ</v>
      </c>
    </row>
    <row r="16" spans="1:7">
      <c r="A16">
        <v>6</v>
      </c>
      <c r="B16" t="str">
        <f>IF(INDEX([1]カードリスト!B:B,MATCH($A16,[1]カードリスト!$A:$A,0))="","",INDEX([1]カードリスト!B:B,MATCH($A16,[1]カードリスト!$A:$A,0)))</f>
        <v>火の玉</v>
      </c>
      <c r="C16">
        <f>IF(INDEX([1]カードリスト!C:C,MATCH($A16,[1]カードリスト!$A:$A,0))="","",INDEX([1]カードリスト!C:C,MATCH($A16,[1]カードリスト!$A:$A,0)))</f>
        <v>2</v>
      </c>
      <c r="D16">
        <f>IF(INDEX([1]カードリスト!D:D,MATCH($A16,[1]カードリスト!$A:$A,0))="","",INDEX([1]カードリスト!D:D,MATCH($A16,[1]カードリスト!$A:$A,0)))</f>
        <v>2</v>
      </c>
      <c r="E16">
        <f>IF(INDEX([1]カードリスト!E:E,MATCH($A16,[1]カードリスト!$A:$A,0))="","",INDEX([1]カードリスト!E:E,MATCH($A16,[1]カードリスト!$A:$A,0)))</f>
        <v>3</v>
      </c>
      <c r="F16">
        <f>IF(INDEX([1]カードリスト!F:F,MATCH($A16,[1]カードリスト!$A:$A,0))="","",INDEX([1]カードリスト!F:F,MATCH($A16,[1]カードリスト!$A:$A,0)))</f>
        <v>-1</v>
      </c>
      <c r="G16" t="str">
        <f>IF(INDEX([1]カードリスト!G:G,MATCH($A16,[1]カードリスト!$A:$A,0))="","",INDEX([1]カードリスト!G:G,MATCH($A16,[1]カードリスト!$A:$A,0)))</f>
        <v>敵1体に3ダメージ</v>
      </c>
    </row>
    <row r="17" spans="1:7">
      <c r="A17">
        <v>6</v>
      </c>
      <c r="B17" t="str">
        <f>IF(INDEX([1]カードリスト!B:B,MATCH($A17,[1]カードリスト!$A:$A,0))="","",INDEX([1]カードリスト!B:B,MATCH($A17,[1]カードリスト!$A:$A,0)))</f>
        <v>火の玉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2</v>
      </c>
      <c r="E17">
        <f>IF(INDEX([1]カードリスト!E:E,MATCH($A17,[1]カードリスト!$A:$A,0))="","",INDEX([1]カードリスト!E:E,MATCH($A17,[1]カードリスト!$A:$A,0)))</f>
        <v>3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敵1体に3ダメージ</v>
      </c>
    </row>
    <row r="18" spans="1:7">
      <c r="A18">
        <v>7</v>
      </c>
      <c r="B18" t="str">
        <f>IF(INDEX([1]カードリスト!B:B,MATCH($A18,[1]カードリスト!$A:$A,0))="","",INDEX([1]カードリスト!B:B,MATCH($A18,[1]カードリスト!$A:$A,0)))</f>
        <v>炎上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2</v>
      </c>
      <c r="E18">
        <f>IF(INDEX([1]カードリスト!E:E,MATCH($A18,[1]カードリスト!$A:$A,0))="","",INDEX([1]カードリスト!E:E,MATCH($A18,[1]カードリスト!$A:$A,0)))</f>
        <v>1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全ての敵兵士に1ダメージ</v>
      </c>
    </row>
    <row r="19" spans="1:7">
      <c r="A19">
        <v>7</v>
      </c>
      <c r="B19" t="str">
        <f>IF(INDEX([1]カードリスト!B:B,MATCH($A19,[1]カードリスト!$A:$A,0))="","",INDEX([1]カードリスト!B:B,MATCH($A19,[1]カードリスト!$A:$A,0)))</f>
        <v>炎上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2</v>
      </c>
      <c r="E19">
        <f>IF(INDEX([1]カードリスト!E:E,MATCH($A19,[1]カードリスト!$A:$A,0))="","",INDEX([1]カードリスト!E:E,MATCH($A19,[1]カードリスト!$A:$A,0)))</f>
        <v>1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全ての敵兵士に1ダメージ</v>
      </c>
    </row>
    <row r="20" spans="1:7">
      <c r="A20">
        <v>8</v>
      </c>
      <c r="B20" t="str">
        <f>IF(INDEX([1]カードリスト!B:B,MATCH($A20,[1]カードリスト!$A:$A,0))="","",INDEX([1]カードリスト!B:B,MATCH($A20,[1]カードリスト!$A:$A,0)))</f>
        <v>赤壁の大火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4</v>
      </c>
      <c r="E20">
        <f>IF(INDEX([1]カードリスト!E:E,MATCH($A20,[1]カードリスト!$A:$A,0))="","",INDEX([1]カードリスト!E:E,MATCH($A20,[1]カードリスト!$A:$A,0)))</f>
        <v>6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敵1体に6ダメージ</v>
      </c>
    </row>
    <row r="21" spans="1:7">
      <c r="A21">
        <v>8</v>
      </c>
      <c r="B21" t="str">
        <f>IF(INDEX([1]カードリスト!B:B,MATCH($A21,[1]カードリスト!$A:$A,0))="","",INDEX([1]カードリスト!B:B,MATCH($A21,[1]カードリスト!$A:$A,0)))</f>
        <v>赤壁の大火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4</v>
      </c>
      <c r="E21">
        <f>IF(INDEX([1]カードリスト!E:E,MATCH($A21,[1]カードリスト!$A:$A,0))="","",INDEX([1]カードリスト!E:E,MATCH($A21,[1]カードリスト!$A:$A,0)))</f>
        <v>6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敵1体に6ダメージ</v>
      </c>
    </row>
    <row r="22" spans="1:7">
      <c r="A22">
        <v>9</v>
      </c>
      <c r="B22" t="str">
        <f>IF(INDEX([1]カードリスト!B:B,MATCH($A22,[1]カードリスト!$A:$A,0))="","",INDEX([1]カードリスト!B:B,MATCH($A22,[1]カードリスト!$A:$A,0)))</f>
        <v>知性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2</v>
      </c>
      <c r="E22">
        <f>IF(INDEX([1]カードリスト!E:E,MATCH($A22,[1]カードリスト!$A:$A,0))="","",INDEX([1]カードリスト!E:E,MATCH($A22,[1]カードリスト!$A:$A,0)))</f>
        <v>2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2枚ドロー</v>
      </c>
    </row>
    <row r="23" spans="1:7">
      <c r="A23">
        <v>9</v>
      </c>
      <c r="B23" t="str">
        <f>IF(INDEX([1]カードリスト!B:B,MATCH($A23,[1]カードリスト!$A:$A,0))="","",INDEX([1]カードリスト!B:B,MATCH($A23,[1]カードリスト!$A:$A,0)))</f>
        <v>知性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2</v>
      </c>
      <c r="E23">
        <f>IF(INDEX([1]カードリスト!E:E,MATCH($A23,[1]カードリスト!$A:$A,0))="","",INDEX([1]カードリスト!E:E,MATCH($A23,[1]カードリスト!$A:$A,0)))</f>
        <v>2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2枚ドロー</v>
      </c>
    </row>
    <row r="24" spans="1:7">
      <c r="A24">
        <v>9</v>
      </c>
      <c r="B24" t="str">
        <f>IF(INDEX([1]カードリスト!B:B,MATCH($A24,[1]カードリスト!$A:$A,0))="","",INDEX([1]カードリスト!B:B,MATCH($A24,[1]カードリスト!$A:$A,0)))</f>
        <v>知性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2</v>
      </c>
      <c r="E24">
        <f>IF(INDEX([1]カードリスト!E:E,MATCH($A24,[1]カードリスト!$A:$A,0))="","",INDEX([1]カードリスト!E:E,MATCH($A24,[1]カードリスト!$A:$A,0)))</f>
        <v>2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2枚ドロー</v>
      </c>
    </row>
    <row r="25" spans="1:7">
      <c r="A25">
        <v>10</v>
      </c>
      <c r="B25" t="str">
        <f>IF(INDEX([1]カードリスト!B:B,MATCH($A25,[1]カードリスト!$A:$A,0))="","",INDEX([1]カードリスト!B:B,MATCH($A25,[1]カードリスト!$A:$A,0)))</f>
        <v>恐怖</v>
      </c>
      <c r="C25">
        <f>IF(INDEX([1]カードリスト!C:C,MATCH($A25,[1]カードリスト!$A:$A,0))="","",INDEX([1]カードリスト!C:C,MATCH($A25,[1]カードリスト!$A:$A,0)))</f>
        <v>2</v>
      </c>
      <c r="D25">
        <f>IF(INDEX([1]カードリスト!D:D,MATCH($A25,[1]カードリスト!$A:$A,0))="","",INDEX([1]カードリスト!D:D,MATCH($A25,[1]カードリスト!$A:$A,0)))</f>
        <v>5</v>
      </c>
      <c r="E25">
        <f>IF(INDEX([1]カードリスト!E:E,MATCH($A25,[1]カードリスト!$A:$A,0))="","",INDEX([1]カードリスト!E:E,MATCH($A25,[1]カードリスト!$A:$A,0)))</f>
        <v>-1</v>
      </c>
      <c r="F25">
        <f>IF(INDEX([1]カードリスト!F:F,MATCH($A25,[1]カードリスト!$A:$A,0))="","",INDEX([1]カードリスト!F:F,MATCH($A25,[1]カードリスト!$A:$A,0)))</f>
        <v>-1</v>
      </c>
      <c r="G25" t="str">
        <f>IF(INDEX([1]カードリスト!G:G,MATCH($A25,[1]カードリスト!$A:$A,0))="","",INDEX([1]カードリスト!G:G,MATCH($A25,[1]カードリスト!$A:$A,0)))</f>
        <v>敵兵士1体を破壊</v>
      </c>
    </row>
    <row r="26" spans="1:7">
      <c r="A26">
        <v>10</v>
      </c>
      <c r="B26" t="str">
        <f>IF(INDEX([1]カードリスト!B:B,MATCH($A26,[1]カードリスト!$A:$A,0))="","",INDEX([1]カードリスト!B:B,MATCH($A26,[1]カードリスト!$A:$A,0)))</f>
        <v>恐怖</v>
      </c>
      <c r="C26">
        <f>IF(INDEX([1]カードリスト!C:C,MATCH($A26,[1]カードリスト!$A:$A,0))="","",INDEX([1]カードリスト!C:C,MATCH($A26,[1]カードリスト!$A:$A,0)))</f>
        <v>2</v>
      </c>
      <c r="D26">
        <f>IF(INDEX([1]カードリスト!D:D,MATCH($A26,[1]カードリスト!$A:$A,0))="","",INDEX([1]カードリスト!D:D,MATCH($A26,[1]カードリスト!$A:$A,0)))</f>
        <v>5</v>
      </c>
      <c r="E26">
        <f>IF(INDEX([1]カードリスト!E:E,MATCH($A26,[1]カードリスト!$A:$A,0))="","",INDEX([1]カードリスト!E:E,MATCH($A26,[1]カードリスト!$A:$A,0)))</f>
        <v>-1</v>
      </c>
      <c r="F26">
        <f>IF(INDEX([1]カードリスト!F:F,MATCH($A26,[1]カードリスト!$A:$A,0))="","",INDEX([1]カードリスト!F:F,MATCH($A26,[1]カードリスト!$A:$A,0)))</f>
        <v>-1</v>
      </c>
      <c r="G26" t="str">
        <f>IF(INDEX([1]カードリスト!G:G,MATCH($A26,[1]カードリスト!$A:$A,0))="","",INDEX([1]カードリスト!G:G,MATCH($A26,[1]カードリスト!$A:$A,0)))</f>
        <v>敵兵士1体を破壊</v>
      </c>
    </row>
    <row r="27" spans="1:7">
      <c r="A27">
        <v>42</v>
      </c>
      <c r="B27" t="str">
        <f>IF(INDEX([1]カードリスト!B:B,MATCH($A27,[1]カードリスト!$A:$A,0))="","",INDEX([1]カードリスト!B:B,MATCH($A27,[1]カードリスト!$A:$A,0)))</f>
        <v>中級歩兵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/>
      </c>
    </row>
    <row r="28" spans="1:7">
      <c r="A28">
        <v>43</v>
      </c>
      <c r="B28" t="str">
        <f>IF(INDEX([1]カードリスト!B:B,MATCH($A28,[1]カードリスト!$A:$A,0))="","",INDEX([1]カードリスト!B:B,MATCH($A28,[1]カードリスト!$A:$A,0)))</f>
        <v>上級歩兵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5</v>
      </c>
      <c r="E28">
        <f>IF(INDEX([1]カードリスト!E:E,MATCH($A28,[1]カードリスト!$A:$A,0))="","",INDEX([1]カードリスト!E:E,MATCH($A28,[1]カードリスト!$A:$A,0)))</f>
        <v>5</v>
      </c>
      <c r="F28">
        <f>IF(INDEX([1]カードリスト!F:F,MATCH($A28,[1]カードリスト!$A:$A,0))="","",INDEX([1]カードリスト!F:F,MATCH($A28,[1]カードリスト!$A:$A,0)))</f>
        <v>5</v>
      </c>
      <c r="G28" t="str">
        <f>IF(INDEX([1]カードリスト!G:G,MATCH($A28,[1]カードリスト!$A:$A,0))="","",INDEX([1]カードリスト!G:G,MATCH($A28,[1]カードリスト!$A:$A,0)))</f>
        <v/>
      </c>
    </row>
    <row r="29" spans="1:7">
      <c r="A29">
        <v>48</v>
      </c>
      <c r="B29" t="str">
        <f>IF(INDEX([1]カードリスト!B:B,MATCH($A29,[1]カードリスト!$A:$A,0))="","",INDEX([1]カードリスト!B:B,MATCH($A29,[1]カードリスト!$A:$A,0)))</f>
        <v>中級槍兵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3</v>
      </c>
      <c r="E29">
        <f>IF(INDEX([1]カードリスト!E:E,MATCH($A29,[1]カードリスト!$A:$A,0))="","",INDEX([1]カードリスト!E:E,MATCH($A29,[1]カードリスト!$A:$A,0)))</f>
        <v>2</v>
      </c>
      <c r="F29">
        <f>IF(INDEX([1]カードリスト!F:F,MATCH($A29,[1]カードリスト!$A:$A,0))="","",INDEX([1]カードリスト!F:F,MATCH($A29,[1]カードリスト!$A:$A,0)))</f>
        <v>4</v>
      </c>
      <c r="G29" t="str">
        <f>IF(INDEX([1]カードリスト!G:G,MATCH($A29,[1]カードリスト!$A:$A,0))="","",INDEX([1]カードリスト!G:G,MATCH($A29,[1]カードリスト!$A:$A,0)))</f>
        <v>挑発</v>
      </c>
    </row>
    <row r="30" spans="1:7">
      <c r="A30">
        <v>48</v>
      </c>
      <c r="B30" t="str">
        <f>IF(INDEX([1]カードリスト!B:B,MATCH($A30,[1]カードリスト!$A:$A,0))="","",INDEX([1]カードリスト!B:B,MATCH($A30,[1]カードリスト!$A:$A,0)))</f>
        <v>中級槍兵</v>
      </c>
      <c r="C30">
        <f>IF(INDEX([1]カードリスト!C:C,MATCH($A30,[1]カードリスト!$A:$A,0))="","",INDEX([1]カードリスト!C:C,MATCH($A30,[1]カードリスト!$A:$A,0)))</f>
        <v>1</v>
      </c>
      <c r="D30">
        <f>IF(INDEX([1]カードリスト!D:D,MATCH($A30,[1]カードリスト!$A:$A,0))="","",INDEX([1]カードリスト!D:D,MATCH($A30,[1]カードリスト!$A:$A,0)))</f>
        <v>3</v>
      </c>
      <c r="E30">
        <f>IF(INDEX([1]カードリスト!E:E,MATCH($A30,[1]カードリスト!$A:$A,0))="","",INDEX([1]カードリスト!E:E,MATCH($A30,[1]カードリスト!$A:$A,0)))</f>
        <v>2</v>
      </c>
      <c r="F30">
        <f>IF(INDEX([1]カードリスト!F:F,MATCH($A30,[1]カードリスト!$A:$A,0))="","",INDEX([1]カードリスト!F:F,MATCH($A30,[1]カードリスト!$A:$A,0)))</f>
        <v>4</v>
      </c>
      <c r="G30" t="str">
        <f>IF(INDEX([1]カードリスト!G:G,MATCH($A30,[1]カードリスト!$A:$A,0))="","",INDEX([1]カードリスト!G:G,MATCH($A30,[1]カードリスト!$A:$A,0)))</f>
        <v>挑発</v>
      </c>
    </row>
    <row r="31" spans="1:7">
      <c r="A31">
        <v>49</v>
      </c>
      <c r="B31" t="str">
        <f>IF(INDEX([1]カードリスト!B:B,MATCH($A31,[1]カードリスト!$A:$A,0))="","",INDEX([1]カードリスト!B:B,MATCH($A31,[1]カードリスト!$A:$A,0)))</f>
        <v>上級槍兵</v>
      </c>
      <c r="C31">
        <f>IF(INDEX([1]カードリスト!C:C,MATCH($A31,[1]カードリスト!$A:$A,0))="","",INDEX([1]カードリスト!C:C,MATCH($A31,[1]カードリスト!$A:$A,0)))</f>
        <v>1</v>
      </c>
      <c r="D31">
        <f>IF(INDEX([1]カードリスト!D:D,MATCH($A31,[1]カードリスト!$A:$A,0))="","",INDEX([1]カードリスト!D:D,MATCH($A31,[1]カードリスト!$A:$A,0)))</f>
        <v>5</v>
      </c>
      <c r="E31">
        <f>IF(INDEX([1]カードリスト!E:E,MATCH($A31,[1]カードリスト!$A:$A,0))="","",INDEX([1]カードリスト!E:E,MATCH($A31,[1]カードリスト!$A:$A,0)))</f>
        <v>4</v>
      </c>
      <c r="F31">
        <f>IF(INDEX([1]カードリスト!F:F,MATCH($A31,[1]カードリスト!$A:$A,0))="","",INDEX([1]カードリスト!F:F,MATCH($A31,[1]カードリスト!$A:$A,0)))</f>
        <v>6</v>
      </c>
      <c r="G31" t="str">
        <f>IF(INDEX([1]カードリスト!G:G,MATCH($A31,[1]カードリスト!$A:$A,0))="","",INDEX([1]カードリスト!G:G,MATCH($A31,[1]カードリスト!$A:$A,0)))</f>
        <v>挑発</v>
      </c>
    </row>
    <row r="32" spans="1:1">
      <c r="A32">
        <v>-1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呉デッキ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2016-08-14T01:56:00Z</dcterms:created>
  <dcterms:modified xsi:type="dcterms:W3CDTF">2016-08-17T02:49:09Z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  <property fmtid="{D5CDD505-2E9C-101B-9397-08002B2CF9AE}" pid="3" name="KSOProductBuildVer">
    <vt:lpwstr>1041-10.8.0.5423</vt:lpwstr>
  </property>
</Properties>
</file>