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11670" yWindow="60" windowWidth="17055" windowHeight="14160" firstSheet="2" activeTab="6"/>
  </bookViews>
  <sheets>
    <sheet name="Tarifinformationen" sheetId="1" r:id="rId1"/>
    <sheet name="Basisdaten" sheetId="2" r:id="rId2"/>
    <sheet name="Reserven" sheetId="3" r:id="rId3"/>
    <sheet name="Prämienzerlegung" sheetId="4" r:id="rId4"/>
    <sheet name="abs.Barwerte" sheetId="5" r:id="rId5"/>
    <sheet name="abs.Cash-Flows" sheetId="6" r:id="rId6"/>
    <sheet name="Barwerte" sheetId="7" r:id="rId7"/>
    <sheet name="Cash-Flows" sheetId="8" r:id="rId8"/>
  </sheets>
  <calcPr calcId="145621"/>
</workbook>
</file>

<file path=xl/calcChain.xml><?xml version="1.0" encoding="utf-8"?>
<calcChain xmlns="http://schemas.openxmlformats.org/spreadsheetml/2006/main">
  <c r="C9" i="7" l="1"/>
  <c r="C8" i="7"/>
  <c r="B8" i="7" s="1"/>
  <c r="B9" i="7" s="1"/>
  <c r="C7" i="7"/>
  <c r="C6" i="7"/>
  <c r="B6" i="7" s="1"/>
  <c r="B7" i="7" s="1"/>
  <c r="C5" i="7"/>
  <c r="C4" i="7"/>
  <c r="B4" i="7" s="1"/>
  <c r="B5" i="7" s="1"/>
</calcChain>
</file>

<file path=xl/sharedStrings.xml><?xml version="1.0" encoding="utf-8"?>
<sst xmlns="http://schemas.openxmlformats.org/spreadsheetml/2006/main" count="553" uniqueCount="186">
  <si>
    <t>Tarif:</t>
  </si>
  <si>
    <t>BSP</t>
  </si>
  <si>
    <t>Tarifname:</t>
  </si>
  <si>
    <t>Example Tariff - Standard Endowment</t>
  </si>
  <si>
    <t>Description:</t>
  </si>
  <si>
    <t>Gemischte Versicherung (Standardtarif)</t>
  </si>
  <si>
    <t>Basisdaten des Vertrags und Tarifs</t>
  </si>
  <si>
    <t>Sum insured</t>
  </si>
  <si>
    <t>Mortality table</t>
  </si>
  <si>
    <t>YOB</t>
  </si>
  <si>
    <t>Age</t>
  </si>
  <si>
    <t>Technical Age</t>
  </si>
  <si>
    <t>Policy duration</t>
  </si>
  <si>
    <t>Premium period</t>
  </si>
  <si>
    <t>Deferral period</t>
  </si>
  <si>
    <t>Guaranteed payments</t>
  </si>
  <si>
    <t>i</t>
  </si>
  <si>
    <t>1e+05</t>
  </si>
  <si>
    <t>ÖVSt 2010/2012 U</t>
  </si>
  <si>
    <t>1985</t>
  </si>
  <si>
    <t>35</t>
  </si>
  <si>
    <t>15</t>
  </si>
  <si>
    <t>0</t>
  </si>
  <si>
    <t>0.005</t>
  </si>
  <si>
    <t>Prämien</t>
  </si>
  <si>
    <t>unit.net</t>
  </si>
  <si>
    <t>unit.Zillmer</t>
  </si>
  <si>
    <t>unit.gross</t>
  </si>
  <si>
    <t>Netto</t>
  </si>
  <si>
    <t>Zill.</t>
  </si>
  <si>
    <t>Brutto</t>
  </si>
  <si>
    <t>written</t>
  </si>
  <si>
    <t>unitcost</t>
  </si>
  <si>
    <t>written_beforetax</t>
  </si>
  <si>
    <t>VSt.</t>
  </si>
  <si>
    <t>Kosten</t>
  </si>
  <si>
    <t>Kostenart</t>
  </si>
  <si>
    <t>Basis</t>
  </si>
  <si>
    <t>Periode</t>
  </si>
  <si>
    <t>Kostensatz</t>
  </si>
  <si>
    <t>α</t>
  </si>
  <si>
    <t>PS</t>
  </si>
  <si>
    <t>einm.</t>
  </si>
  <si>
    <t>β</t>
  </si>
  <si>
    <t>BP</t>
  </si>
  <si>
    <t>PD</t>
  </si>
  <si>
    <t>γ</t>
  </si>
  <si>
    <t>VS</t>
  </si>
  <si>
    <t>LZ</t>
  </si>
  <si>
    <t>Vertragshistorie</t>
  </si>
  <si>
    <t>ZP t</t>
  </si>
  <si>
    <t>Bemerkung</t>
  </si>
  <si>
    <t>type</t>
  </si>
  <si>
    <t>Contract recalculation at time  10</t>
  </si>
  <si>
    <t>Contract</t>
  </si>
  <si>
    <t>row.names</t>
  </si>
  <si>
    <t>Alter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</si>
  <si>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</si>
  <si>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</si>
  <si>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</si>
  <si>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</si>
  <si>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</si>
  <si>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</si>
  <si>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</si>
  <si>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</si>
  <si>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</si>
  <si>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</si>
  <si>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</si>
  <si>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</si>
  <si>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</si>
  <si>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</si>
  <si>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Vertragsgrunddaten im Zeitverlauf</t>
  </si>
  <si>
    <t>Prämienzhlg.</t>
  </si>
  <si>
    <t>Sterblichkeiten</t>
  </si>
  <si>
    <t>q</t>
  </si>
  <si>
    <t>p</t>
  </si>
  <si>
    <t>Reserven</t>
  </si>
  <si>
    <t>ausr.</t>
  </si>
  <si>
    <t>vertragl.</t>
  </si>
  <si>
    <t>Umrechn.</t>
  </si>
  <si>
    <t>α-Rücktrag</t>
  </si>
  <si>
    <t>Sparpr.für DK</t>
  </si>
  <si>
    <t>Pr.Summe</t>
  </si>
  <si>
    <t>Rückkauf</t>
  </si>
  <si>
    <t>Prf.VS</t>
  </si>
  <si>
    <t>Bilanzreserve</t>
  </si>
  <si>
    <t>unearned Premiums</t>
  </si>
  <si>
    <t>Prämienzerlegung(Summe zukünftiger Prämien)</t>
  </si>
  <si>
    <t>verrechnet</t>
  </si>
  <si>
    <t>UJZ</t>
  </si>
  <si>
    <t>Präm.Rab.</t>
  </si>
  <si>
    <t>Partn.Rab.</t>
  </si>
  <si>
    <t>StkK</t>
  </si>
  <si>
    <t>Vw.GB</t>
  </si>
  <si>
    <t>Summenrab.</t>
  </si>
  <si>
    <t>o.ärztl.U.</t>
  </si>
  <si>
    <t>α(ungez.)</t>
  </si>
  <si>
    <t>α(gezill.)</t>
  </si>
  <si>
    <t>Risikopr.</t>
  </si>
  <si>
    <t>premium.risk.actual</t>
  </si>
  <si>
    <t>premium.risk.security</t>
  </si>
  <si>
    <t>risk.disease</t>
  </si>
  <si>
    <t>premium.risk.disease.actual</t>
  </si>
  <si>
    <t>premium.risk.disease.security</t>
  </si>
  <si>
    <t>Sparpr.</t>
  </si>
  <si>
    <t>gez.Risikopr.</t>
  </si>
  <si>
    <t>Zillmer.risk.actual</t>
  </si>
  <si>
    <t>Zillmer.risk.security</t>
  </si>
  <si>
    <t>Zillmer.risk.disease</t>
  </si>
  <si>
    <t>Zillmer.risk.disease.actual</t>
  </si>
  <si>
    <t>Zillmer.risk.disease.security</t>
  </si>
  <si>
    <t>gez.Sparpr.</t>
  </si>
  <si>
    <t>gez.AK-Tilgung</t>
  </si>
  <si>
    <t>Prämienzerlegung(Barwerte zukünftiger Prämien)</t>
  </si>
  <si>
    <t>Prämienzerlegung</t>
  </si>
  <si>
    <t>abs. Leistungs- und Kostenbarwerte</t>
  </si>
  <si>
    <t>premiums.unit</t>
  </si>
  <si>
    <t>Präm.</t>
  </si>
  <si>
    <t>Gar.</t>
  </si>
  <si>
    <t>Erl.</t>
  </si>
  <si>
    <t>Abl.</t>
  </si>
  <si>
    <t>Krkh.</t>
  </si>
  <si>
    <t>Abl. BP</t>
  </si>
  <si>
    <t>PrRG(verg.)</t>
  </si>
  <si>
    <t>PrRG(zuk.)</t>
  </si>
  <si>
    <t>Abl. prf</t>
  </si>
  <si>
    <t>Abl.Lst.</t>
  </si>
  <si>
    <t>Abl. + RG</t>
  </si>
  <si>
    <t>γ prf.</t>
  </si>
  <si>
    <t>abs. Leistungs- und Kostencashflows</t>
  </si>
  <si>
    <t>Präm. vorsch.</t>
  </si>
  <si>
    <t>Präm. nachsch.</t>
  </si>
  <si>
    <t>Gar. vorsch.</t>
  </si>
  <si>
    <t>Gar. nachsch.</t>
  </si>
  <si>
    <t>Erl. vorsch.</t>
  </si>
  <si>
    <t>Erl. nachsch.</t>
  </si>
  <si>
    <t>Nettoprämie</t>
  </si>
  <si>
    <t>rel. zu VS</t>
  </si>
  <si>
    <t/>
  </si>
  <si>
    <t>rel. zu Prämie</t>
  </si>
  <si>
    <t>Zillmerprämie</t>
  </si>
  <si>
    <t>Bruttoprämie</t>
  </si>
  <si>
    <t>Leistungsbarwerte</t>
  </si>
  <si>
    <t>Abl. VS</t>
  </si>
  <si>
    <t>Kostenbarwerte</t>
  </si>
  <si>
    <t>α.VS</t>
  </si>
  <si>
    <t>α.PS</t>
  </si>
  <si>
    <t>α.BP</t>
  </si>
  <si>
    <t>α.NP</t>
  </si>
  <si>
    <t>α.</t>
  </si>
  <si>
    <t>α.Reserve</t>
  </si>
  <si>
    <t>Zill..VS</t>
  </si>
  <si>
    <t>Zill..PS</t>
  </si>
  <si>
    <t>Zill..BP</t>
  </si>
  <si>
    <t>Zill..NP</t>
  </si>
  <si>
    <t>Zill..</t>
  </si>
  <si>
    <t>Zill..Reserve</t>
  </si>
  <si>
    <t>β.VS</t>
  </si>
  <si>
    <t>β.PS</t>
  </si>
  <si>
    <t>β.BP</t>
  </si>
  <si>
    <t>β.NP</t>
  </si>
  <si>
    <t>β.</t>
  </si>
  <si>
    <t>β.Reserve</t>
  </si>
  <si>
    <t>γ.VS</t>
  </si>
  <si>
    <t>γ.PS</t>
  </si>
  <si>
    <t>γ.BP</t>
  </si>
  <si>
    <t>γ.NP</t>
  </si>
  <si>
    <t>γ.</t>
  </si>
  <si>
    <t>γ.Reserve</t>
  </si>
  <si>
    <t>γ prf..VS</t>
  </si>
  <si>
    <t>γ prf..PS</t>
  </si>
  <si>
    <t>γ prf..BP</t>
  </si>
  <si>
    <t>γ prf..NP</t>
  </si>
  <si>
    <t>γ prf..</t>
  </si>
  <si>
    <t>γ prf..Reserve</t>
  </si>
  <si>
    <t>StkK.VS</t>
  </si>
  <si>
    <t>StkK.PS</t>
  </si>
  <si>
    <t>StkK.BP</t>
  </si>
  <si>
    <t>StkK.NP</t>
  </si>
  <si>
    <t>StkK.</t>
  </si>
  <si>
    <t>StkK.Reserve</t>
  </si>
  <si>
    <t>16539.4810838189</t>
  </si>
  <si>
    <t>17000.282900832</t>
  </si>
  <si>
    <t>18118.020618513</t>
  </si>
  <si>
    <t>Leistungscashflows</t>
  </si>
  <si>
    <t>Kostencashflows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</si>
</sst>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0.0##%;\ 0.0##%;\ &quot;&quot;"/>
    <numFmt numFmtId="165" formatCode="0.00####%"/>
    <numFmt numFmtId="166" formatCode="0;\-0;&quot;&quot;"/>
    <numFmt numFmtId="167" formatCode="[$€-C07]\ #,##0.00;[Red]\-[$€-C07]\ #,##0.00;&quot;&quot;"/>
    <numFmt numFmtId="168" formatCode="0.000000"/>
    <numFmt numFmtId="169" formatCode="0.0##"/>
    <numFmt numFmtId="170" formatCode="0.00000;\-0.00000;&quot;&quot;"/>
    <numFmt numFmtId="171" formatCode="General;\ General;\ &quot;&quot;"/>
  </numFmts>
  <fonts count="4" x14ac:knownFonts="1">
    <font>
      <sz val="11"/>
      <color rgb="FF000000"/>
      <name val="Calibri"/>
      <family val="2"/>
      <scheme val="minor"/>
    </font>
    <font>
      <sz val="11"/>
      <color rgb="FF000000"/>
      <name val="Calibri"/>
    </font>
    <font>
      <b/>
      <sz val="11"/>
      <color rgb="FF000000"/>
      <name val="Calibri"/>
    </font>
    <font>
      <b/>
      <sz val="11"/>
      <color rgb="FFFFFFFF"/>
      <name val="Calibri"/>
    </font>
  </fonts>
  <fills count="4">
    <fill>
      <patternFill patternType="none"/>
    </fill>
    <fill>
      <patternFill patternType="gray125"/>
    </fill>
    <fill>
      <patternFill patternType="solid">
        <fgColor rgb="FFC0504D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medium">
        <color rgb="FFDA9694"/>
      </left>
      <right style="medium">
        <color rgb="FFDA9694"/>
      </right>
      <top style="medium">
        <color rgb="FFDA9694"/>
      </top>
      <bottom style="medium">
        <color rgb="FFDA9694"/>
      </bottom>
      <diagonal/>
    </border>
    <border>
      <left style="thin">
        <color rgb="FF0D0D0D"/>
      </left>
      <right/>
      <top style="thin">
        <color rgb="FF0D0D0D"/>
      </top>
      <bottom style="thin">
        <color rgb="FF0D0D0D"/>
      </bottom>
      <diagonal/>
    </border>
    <border>
      <left/>
      <right style="thin">
        <color rgb="FF0D0D0D"/>
      </right>
      <top style="thin">
        <color rgb="FF0D0D0D"/>
      </top>
      <bottom style="thin">
        <color rgb="FF0D0D0D"/>
      </bottom>
      <diagonal/>
    </border>
    <border>
      <left/>
      <right/>
      <top style="thin">
        <color rgb="FF0D0D0D"/>
      </top>
      <bottom style="thin">
        <color rgb="FF0D0D0D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0" xfId="0" applyFont="1" applyAlignment="1">
      <alignment vertical="top"/>
    </xf>
    <xf numFmtId="0" fontId="2" fillId="0" borderId="0" xfId="0" applyFont="1" applyAlignment="1">
      <alignment horizontal="center" vertical="center"/>
    </xf>
    <xf numFmtId="164" fontId="1" fillId="0" borderId="0" xfId="0" applyNumberFormat="1" applyFont="1"/>
    <xf numFmtId="0" fontId="1" fillId="0" borderId="0" xfId="0" applyFont="1" applyAlignment="1">
      <alignment horizontal="center" vertical="center"/>
    </xf>
    <xf numFmtId="165" fontId="1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68" fontId="1" fillId="0" borderId="0" xfId="0" applyNumberFormat="1" applyFont="1"/>
    <xf numFmtId="167" fontId="1" fillId="0" borderId="0" xfId="0" applyNumberFormat="1" applyFont="1"/>
    <xf numFmtId="167" fontId="1" fillId="0" borderId="0" xfId="0" applyNumberFormat="1" applyFont="1"/>
    <xf numFmtId="169" fontId="1" fillId="0" borderId="0" xfId="0" applyNumberFormat="1" applyFont="1"/>
    <xf numFmtId="168" fontId="1" fillId="0" borderId="0" xfId="0" applyNumberFormat="1" applyFont="1"/>
    <xf numFmtId="167" fontId="1" fillId="0" borderId="0" xfId="0" applyNumberFormat="1" applyFont="1"/>
    <xf numFmtId="168" fontId="1" fillId="0" borderId="0" xfId="0" applyNumberFormat="1" applyFont="1"/>
    <xf numFmtId="167" fontId="1" fillId="0" borderId="0" xfId="0" applyNumberFormat="1" applyFont="1"/>
    <xf numFmtId="168" fontId="1" fillId="0" borderId="0" xfId="0" applyNumberFormat="1" applyFont="1"/>
    <xf numFmtId="167" fontId="1" fillId="0" borderId="0" xfId="0" applyNumberFormat="1" applyFont="1"/>
    <xf numFmtId="168" fontId="1" fillId="0" borderId="0" xfId="0" applyNumberFormat="1" applyFont="1"/>
    <xf numFmtId="167" fontId="1" fillId="0" borderId="0" xfId="0" applyNumberFormat="1" applyFont="1"/>
    <xf numFmtId="168" fontId="1" fillId="0" borderId="0" xfId="0" applyNumberFormat="1" applyFont="1"/>
    <xf numFmtId="167" fontId="1" fillId="0" borderId="0" xfId="0" applyNumberFormat="1" applyFont="1"/>
    <xf numFmtId="168" fontId="1" fillId="0" borderId="0" xfId="0" applyNumberFormat="1" applyFont="1"/>
    <xf numFmtId="0" fontId="1" fillId="0" borderId="2" xfId="0" applyFont="1" applyBorder="1"/>
    <xf numFmtId="0" fontId="1" fillId="0" borderId="3" xfId="0" applyFont="1" applyBorder="1"/>
    <xf numFmtId="0" fontId="1" fillId="0" borderId="3" xfId="0" applyFont="1" applyBorder="1" applyAlignment="1">
      <alignment horizontal="right" vertical="center"/>
    </xf>
    <xf numFmtId="0" fontId="1" fillId="0" borderId="4" xfId="0" applyFont="1" applyBorder="1"/>
    <xf numFmtId="170" fontId="1" fillId="0" borderId="0" xfId="0" applyNumberFormat="1" applyFont="1"/>
    <xf numFmtId="164" fontId="1" fillId="0" borderId="0" xfId="0" applyNumberFormat="1" applyFont="1"/>
    <xf numFmtId="0" fontId="1" fillId="0" borderId="5" xfId="0" applyFont="1" applyBorder="1"/>
    <xf numFmtId="170" fontId="1" fillId="0" borderId="0" xfId="0" applyNumberFormat="1" applyFont="1"/>
    <xf numFmtId="170" fontId="1" fillId="0" borderId="0" xfId="0" applyNumberFormat="1" applyFont="1"/>
    <xf numFmtId="170" fontId="1" fillId="0" borderId="0" xfId="0" applyNumberFormat="1" applyFont="1"/>
    <xf numFmtId="170" fontId="1" fillId="0" borderId="0" xfId="0" applyNumberFormat="1" applyFont="1"/>
    <xf numFmtId="170" fontId="1" fillId="0" borderId="0" xfId="0" applyNumberFormat="1" applyFont="1"/>
    <xf numFmtId="170" fontId="1" fillId="0" borderId="0" xfId="0" applyNumberFormat="1" applyFont="1"/>
    <xf numFmtId="170" fontId="1" fillId="0" borderId="0" xfId="0" applyNumberFormat="1" applyFont="1"/>
    <xf numFmtId="170" fontId="1" fillId="0" borderId="0" xfId="0" applyNumberFormat="1" applyFont="1"/>
    <xf numFmtId="170" fontId="1" fillId="0" borderId="0" xfId="0" applyNumberFormat="1" applyFont="1"/>
    <xf numFmtId="167" fontId="1" fillId="0" borderId="5" xfId="0" applyNumberFormat="1" applyFont="1" applyBorder="1"/>
    <xf numFmtId="167" fontId="1" fillId="0" borderId="0" xfId="0" applyNumberFormat="1" applyFont="1"/>
    <xf numFmtId="167" fontId="1" fillId="0" borderId="5" xfId="0" applyNumberFormat="1" applyFont="1" applyBorder="1"/>
    <xf numFmtId="167" fontId="1" fillId="0" borderId="0" xfId="0" applyNumberFormat="1" applyFont="1"/>
    <xf numFmtId="167" fontId="1" fillId="0" borderId="5" xfId="0" applyNumberFormat="1" applyFont="1" applyBorder="1"/>
    <xf numFmtId="167" fontId="1" fillId="0" borderId="0" xfId="0" applyNumberFormat="1" applyFont="1"/>
    <xf numFmtId="168" fontId="1" fillId="0" borderId="0" xfId="0" applyNumberFormat="1" applyFont="1"/>
    <xf numFmtId="171" fontId="1" fillId="0" borderId="0" xfId="0" applyNumberFormat="1" applyFont="1"/>
    <xf numFmtId="164" fontId="1" fillId="0" borderId="0" xfId="0" applyNumberFormat="1" applyFont="1"/>
    <xf numFmtId="0" fontId="1" fillId="0" borderId="0" xfId="0" applyFont="1" applyAlignment="1">
      <alignment vertical="top"/>
    </xf>
    <xf numFmtId="0" fontId="1" fillId="0" borderId="0" xfId="0" applyFont="1" applyAlignment="1">
      <alignment vertical="top" wrapText="1"/>
    </xf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171" fontId="1" fillId="3" borderId="0" xfId="0" applyNumberFormat="1" applyFont="1" applyFill="1"/>
    <xf numFmtId="170" fontId="1" fillId="3" borderId="0" xfId="0" applyNumberFormat="1" applyFont="1" applyFill="1"/>
    <xf numFmtId="0" fontId="1" fillId="3" borderId="4" xfId="0" applyFont="1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3" name="Table3" displayName="Table3" ref="A6:J7" totalsRowShown="0">
  <tableColumns count="10">
    <tableColumn id="1" name="Sum insured"/>
    <tableColumn id="2" name="Mortality table"/>
    <tableColumn id="3" name="YOB"/>
    <tableColumn id="4" name="Age"/>
    <tableColumn id="5" name="Technical Age"/>
    <tableColumn id="6" name="Policy duration"/>
    <tableColumn id="7" name="Premium period"/>
    <tableColumn id="8" name="Deferral period"/>
    <tableColumn id="9" name="Guaranteed payments"/>
    <tableColumn id="10" name="i"/>
  </tableColumns>
  <tableStyleInfo name="TableStyleMedium3" showFirstColumn="0" showLastColumn="0" showRowStripes="1" showColumnStripes="0"/>
</table>
</file>

<file path=xl/tables/table10.xml><?xml version="1.0" encoding="utf-8"?>
<table xmlns="http://schemas.openxmlformats.org/spreadsheetml/2006/main" id="12" name="Table12" displayName="Table12" ref="A25:E41" totalsRowShown="0">
  <tableColumns count="5">
    <tableColumn id="1" name="row.names"/>
    <tableColumn id="2" name="Alter"/>
    <tableColumn id="3" name="q"/>
    <tableColumn id="4" name="i"/>
    <tableColumn id="5" name="p"/>
  </tableColumns>
  <tableStyleInfo name="TableStyleMedium3" showFirstColumn="0" showLastColumn="0" showRowStripes="1" showColumnStripes="0"/>
</table>
</file>

<file path=xl/tables/table11.xml><?xml version="1.0" encoding="utf-8"?>
<table xmlns="http://schemas.openxmlformats.org/spreadsheetml/2006/main" id="13" name="premium_decompositionsums" displayName="premium_decompositionsums" ref="G25:AM41" totalsRowShown="0">
  <tableColumns count="33">
    <tableColumn id="1" name="verrechnet"/>
    <tableColumn id="2" name="VSt."/>
    <tableColumn id="3" name="UJZ"/>
    <tableColumn id="4" name="Präm.Rab."/>
    <tableColumn id="5" name="Partn.Rab."/>
    <tableColumn id="6" name="StkK"/>
    <tableColumn id="7" name="Vw.GB"/>
    <tableColumn id="8" name="Summenrab."/>
    <tableColumn id="9" name="o.ärztl.U."/>
    <tableColumn id="10" name="Brutto"/>
    <tableColumn id="11" name="γ"/>
    <tableColumn id="12" name="β"/>
    <tableColumn id="13" name="α"/>
    <tableColumn id="14" name="α(ungez.)"/>
    <tableColumn id="15" name="α(gezill.)"/>
    <tableColumn id="16" name="Zill."/>
    <tableColumn id="17" name="Netto"/>
    <tableColumn id="18" name="Risikopr."/>
    <tableColumn id="19" name="premium.risk.actual"/>
    <tableColumn id="20" name="premium.risk.security"/>
    <tableColumn id="21" name="risk.disease"/>
    <tableColumn id="22" name="premium.risk.disease.actual"/>
    <tableColumn id="23" name="premium.risk.disease.security"/>
    <tableColumn id="24" name="Sparpr."/>
    <tableColumn id="25" name="gez.Risikopr."/>
    <tableColumn id="26" name="Zillmer.risk.actual"/>
    <tableColumn id="27" name="Zillmer.risk.security"/>
    <tableColumn id="28" name="Zillmer.risk.disease"/>
    <tableColumn id="29" name="Zillmer.risk.disease.actual"/>
    <tableColumn id="30" name="Zillmer.risk.disease.security"/>
    <tableColumn id="31" name="gez.Sparpr."/>
    <tableColumn id="32" name="gez.AK-Tilgung"/>
    <tableColumn id="33" name="Sparpr.für DK"/>
  </tableColumns>
  <tableStyleInfo name="TableStyleMedium3" showFirstColumn="0" showLastColumn="0" showRowStripes="1" showColumnStripes="0"/>
</table>
</file>

<file path=xl/tables/table12.xml><?xml version="1.0" encoding="utf-8"?>
<table xmlns="http://schemas.openxmlformats.org/spreadsheetml/2006/main" id="14" name="Table14" displayName="Table14" ref="A45:E61" totalsRowShown="0">
  <tableColumns count="5">
    <tableColumn id="1" name="row.names"/>
    <tableColumn id="2" name="Alter"/>
    <tableColumn id="3" name="q"/>
    <tableColumn id="4" name="i"/>
    <tableColumn id="5" name="p"/>
  </tableColumns>
  <tableStyleInfo name="TableStyleMedium3" showFirstColumn="0" showLastColumn="0" showRowStripes="1" showColumnStripes="0"/>
</table>
</file>

<file path=xl/tables/table13.xml><?xml version="1.0" encoding="utf-8"?>
<table xmlns="http://schemas.openxmlformats.org/spreadsheetml/2006/main" id="15" name="premium_decompositionpv" displayName="premium_decompositionpv" ref="G45:AM61" totalsRowShown="0">
  <tableColumns count="33">
    <tableColumn id="1" name="verrechnet"/>
    <tableColumn id="2" name="VSt."/>
    <tableColumn id="3" name="UJZ"/>
    <tableColumn id="4" name="Präm.Rab."/>
    <tableColumn id="5" name="Partn.Rab."/>
    <tableColumn id="6" name="StkK"/>
    <tableColumn id="7" name="Vw.GB"/>
    <tableColumn id="8" name="Summenrab."/>
    <tableColumn id="9" name="o.ärztl.U."/>
    <tableColumn id="10" name="Brutto"/>
    <tableColumn id="11" name="γ"/>
    <tableColumn id="12" name="β"/>
    <tableColumn id="13" name="α"/>
    <tableColumn id="14" name="α(ungez.)"/>
    <tableColumn id="15" name="α(gezill.)"/>
    <tableColumn id="16" name="Zill."/>
    <tableColumn id="17" name="Netto"/>
    <tableColumn id="18" name="Risikopr."/>
    <tableColumn id="19" name="premium.risk.actual"/>
    <tableColumn id="20" name="premium.risk.security"/>
    <tableColumn id="21" name="risk.disease"/>
    <tableColumn id="22" name="premium.risk.disease.actual"/>
    <tableColumn id="23" name="premium.risk.disease.security"/>
    <tableColumn id="24" name="Sparpr."/>
    <tableColumn id="25" name="gez.Risikopr."/>
    <tableColumn id="26" name="Zillmer.risk.actual"/>
    <tableColumn id="27" name="Zillmer.risk.security"/>
    <tableColumn id="28" name="Zillmer.risk.disease"/>
    <tableColumn id="29" name="Zillmer.risk.disease.actual"/>
    <tableColumn id="30" name="Zillmer.risk.disease.security"/>
    <tableColumn id="31" name="gez.Sparpr."/>
    <tableColumn id="32" name="gez.AK-Tilgung"/>
    <tableColumn id="33" name="Sparpr.für DK"/>
  </tableColumns>
  <tableStyleInfo name="TableStyleMedium3" showFirstColumn="0" showLastColumn="0" showRowStripes="1" showColumnStripes="0"/>
</table>
</file>

<file path=xl/tables/table14.xml><?xml version="1.0" encoding="utf-8"?>
<table xmlns="http://schemas.openxmlformats.org/spreadsheetml/2006/main" id="16" name="Table16" displayName="Table16" ref="A5:E21" totalsRowShown="0">
  <tableColumns count="5">
    <tableColumn id="1" name="row.names"/>
    <tableColumn id="2" name="Alter"/>
    <tableColumn id="3" name="q"/>
    <tableColumn id="4" name="i"/>
    <tableColumn id="5" name="p"/>
  </tableColumns>
  <tableStyleInfo name="TableStyleMedium3" showFirstColumn="0" showLastColumn="0" showRowStripes="1" showColumnStripes="0"/>
</table>
</file>

<file path=xl/tables/table15.xml><?xml version="1.0" encoding="utf-8"?>
<table xmlns="http://schemas.openxmlformats.org/spreadsheetml/2006/main" id="17" name="premium_decomposition" displayName="premium_decomposition" ref="G5:AM21" totalsRowShown="0">
  <tableColumns count="33">
    <tableColumn id="1" name="verrechnet"/>
    <tableColumn id="2" name="VSt."/>
    <tableColumn id="3" name="UJZ"/>
    <tableColumn id="4" name="Präm.Rab."/>
    <tableColumn id="5" name="Partn.Rab."/>
    <tableColumn id="6" name="StkK"/>
    <tableColumn id="7" name="Vw.GB"/>
    <tableColumn id="8" name="Summenrab."/>
    <tableColumn id="9" name="o.ärztl.U."/>
    <tableColumn id="10" name="Brutto"/>
    <tableColumn id="11" name="γ"/>
    <tableColumn id="12" name="β"/>
    <tableColumn id="13" name="α"/>
    <tableColumn id="14" name="α(ungez.)"/>
    <tableColumn id="15" name="α(gezill.)"/>
    <tableColumn id="16" name="Zill."/>
    <tableColumn id="17" name="Netto"/>
    <tableColumn id="18" name="Risikopr."/>
    <tableColumn id="19" name="premium.risk.actual"/>
    <tableColumn id="20" name="premium.risk.security"/>
    <tableColumn id="21" name="risk.disease"/>
    <tableColumn id="22" name="premium.risk.disease.actual"/>
    <tableColumn id="23" name="premium.risk.disease.security"/>
    <tableColumn id="24" name="Sparpr."/>
    <tableColumn id="25" name="gez.Risikopr."/>
    <tableColumn id="26" name="Zillmer.risk.actual"/>
    <tableColumn id="27" name="Zillmer.risk.security"/>
    <tableColumn id="28" name="Zillmer.risk.disease"/>
    <tableColumn id="29" name="Zillmer.risk.disease.actual"/>
    <tableColumn id="30" name="Zillmer.risk.disease.security"/>
    <tableColumn id="31" name="gez.Sparpr."/>
    <tableColumn id="32" name="gez.AK-Tilgung"/>
    <tableColumn id="33" name="Sparpr.für DK"/>
  </tableColumns>
  <tableStyleInfo name="TableStyleMedium3" showFirstColumn="0" showLastColumn="0" showRowStripes="1" showColumnStripes="0"/>
</table>
</file>

<file path=xl/tables/table16.xml><?xml version="1.0" encoding="utf-8"?>
<table xmlns="http://schemas.openxmlformats.org/spreadsheetml/2006/main" id="18" name="Table18" displayName="Table18" ref="A5:E21" totalsRowShown="0">
  <tableColumns count="5">
    <tableColumn id="1" name="row.names"/>
    <tableColumn id="2" name="Alter"/>
    <tableColumn id="3" name="q"/>
    <tableColumn id="4" name="i"/>
    <tableColumn id="5" name="p"/>
  </tableColumns>
  <tableStyleInfo name="TableStyleMedium3" showFirstColumn="0" showLastColumn="0" showRowStripes="1" showColumnStripes="0"/>
</table>
</file>

<file path=xl/tables/table17.xml><?xml version="1.0" encoding="utf-8"?>
<table xmlns="http://schemas.openxmlformats.org/spreadsheetml/2006/main" id="19" name="presentvalues_absolute" displayName="presentvalues_absolute" ref="G5:X21" totalsRowShown="0">
  <tableColumns count="18">
    <tableColumn id="1" name="premiums.unit"/>
    <tableColumn id="2" name="Präm."/>
    <tableColumn id="3" name="Gar."/>
    <tableColumn id="4" name="Erl."/>
    <tableColumn id="5" name="Abl."/>
    <tableColumn id="6" name="Krkh."/>
    <tableColumn id="7" name="Abl. BP"/>
    <tableColumn id="8" name="PrRG(verg.)"/>
    <tableColumn id="9" name="PrRG(zuk.)"/>
    <tableColumn id="10" name="Abl. prf"/>
    <tableColumn id="11" name="Abl.Lst."/>
    <tableColumn id="12" name="Abl. + RG"/>
    <tableColumn id="13" name="α"/>
    <tableColumn id="14" name="Zill."/>
    <tableColumn id="15" name="β"/>
    <tableColumn id="16" name="γ"/>
    <tableColumn id="17" name="γ prf."/>
    <tableColumn id="18" name="StkK"/>
  </tableColumns>
  <tableStyleInfo name="TableStyleMedium3" showFirstColumn="0" showLastColumn="0" showRowStripes="1" showColumnStripes="0"/>
</table>
</file>

<file path=xl/tables/table18.xml><?xml version="1.0" encoding="utf-8"?>
<table xmlns="http://schemas.openxmlformats.org/spreadsheetml/2006/main" id="20" name="Table20" displayName="Table20" ref="A5:E21" totalsRowShown="0">
  <tableColumns count="5">
    <tableColumn id="1" name="row.names"/>
    <tableColumn id="2" name="Alter"/>
    <tableColumn id="3" name="q"/>
    <tableColumn id="4" name="i"/>
    <tableColumn id="5" name="p"/>
  </tableColumns>
  <tableStyleInfo name="TableStyleMedium3" showFirstColumn="0" showLastColumn="0" showRowStripes="1" showColumnStripes="0"/>
</table>
</file>

<file path=xl/tables/table19.xml><?xml version="1.0" encoding="utf-8"?>
<table xmlns="http://schemas.openxmlformats.org/spreadsheetml/2006/main" id="21" name="cashflows_absolute" displayName="cashflows_absolute" ref="G5:W21" totalsRowShown="0">
  <tableColumns count="17">
    <tableColumn id="1" name="Präm. vorsch."/>
    <tableColumn id="2" name="Präm. nachsch."/>
    <tableColumn id="3" name="Gar. vorsch."/>
    <tableColumn id="4" name="Gar. nachsch."/>
    <tableColumn id="5" name="Erl. vorsch."/>
    <tableColumn id="6" name="Erl. nachsch."/>
    <tableColumn id="7" name="Abl."/>
    <tableColumn id="8" name="Krkh."/>
    <tableColumn id="9" name="Abl. BP"/>
    <tableColumn id="10" name="PrRG(verg.)"/>
    <tableColumn id="11" name="Abl. prf"/>
    <tableColumn id="12" name="α"/>
    <tableColumn id="13" name="Zill."/>
    <tableColumn id="14" name="β"/>
    <tableColumn id="15" name="γ"/>
    <tableColumn id="16" name="γ prf."/>
    <tableColumn id="17" name="StkK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10:J11" totalsRowShown="0">
  <tableColumns count="10">
    <tableColumn id="1" name="unit.net"/>
    <tableColumn id="2" name="unit.Zillmer"/>
    <tableColumn id="3" name="unit.gross"/>
    <tableColumn id="4" name="Netto"/>
    <tableColumn id="5" name="Zill."/>
    <tableColumn id="6" name="Brutto"/>
    <tableColumn id="7" name="written"/>
    <tableColumn id="8" name="unitcost"/>
    <tableColumn id="9" name="written_beforetax"/>
    <tableColumn id="10" name="VSt."/>
  </tableColumns>
  <tableStyleInfo name="TableStyleMedium3" showFirstColumn="0" showLastColumn="0" showRowStripes="1" showColumnStripes="0"/>
</table>
</file>

<file path=xl/tables/table20.xml><?xml version="1.0" encoding="utf-8"?>
<table xmlns="http://schemas.openxmlformats.org/spreadsheetml/2006/main" id="22" name="Table22" displayName="Table22" ref="A11:E27" totalsRowShown="0">
  <tableColumns count="5">
    <tableColumn id="1" name="row.names"/>
    <tableColumn id="2" name="Alter"/>
    <tableColumn id="3" name="q"/>
    <tableColumn id="4" name="i"/>
    <tableColumn id="5" name="p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id="23" name="presentvalues_benefits" displayName="presentvalues_benefits" ref="G11:W27" totalsRowShown="0">
  <tableColumns count="17">
    <tableColumn id="1" name="Präm."/>
    <tableColumn id="2" name="Gar."/>
    <tableColumn id="3" name="Erl."/>
    <tableColumn id="4" name="Abl. VS"/>
    <tableColumn id="5" name="Krkh."/>
    <tableColumn id="6" name="Abl. BP"/>
    <tableColumn id="7" name="PrRG(verg.)"/>
    <tableColumn id="8" name="PrRG(zuk.)"/>
    <tableColumn id="9" name="Abl. prf"/>
    <tableColumn id="10" name="Abl.Lst."/>
    <tableColumn id="11" name="Abl. + RG"/>
    <tableColumn id="12" name="α"/>
    <tableColumn id="13" name="Zill."/>
    <tableColumn id="14" name="β"/>
    <tableColumn id="15" name="γ"/>
    <tableColumn id="16" name="γ prf."/>
    <tableColumn id="17" name="StkK"/>
  </tableColumns>
  <tableStyleInfo name="TableStyleMedium3" showFirstColumn="0" showLastColumn="0" showRowStripes="1" showColumnStripes="0"/>
</table>
</file>

<file path=xl/tables/table22.xml><?xml version="1.0" encoding="utf-8"?>
<table xmlns="http://schemas.openxmlformats.org/spreadsheetml/2006/main" id="24" name="presentvalues_costs" displayName="presentvalues_costs" ref="Y11:BH27" totalsRowShown="0">
  <tableColumns count="36">
    <tableColumn id="1" name="α.VS"/>
    <tableColumn id="2" name="α.PS"/>
    <tableColumn id="3" name="α.BP"/>
    <tableColumn id="4" name="α.NP"/>
    <tableColumn id="5" name="α."/>
    <tableColumn id="6" name="α.Reserve"/>
    <tableColumn id="7" name="Zill..VS"/>
    <tableColumn id="8" name="Zill..PS"/>
    <tableColumn id="9" name="Zill..BP"/>
    <tableColumn id="10" name="Zill..NP"/>
    <tableColumn id="11" name="Zill.."/>
    <tableColumn id="12" name="Zill..Reserve"/>
    <tableColumn id="13" name="β.VS"/>
    <tableColumn id="14" name="β.PS"/>
    <tableColumn id="15" name="β.BP"/>
    <tableColumn id="16" name="β.NP"/>
    <tableColumn id="17" name="β."/>
    <tableColumn id="18" name="β.Reserve"/>
    <tableColumn id="19" name="γ.VS"/>
    <tableColumn id="20" name="γ.PS"/>
    <tableColumn id="21" name="γ.BP"/>
    <tableColumn id="22" name="γ.NP"/>
    <tableColumn id="23" name="γ."/>
    <tableColumn id="24" name="γ.Reserve"/>
    <tableColumn id="25" name="γ prf..VS"/>
    <tableColumn id="26" name="γ prf..PS"/>
    <tableColumn id="27" name="γ prf..BP"/>
    <tableColumn id="28" name="γ prf..NP"/>
    <tableColumn id="29" name="γ prf.."/>
    <tableColumn id="30" name="γ prf..Reserve"/>
    <tableColumn id="31" name="StkK.VS"/>
    <tableColumn id="32" name="StkK.PS"/>
    <tableColumn id="33" name="StkK.BP"/>
    <tableColumn id="34" name="StkK.NP"/>
    <tableColumn id="35" name="StkK."/>
    <tableColumn id="36" name="StkK.Reserve"/>
  </tableColumns>
  <tableStyleInfo name="TableStyleMedium3" showFirstColumn="0" showLastColumn="0" showRowStripes="1" showColumnStripes="0"/>
</table>
</file>

<file path=xl/tables/table23.xml><?xml version="1.0" encoding="utf-8"?>
<table xmlns="http://schemas.openxmlformats.org/spreadsheetml/2006/main" id="25" name="Table25" displayName="Table25" ref="A5:E21" totalsRowShown="0">
  <tableColumns count="5">
    <tableColumn id="1" name="row.names"/>
    <tableColumn id="2" name="Alter"/>
    <tableColumn id="3" name="q"/>
    <tableColumn id="4" name="i"/>
    <tableColumn id="5" name="p"/>
  </tableColumns>
  <tableStyleInfo name="TableStyleMedium3" showFirstColumn="0" showLastColumn="0" showRowStripes="1" showColumnStripes="0"/>
</table>
</file>

<file path=xl/tables/table24.xml><?xml version="1.0" encoding="utf-8"?>
<table xmlns="http://schemas.openxmlformats.org/spreadsheetml/2006/main" id="26" name="cashflows_benefits" displayName="cashflows_benefits" ref="G5:Q21" totalsRowShown="0">
  <tableColumns count="11">
    <tableColumn id="1" name="Präm. vorsch."/>
    <tableColumn id="2" name="Präm. nachsch."/>
    <tableColumn id="3" name="Gar. vorsch."/>
    <tableColumn id="4" name="Gar. nachsch."/>
    <tableColumn id="5" name="Erl. vorsch."/>
    <tableColumn id="6" name="Erl. nachsch."/>
    <tableColumn id="7" name="Abl. VS"/>
    <tableColumn id="8" name="Krkh."/>
    <tableColumn id="9" name="Abl. BP"/>
    <tableColumn id="10" name="PrRG(verg.)"/>
    <tableColumn id="11" name="Abl. prf"/>
  </tableColumns>
  <tableStyleInfo name="TableStyleMedium3" showFirstColumn="0" showLastColumn="0" showRowStripes="1" showColumnStripes="0"/>
</table>
</file>

<file path=xl/tables/table25.xml><?xml version="1.0" encoding="utf-8"?>
<table xmlns="http://schemas.openxmlformats.org/spreadsheetml/2006/main" id="27" name="cashflows_costs" displayName="cashflows_costs" ref="S5:BB21" totalsRowShown="0">
  <tableColumns count="36">
    <tableColumn id="1" name="α.VS"/>
    <tableColumn id="2" name="α.PS"/>
    <tableColumn id="3" name="α.BP"/>
    <tableColumn id="4" name="α.NP"/>
    <tableColumn id="5" name="α."/>
    <tableColumn id="6" name="α.Reserve"/>
    <tableColumn id="7" name="Zill..VS"/>
    <tableColumn id="8" name="Zill..PS"/>
    <tableColumn id="9" name="Zill..BP"/>
    <tableColumn id="10" name="Zill..NP"/>
    <tableColumn id="11" name="Zill.."/>
    <tableColumn id="12" name="Zill..Reserve"/>
    <tableColumn id="13" name="β.VS"/>
    <tableColumn id="14" name="β.PS"/>
    <tableColumn id="15" name="β.BP"/>
    <tableColumn id="16" name="β.NP"/>
    <tableColumn id="17" name="β."/>
    <tableColumn id="18" name="β.Reserve"/>
    <tableColumn id="19" name="γ.VS"/>
    <tableColumn id="20" name="γ.PS"/>
    <tableColumn id="21" name="γ.BP"/>
    <tableColumn id="22" name="γ.NP"/>
    <tableColumn id="23" name="γ."/>
    <tableColumn id="24" name="γ.Reserve"/>
    <tableColumn id="25" name="γ prf..VS"/>
    <tableColumn id="26" name="γ prf..PS"/>
    <tableColumn id="27" name="γ prf..BP"/>
    <tableColumn id="28" name="γ prf..NP"/>
    <tableColumn id="29" name="γ prf.."/>
    <tableColumn id="30" name="γ prf..Reserve"/>
    <tableColumn id="31" name="StkK.VS"/>
    <tableColumn id="32" name="StkK.PS"/>
    <tableColumn id="33" name="StkK.BP"/>
    <tableColumn id="34" name="StkK.NP"/>
    <tableColumn id="35" name="StkK."/>
    <tableColumn id="36" name="StkK.Reserve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id="5" name="kosten" displayName="kosten" ref="A14:D18" totalsRowShown="0">
  <tableColumns count="4">
    <tableColumn id="1" name="Kostenart"/>
    <tableColumn id="2" name="Basis"/>
    <tableColumn id="3" name="Periode"/>
    <tableColumn id="4" name="Kostensatz"/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id="6" name="vertragshistorie" displayName="vertragshistorie" ref="A21:C22" totalsRowShown="0">
  <tableColumns count="3">
    <tableColumn id="1" name="ZP t"/>
    <tableColumn id="2" name="Bemerkung"/>
    <tableColumn id="3" name="type"/>
  </tableColumns>
  <tableStyleInfo name="TableStyleMedium3" showFirstColumn="0" showLastColumn="0" showRowStripes="1" showColumnStripes="0"/>
</table>
</file>

<file path=xl/tables/table5.xml><?xml version="1.0" encoding="utf-8"?>
<table xmlns="http://schemas.openxmlformats.org/spreadsheetml/2006/main" id="7" name="Table7" displayName="Table7" ref="A5:B21" totalsRowShown="0">
  <tableColumns count="2">
    <tableColumn id="1" name="row.names"/>
    <tableColumn id="2" name="Alter"/>
  </tableColumns>
  <tableStyleInfo name="TableStyleMedium3" showFirstColumn="0" showLastColumn="0" showRowStripes="1" showColumnStripes="0"/>
</table>
</file>

<file path=xl/tables/table6.xml><?xml version="1.0" encoding="utf-8"?>
<table xmlns="http://schemas.openxmlformats.org/spreadsheetml/2006/main" id="8" name="grunddaten" displayName="grunddaten" ref="D5:I21" totalsRowShown="0">
  <tableColumns count="6">
    <tableColumn id="1" name="Prämienzhlg."/>
    <tableColumn id="2" name="VS"/>
    <tableColumn id="3" name="Prämien"/>
    <tableColumn id="4" name="i"/>
    <tableColumn id="5" name="LZ"/>
    <tableColumn id="6" name="PD"/>
  </tableColumns>
  <tableStyleInfo name="TableStyleMedium3" showFirstColumn="0" showLastColumn="0" showRowStripes="1" showColumnStripes="0"/>
</table>
</file>

<file path=xl/tables/table7.xml><?xml version="1.0" encoding="utf-8"?>
<table xmlns="http://schemas.openxmlformats.org/spreadsheetml/2006/main" id="9" name="Table9" displayName="Table9" ref="A5:E21" totalsRowShown="0">
  <tableColumns count="5">
    <tableColumn id="1" name="row.names"/>
    <tableColumn id="2" name="Alter"/>
    <tableColumn id="3" name="q"/>
    <tableColumn id="4" name="i"/>
    <tableColumn id="5" name="p"/>
  </tableColumns>
  <tableStyleInfo name="TableStyleMedium3" showFirstColumn="0" showLastColumn="0" showRowStripes="1" showColumnStripes="0"/>
</table>
</file>

<file path=xl/tables/table8.xml><?xml version="1.0" encoding="utf-8"?>
<table xmlns="http://schemas.openxmlformats.org/spreadsheetml/2006/main" id="10" name="reserves" displayName="reserves" ref="G5:Q21" totalsRowShown="0">
  <tableColumns count="11">
    <tableColumn id="1" name="Netto"/>
    <tableColumn id="2" name="Zill."/>
    <tableColumn id="3" name="ausr."/>
    <tableColumn id="4" name="γ"/>
    <tableColumn id="5" name="vertragl."/>
    <tableColumn id="6" name="Umrechn."/>
    <tableColumn id="7" name="α-Rücktrag"/>
    <tableColumn id="8" name="Sparpr.für DK"/>
    <tableColumn id="9" name="Pr.Summe"/>
    <tableColumn id="10" name="Rückkauf"/>
    <tableColumn id="11" name="Prf.VS"/>
  </tableColumns>
  <tableStyleInfo name="TableStyleMedium3" showFirstColumn="0" showLastColumn="0" showRowStripes="1" showColumnStripes="0"/>
</table>
</file>

<file path=xl/tables/table9.xml><?xml version="1.0" encoding="utf-8"?>
<table xmlns="http://schemas.openxmlformats.org/spreadsheetml/2006/main" id="11" name="bilanzreserve" displayName="bilanzreserve" ref="S5:W21" totalsRowShown="0">
  <tableColumns count="5">
    <tableColumn id="1" name="ZP t"/>
    <tableColumn id="2" name="Zill."/>
    <tableColumn id="3" name="γ"/>
    <tableColumn id="4" name="Bilanzreserve"/>
    <tableColumn id="5" name="unearned Premiums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4" Type="http://schemas.openxmlformats.org/officeDocument/2006/relationships/table" Target="../tables/table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table" Target="../tables/table10.xml"/><Relationship Id="rId6" Type="http://schemas.openxmlformats.org/officeDocument/2006/relationships/table" Target="../tables/table15.xml"/><Relationship Id="rId5" Type="http://schemas.openxmlformats.org/officeDocument/2006/relationships/table" Target="../tables/table14.xml"/><Relationship Id="rId4" Type="http://schemas.openxmlformats.org/officeDocument/2006/relationships/table" Target="../tables/table1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table" Target="../tables/table16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9.xml"/><Relationship Id="rId1" Type="http://schemas.openxmlformats.org/officeDocument/2006/relationships/table" Target="../tables/table18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2.xml"/><Relationship Id="rId2" Type="http://schemas.openxmlformats.org/officeDocument/2006/relationships/table" Target="../tables/table21.xml"/><Relationship Id="rId1" Type="http://schemas.openxmlformats.org/officeDocument/2006/relationships/table" Target="../tables/table20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5.xml"/><Relationship Id="rId2" Type="http://schemas.openxmlformats.org/officeDocument/2006/relationships/table" Target="../tables/table24.xml"/><Relationship Id="rId1" Type="http://schemas.openxmlformats.org/officeDocument/2006/relationships/table" Target="../tables/table2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workbookViewId="0"/>
  </sheetViews>
  <sheetFormatPr baseColWidth="10" defaultColWidth="9.140625" defaultRowHeight="15" x14ac:dyDescent="0.25"/>
  <cols>
    <col min="1" max="1" width="12.7109375" customWidth="1"/>
    <col min="2" max="2" width="34.7109375" customWidth="1"/>
    <col min="3" max="4" width="11.7109375" customWidth="1"/>
    <col min="5" max="5" width="13.7109375" customWidth="1"/>
    <col min="6" max="6" width="15.7109375" customWidth="1"/>
    <col min="7" max="7" width="14.7109375" customWidth="1"/>
    <col min="8" max="8" width="15.7109375" customWidth="1"/>
    <col min="9" max="9" width="19.7109375" customWidth="1"/>
    <col min="10" max="10" width="11.7109375" customWidth="1"/>
    <col min="11" max="50" width="9.140625" customWidth="1"/>
  </cols>
  <sheetData>
    <row r="1" spans="1:10" x14ac:dyDescent="0.25">
      <c r="A1" s="1" t="s">
        <v>0</v>
      </c>
      <c r="B1" s="48" t="s">
        <v>1</v>
      </c>
      <c r="C1" s="48"/>
      <c r="D1" s="48"/>
      <c r="E1" s="48"/>
      <c r="F1" s="48"/>
      <c r="G1" s="48"/>
      <c r="H1" s="48"/>
      <c r="I1" s="48"/>
      <c r="J1" s="48"/>
    </row>
    <row r="2" spans="1:10" x14ac:dyDescent="0.25">
      <c r="A2" s="1" t="s">
        <v>2</v>
      </c>
      <c r="B2" s="48" t="s">
        <v>3</v>
      </c>
      <c r="C2" s="48"/>
      <c r="D2" s="48"/>
      <c r="E2" s="48"/>
      <c r="F2" s="48"/>
      <c r="G2" s="48"/>
      <c r="H2" s="48"/>
      <c r="I2" s="48"/>
      <c r="J2" s="48"/>
    </row>
    <row r="3" spans="1:10" x14ac:dyDescent="0.25">
      <c r="A3" s="1" t="s">
        <v>4</v>
      </c>
      <c r="B3" s="49" t="s">
        <v>5</v>
      </c>
      <c r="C3" s="49"/>
      <c r="D3" s="49"/>
      <c r="E3" s="49"/>
      <c r="F3" s="49"/>
      <c r="G3" s="49"/>
      <c r="H3" s="49"/>
      <c r="I3" s="49"/>
      <c r="J3" s="49"/>
    </row>
    <row r="5" spans="1:10" x14ac:dyDescent="0.25">
      <c r="A5" s="50" t="s">
        <v>6</v>
      </c>
      <c r="B5" s="50"/>
      <c r="C5" s="50"/>
      <c r="D5" s="50"/>
      <c r="E5" s="50"/>
      <c r="F5" s="50"/>
      <c r="G5" s="50"/>
      <c r="H5" s="50"/>
      <c r="I5" s="50"/>
      <c r="J5" s="50"/>
    </row>
    <row r="6" spans="1:10" x14ac:dyDescent="0.25">
      <c r="A6" s="2" t="s">
        <v>7</v>
      </c>
      <c r="B6" s="2" t="s">
        <v>8</v>
      </c>
      <c r="C6" s="2" t="s">
        <v>9</v>
      </c>
      <c r="D6" s="2" t="s">
        <v>10</v>
      </c>
      <c r="E6" s="2" t="s">
        <v>11</v>
      </c>
      <c r="F6" s="2" t="s">
        <v>12</v>
      </c>
      <c r="G6" s="2" t="s">
        <v>13</v>
      </c>
      <c r="H6" s="2" t="s">
        <v>14</v>
      </c>
      <c r="I6" s="2" t="s">
        <v>15</v>
      </c>
      <c r="J6" s="2" t="s">
        <v>16</v>
      </c>
    </row>
    <row r="7" spans="1:10" x14ac:dyDescent="0.25">
      <c r="A7" t="s">
        <v>17</v>
      </c>
      <c r="B7" t="s">
        <v>18</v>
      </c>
      <c r="C7" t="s">
        <v>19</v>
      </c>
      <c r="D7" t="s">
        <v>20</v>
      </c>
      <c r="E7" t="s">
        <v>20</v>
      </c>
      <c r="F7" t="s">
        <v>21</v>
      </c>
      <c r="G7" t="s">
        <v>21</v>
      </c>
      <c r="H7" t="s">
        <v>22</v>
      </c>
      <c r="I7" t="s">
        <v>22</v>
      </c>
      <c r="J7" t="s">
        <v>23</v>
      </c>
    </row>
    <row r="9" spans="1:10" x14ac:dyDescent="0.25">
      <c r="A9" s="50" t="s">
        <v>24</v>
      </c>
      <c r="B9" s="50"/>
      <c r="C9" s="50"/>
      <c r="D9" s="50"/>
      <c r="E9" s="50"/>
      <c r="F9" s="50"/>
      <c r="G9" s="50"/>
      <c r="H9" s="50"/>
      <c r="I9" s="50"/>
      <c r="J9" s="50"/>
    </row>
    <row r="10" spans="1:10" x14ac:dyDescent="0.25">
      <c r="A10" s="2" t="s">
        <v>25</v>
      </c>
      <c r="B10" s="2" t="s">
        <v>26</v>
      </c>
      <c r="C10" s="2" t="s">
        <v>27</v>
      </c>
      <c r="D10" s="2" t="s">
        <v>28</v>
      </c>
      <c r="E10" s="2" t="s">
        <v>29</v>
      </c>
      <c r="F10" s="2" t="s">
        <v>30</v>
      </c>
      <c r="G10" s="2" t="s">
        <v>31</v>
      </c>
      <c r="H10" s="2" t="s">
        <v>32</v>
      </c>
      <c r="I10" s="2" t="s">
        <v>33</v>
      </c>
      <c r="J10" s="2" t="s">
        <v>34</v>
      </c>
    </row>
    <row r="11" spans="1:10" x14ac:dyDescent="0.25">
      <c r="A11">
        <v>0.16539481083818899</v>
      </c>
      <c r="B11">
        <v>0.17000282900832001</v>
      </c>
      <c r="C11">
        <v>0.18118020618513</v>
      </c>
      <c r="D11">
        <v>16539.481083818901</v>
      </c>
      <c r="E11">
        <v>17000.282900832</v>
      </c>
      <c r="F11">
        <v>18118.020618513001</v>
      </c>
      <c r="G11">
        <v>1606.05302267655</v>
      </c>
      <c r="H11">
        <v>50</v>
      </c>
      <c r="I11">
        <v>1544.28175257361</v>
      </c>
      <c r="J11">
        <v>61.7712701029443</v>
      </c>
    </row>
    <row r="13" spans="1:10" x14ac:dyDescent="0.25">
      <c r="A13" s="51" t="s">
        <v>35</v>
      </c>
      <c r="B13" s="50"/>
      <c r="C13" s="50"/>
      <c r="D13" s="50"/>
    </row>
    <row r="14" spans="1:10" x14ac:dyDescent="0.25">
      <c r="A14" s="2" t="s">
        <v>36</v>
      </c>
      <c r="B14" s="2" t="s">
        <v>37</v>
      </c>
      <c r="C14" s="2" t="s">
        <v>38</v>
      </c>
      <c r="D14" s="2" t="s">
        <v>39</v>
      </c>
    </row>
    <row r="15" spans="1:10" x14ac:dyDescent="0.25">
      <c r="A15" t="s">
        <v>40</v>
      </c>
      <c r="B15" t="s">
        <v>41</v>
      </c>
      <c r="C15" t="s">
        <v>42</v>
      </c>
      <c r="D15" s="3">
        <v>0.04</v>
      </c>
    </row>
    <row r="16" spans="1:10" x14ac:dyDescent="0.25">
      <c r="A16" t="s">
        <v>29</v>
      </c>
      <c r="B16" t="s">
        <v>41</v>
      </c>
      <c r="C16" t="s">
        <v>42</v>
      </c>
      <c r="D16" s="3">
        <v>2.5000000000000001E-2</v>
      </c>
    </row>
    <row r="17" spans="1:4" x14ac:dyDescent="0.25">
      <c r="A17" t="s">
        <v>43</v>
      </c>
      <c r="B17" t="s">
        <v>44</v>
      </c>
      <c r="C17" t="s">
        <v>45</v>
      </c>
      <c r="D17" s="3">
        <v>0.05</v>
      </c>
    </row>
    <row r="18" spans="1:4" x14ac:dyDescent="0.25">
      <c r="A18" t="s">
        <v>46</v>
      </c>
      <c r="B18" t="s">
        <v>47</v>
      </c>
      <c r="C18" t="s">
        <v>48</v>
      </c>
      <c r="D18" s="3">
        <v>1E-3</v>
      </c>
    </row>
    <row r="20" spans="1:4" x14ac:dyDescent="0.25">
      <c r="A20" s="51" t="s">
        <v>49</v>
      </c>
      <c r="B20" s="50"/>
      <c r="C20" s="50"/>
    </row>
    <row r="21" spans="1:4" x14ac:dyDescent="0.25">
      <c r="A21" s="2" t="s">
        <v>50</v>
      </c>
      <c r="B21" s="2" t="s">
        <v>51</v>
      </c>
      <c r="C21" s="2" t="s">
        <v>52</v>
      </c>
    </row>
    <row r="22" spans="1:4" x14ac:dyDescent="0.25">
      <c r="A22">
        <v>10</v>
      </c>
      <c r="B22" t="s">
        <v>53</v>
      </c>
      <c r="C22" t="s">
        <v>54</v>
      </c>
    </row>
  </sheetData>
  <mergeCells count="7">
    <mergeCell ref="A13:D13"/>
    <mergeCell ref="A20:C20"/>
    <mergeCell ref="B1:J1"/>
    <mergeCell ref="B2:J2"/>
    <mergeCell ref="B3:J3"/>
    <mergeCell ref="A5:J5"/>
    <mergeCell ref="A9:J9"/>
  </mergeCells>
  <pageMargins left="0.7" right="0.7" top="0.75" bottom="0.75" header="0.3" footer="0.3"/>
  <pageSetup paperSize="9" orientation="portrait" horizontalDpi="300" verticalDpi="300"/>
  <tableParts count="4">
    <tablePart r:id="rId1"/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I21"/>
  <sheetViews>
    <sheetView workbookViewId="0">
      <pane xSplit="2" ySplit="5" topLeftCell="C6" activePane="bottomRight" state="frozen"/>
      <selection pane="topRight"/>
      <selection pane="bottomLeft"/>
      <selection pane="bottomRight" activeCell="H16" sqref="H16:I21"/>
    </sheetView>
  </sheetViews>
  <sheetFormatPr baseColWidth="10" defaultColWidth="9.140625" defaultRowHeight="15" x14ac:dyDescent="0.25"/>
  <cols>
    <col min="1" max="1" width="9.7109375" customWidth="1"/>
    <col min="2" max="2" width="5.7109375" customWidth="1"/>
    <col min="3" max="3" width="9.140625" customWidth="1"/>
    <col min="4" max="4" width="13.7109375" customWidth="1"/>
    <col min="5" max="5" width="11.42578125" bestFit="1" customWidth="1"/>
    <col min="6" max="6" width="11.7109375" customWidth="1"/>
    <col min="7" max="7" width="6.140625" bestFit="1" customWidth="1"/>
    <col min="8" max="9" width="3.7109375" customWidth="1"/>
    <col min="10" max="50" width="9.140625" customWidth="1"/>
  </cols>
  <sheetData>
    <row r="4" spans="1:9" x14ac:dyDescent="0.25">
      <c r="D4" s="51" t="s">
        <v>71</v>
      </c>
      <c r="E4" s="50"/>
      <c r="F4" s="50"/>
      <c r="G4" s="50"/>
      <c r="H4" s="50"/>
      <c r="I4" s="50"/>
    </row>
    <row r="5" spans="1:9" x14ac:dyDescent="0.25">
      <c r="A5" s="2" t="s">
        <v>55</v>
      </c>
      <c r="B5" s="2" t="s">
        <v>56</v>
      </c>
      <c r="D5" s="2" t="s">
        <v>72</v>
      </c>
      <c r="E5" s="2" t="s">
        <v>47</v>
      </c>
      <c r="F5" s="2" t="s">
        <v>24</v>
      </c>
      <c r="G5" s="2" t="s">
        <v>16</v>
      </c>
      <c r="H5" s="2" t="s">
        <v>48</v>
      </c>
      <c r="I5" s="2" t="s">
        <v>45</v>
      </c>
    </row>
    <row r="6" spans="1:9" x14ac:dyDescent="0.25">
      <c r="A6" s="4" t="s">
        <v>22</v>
      </c>
      <c r="B6" s="4">
        <v>35</v>
      </c>
      <c r="D6" s="6">
        <v>1</v>
      </c>
      <c r="E6" s="7">
        <v>100000</v>
      </c>
      <c r="F6" s="7">
        <v>0</v>
      </c>
      <c r="G6" s="5">
        <v>5.0000000000000001E-3</v>
      </c>
      <c r="H6" s="6">
        <v>15</v>
      </c>
      <c r="I6" s="6">
        <v>15</v>
      </c>
    </row>
    <row r="7" spans="1:9" x14ac:dyDescent="0.25">
      <c r="A7" s="4" t="s">
        <v>57</v>
      </c>
      <c r="B7" s="4">
        <v>36</v>
      </c>
      <c r="D7" s="6">
        <v>1</v>
      </c>
      <c r="E7" s="7">
        <v>100000</v>
      </c>
      <c r="F7" s="7">
        <v>0</v>
      </c>
      <c r="G7" s="5">
        <v>5.0000000000000001E-3</v>
      </c>
      <c r="H7" s="6">
        <v>15</v>
      </c>
      <c r="I7" s="6">
        <v>15</v>
      </c>
    </row>
    <row r="8" spans="1:9" x14ac:dyDescent="0.25">
      <c r="A8" s="4" t="s">
        <v>58</v>
      </c>
      <c r="B8" s="4">
        <v>37</v>
      </c>
      <c r="D8" s="6">
        <v>1</v>
      </c>
      <c r="E8" s="7">
        <v>100000</v>
      </c>
      <c r="F8" s="7">
        <v>0</v>
      </c>
      <c r="G8" s="5">
        <v>5.0000000000000001E-3</v>
      </c>
      <c r="H8" s="6">
        <v>15</v>
      </c>
      <c r="I8" s="6">
        <v>15</v>
      </c>
    </row>
    <row r="9" spans="1:9" x14ac:dyDescent="0.25">
      <c r="A9" s="4" t="s">
        <v>59</v>
      </c>
      <c r="B9" s="4">
        <v>38</v>
      </c>
      <c r="D9" s="6">
        <v>1</v>
      </c>
      <c r="E9" s="7">
        <v>100000</v>
      </c>
      <c r="F9" s="7">
        <v>0</v>
      </c>
      <c r="G9" s="5">
        <v>5.0000000000000001E-3</v>
      </c>
      <c r="H9" s="6">
        <v>15</v>
      </c>
      <c r="I9" s="6">
        <v>15</v>
      </c>
    </row>
    <row r="10" spans="1:9" x14ac:dyDescent="0.25">
      <c r="A10" s="4" t="s">
        <v>60</v>
      </c>
      <c r="B10" s="4">
        <v>39</v>
      </c>
      <c r="D10" s="6">
        <v>1</v>
      </c>
      <c r="E10" s="7">
        <v>100000</v>
      </c>
      <c r="F10" s="7">
        <v>0</v>
      </c>
      <c r="G10" s="5">
        <v>5.0000000000000001E-3</v>
      </c>
      <c r="H10" s="6">
        <v>15</v>
      </c>
      <c r="I10" s="6">
        <v>15</v>
      </c>
    </row>
    <row r="11" spans="1:9" x14ac:dyDescent="0.25">
      <c r="A11" s="4" t="s">
        <v>61</v>
      </c>
      <c r="B11" s="4">
        <v>40</v>
      </c>
      <c r="D11" s="6">
        <v>1</v>
      </c>
      <c r="E11" s="7">
        <v>100000</v>
      </c>
      <c r="F11" s="7">
        <v>0</v>
      </c>
      <c r="G11" s="5">
        <v>5.0000000000000001E-3</v>
      </c>
      <c r="H11" s="6">
        <v>15</v>
      </c>
      <c r="I11" s="6">
        <v>15</v>
      </c>
    </row>
    <row r="12" spans="1:9" x14ac:dyDescent="0.25">
      <c r="A12" s="4" t="s">
        <v>62</v>
      </c>
      <c r="B12" s="4">
        <v>41</v>
      </c>
      <c r="D12" s="6">
        <v>1</v>
      </c>
      <c r="E12" s="7">
        <v>100000</v>
      </c>
      <c r="F12" s="7">
        <v>0</v>
      </c>
      <c r="G12" s="5">
        <v>5.0000000000000001E-3</v>
      </c>
      <c r="H12" s="6">
        <v>15</v>
      </c>
      <c r="I12" s="6">
        <v>15</v>
      </c>
    </row>
    <row r="13" spans="1:9" x14ac:dyDescent="0.25">
      <c r="A13" s="4" t="s">
        <v>63</v>
      </c>
      <c r="B13" s="4">
        <v>42</v>
      </c>
      <c r="D13" s="6">
        <v>1</v>
      </c>
      <c r="E13" s="7">
        <v>100000</v>
      </c>
      <c r="F13" s="7">
        <v>0</v>
      </c>
      <c r="G13" s="5">
        <v>5.0000000000000001E-3</v>
      </c>
      <c r="H13" s="6">
        <v>15</v>
      </c>
      <c r="I13" s="6">
        <v>15</v>
      </c>
    </row>
    <row r="14" spans="1:9" x14ac:dyDescent="0.25">
      <c r="A14" s="4" t="s">
        <v>64</v>
      </c>
      <c r="B14" s="4">
        <v>43</v>
      </c>
      <c r="D14" s="6">
        <v>1</v>
      </c>
      <c r="E14" s="7">
        <v>100000</v>
      </c>
      <c r="F14" s="7">
        <v>0</v>
      </c>
      <c r="G14" s="5">
        <v>5.0000000000000001E-3</v>
      </c>
      <c r="H14" s="6">
        <v>15</v>
      </c>
      <c r="I14" s="6">
        <v>15</v>
      </c>
    </row>
    <row r="15" spans="1:9" x14ac:dyDescent="0.25">
      <c r="A15" s="4" t="s">
        <v>65</v>
      </c>
      <c r="B15" s="4">
        <v>44</v>
      </c>
      <c r="D15" s="6">
        <v>1</v>
      </c>
      <c r="E15" s="7">
        <v>100000</v>
      </c>
      <c r="F15" s="7">
        <v>0</v>
      </c>
      <c r="G15" s="5">
        <v>5.0000000000000001E-3</v>
      </c>
      <c r="H15" s="6">
        <v>15</v>
      </c>
      <c r="I15" s="6">
        <v>15</v>
      </c>
    </row>
    <row r="16" spans="1:9" x14ac:dyDescent="0.25">
      <c r="A16" s="4" t="s">
        <v>66</v>
      </c>
      <c r="B16" s="4">
        <v>45</v>
      </c>
      <c r="D16" s="6">
        <v>1</v>
      </c>
      <c r="E16" s="7">
        <v>100000</v>
      </c>
      <c r="F16" s="7">
        <v>18118.020618513001</v>
      </c>
      <c r="G16" s="5">
        <v>5.0000000000000001E-3</v>
      </c>
      <c r="H16" s="6">
        <v>15</v>
      </c>
      <c r="I16" s="6">
        <v>15</v>
      </c>
    </row>
    <row r="17" spans="1:9" x14ac:dyDescent="0.25">
      <c r="A17" s="4" t="s">
        <v>67</v>
      </c>
      <c r="B17" s="4">
        <v>46</v>
      </c>
      <c r="D17" s="6">
        <v>1</v>
      </c>
      <c r="E17" s="7">
        <v>100000</v>
      </c>
      <c r="F17" s="7">
        <v>18118.020618513001</v>
      </c>
      <c r="G17" s="5">
        <v>5.0000000000000001E-3</v>
      </c>
      <c r="H17" s="6">
        <v>15</v>
      </c>
      <c r="I17" s="6">
        <v>15</v>
      </c>
    </row>
    <row r="18" spans="1:9" x14ac:dyDescent="0.25">
      <c r="A18" s="4" t="s">
        <v>68</v>
      </c>
      <c r="B18" s="4">
        <v>47</v>
      </c>
      <c r="D18" s="6">
        <v>1</v>
      </c>
      <c r="E18" s="7">
        <v>100000</v>
      </c>
      <c r="F18" s="7">
        <v>18118.020618513001</v>
      </c>
      <c r="G18" s="5">
        <v>5.0000000000000001E-3</v>
      </c>
      <c r="H18" s="6">
        <v>15</v>
      </c>
      <c r="I18" s="6">
        <v>15</v>
      </c>
    </row>
    <row r="19" spans="1:9" x14ac:dyDescent="0.25">
      <c r="A19" s="4" t="s">
        <v>69</v>
      </c>
      <c r="B19" s="4">
        <v>48</v>
      </c>
      <c r="D19" s="6">
        <v>1</v>
      </c>
      <c r="E19" s="7">
        <v>100000</v>
      </c>
      <c r="F19" s="7">
        <v>18118.020618513001</v>
      </c>
      <c r="G19" s="5">
        <v>5.0000000000000001E-3</v>
      </c>
      <c r="H19" s="6">
        <v>15</v>
      </c>
      <c r="I19" s="6">
        <v>15</v>
      </c>
    </row>
    <row r="20" spans="1:9" x14ac:dyDescent="0.25">
      <c r="A20" s="4" t="s">
        <v>70</v>
      </c>
      <c r="B20" s="4">
        <v>49</v>
      </c>
      <c r="D20" s="6">
        <v>1</v>
      </c>
      <c r="E20" s="7">
        <v>100000</v>
      </c>
      <c r="F20" s="7">
        <v>18118.020618513001</v>
      </c>
      <c r="G20" s="5">
        <v>5.0000000000000001E-3</v>
      </c>
      <c r="H20" s="6">
        <v>15</v>
      </c>
      <c r="I20" s="6">
        <v>15</v>
      </c>
    </row>
    <row r="21" spans="1:9" x14ac:dyDescent="0.25">
      <c r="A21" s="4" t="s">
        <v>21</v>
      </c>
      <c r="B21" s="4">
        <v>50</v>
      </c>
      <c r="D21" s="6">
        <v>0</v>
      </c>
      <c r="E21" s="7">
        <v>0</v>
      </c>
      <c r="F21" s="7">
        <v>0</v>
      </c>
      <c r="G21" s="5">
        <v>5.0000000000000001E-3</v>
      </c>
      <c r="H21" s="6">
        <v>15</v>
      </c>
      <c r="I21" s="6">
        <v>15</v>
      </c>
    </row>
  </sheetData>
  <mergeCells count="1">
    <mergeCell ref="D4:I4"/>
  </mergeCells>
  <pageMargins left="0.7" right="0.7" top="0.75" bottom="0.75" header="0.3" footer="0.3"/>
  <pageSetup paperSize="9" orientation="portrait" horizontalDpi="300" verticalDpi="300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W21"/>
  <sheetViews>
    <sheetView workbookViewId="0">
      <pane xSplit="2" ySplit="5" topLeftCell="C6" activePane="bottomRight" state="frozen"/>
      <selection pane="topRight"/>
      <selection pane="bottomLeft"/>
      <selection pane="bottomRight"/>
    </sheetView>
  </sheetViews>
  <sheetFormatPr baseColWidth="10" defaultColWidth="9.140625" defaultRowHeight="15" x14ac:dyDescent="0.25"/>
  <cols>
    <col min="1" max="1" width="9.7109375" customWidth="1"/>
    <col min="2" max="2" width="5.7109375" customWidth="1"/>
    <col min="3" max="3" width="8.7109375" customWidth="1"/>
    <col min="4" max="4" width="3.7109375" customWidth="1"/>
    <col min="5" max="5" width="8.7109375" customWidth="1"/>
    <col min="6" max="6" width="9.140625" customWidth="1"/>
    <col min="7" max="8" width="11.7109375" customWidth="1"/>
    <col min="9" max="9" width="5.7109375" customWidth="1"/>
    <col min="10" max="12" width="11.7109375" customWidth="1"/>
    <col min="13" max="13" width="12.7109375" customWidth="1"/>
    <col min="14" max="14" width="14.7109375" customWidth="1"/>
    <col min="15" max="17" width="11.7109375" customWidth="1"/>
    <col min="18" max="18" width="9.140625" customWidth="1"/>
    <col min="19" max="19" width="4.7109375" customWidth="1"/>
    <col min="20" max="21" width="11.7109375" customWidth="1"/>
    <col min="22" max="22" width="13.7109375" customWidth="1"/>
    <col min="23" max="23" width="17.7109375" customWidth="1"/>
    <col min="24" max="50" width="9.140625" customWidth="1"/>
  </cols>
  <sheetData>
    <row r="4" spans="1:23" x14ac:dyDescent="0.25">
      <c r="C4" s="51" t="s">
        <v>73</v>
      </c>
      <c r="D4" s="50"/>
      <c r="E4" s="50"/>
      <c r="G4" s="51" t="s">
        <v>76</v>
      </c>
      <c r="H4" s="50"/>
      <c r="I4" s="50"/>
      <c r="J4" s="50"/>
      <c r="K4" s="50"/>
      <c r="L4" s="50"/>
      <c r="M4" s="50"/>
      <c r="N4" s="50"/>
      <c r="O4" s="50"/>
      <c r="P4" s="50"/>
      <c r="Q4" s="50"/>
      <c r="S4" s="51" t="s">
        <v>85</v>
      </c>
      <c r="T4" s="50"/>
      <c r="U4" s="50"/>
      <c r="V4" s="50"/>
      <c r="W4" s="50"/>
    </row>
    <row r="5" spans="1:23" x14ac:dyDescent="0.25">
      <c r="A5" s="2" t="s">
        <v>55</v>
      </c>
      <c r="B5" s="2" t="s">
        <v>56</v>
      </c>
      <c r="C5" s="2" t="s">
        <v>74</v>
      </c>
      <c r="D5" s="2" t="s">
        <v>16</v>
      </c>
      <c r="E5" s="2" t="s">
        <v>75</v>
      </c>
      <c r="G5" s="2" t="s">
        <v>28</v>
      </c>
      <c r="H5" s="2" t="s">
        <v>29</v>
      </c>
      <c r="I5" s="2" t="s">
        <v>77</v>
      </c>
      <c r="J5" s="2" t="s">
        <v>46</v>
      </c>
      <c r="K5" s="2" t="s">
        <v>78</v>
      </c>
      <c r="L5" s="2" t="s">
        <v>79</v>
      </c>
      <c r="M5" s="2" t="s">
        <v>80</v>
      </c>
      <c r="N5" s="2" t="s">
        <v>81</v>
      </c>
      <c r="O5" s="2" t="s">
        <v>82</v>
      </c>
      <c r="P5" s="2" t="s">
        <v>83</v>
      </c>
      <c r="Q5" s="2" t="s">
        <v>84</v>
      </c>
      <c r="S5" s="2" t="s">
        <v>50</v>
      </c>
      <c r="T5" s="2" t="s">
        <v>29</v>
      </c>
      <c r="U5" s="2" t="s">
        <v>46</v>
      </c>
      <c r="V5" s="2" t="s">
        <v>85</v>
      </c>
      <c r="W5" s="2" t="s">
        <v>86</v>
      </c>
    </row>
    <row r="6" spans="1:23" x14ac:dyDescent="0.25">
      <c r="A6" s="4" t="s">
        <v>22</v>
      </c>
      <c r="B6" s="4">
        <v>35</v>
      </c>
      <c r="C6" s="8">
        <v>6.3100000000000005E-4</v>
      </c>
      <c r="D6" s="8">
        <v>0</v>
      </c>
      <c r="E6">
        <v>0.99936899999999995</v>
      </c>
      <c r="G6" s="9">
        <v>5.8207660913467401E-11</v>
      </c>
      <c r="H6" s="9">
        <v>-2560.9717602900801</v>
      </c>
      <c r="I6" s="9"/>
      <c r="J6" s="9">
        <v>0</v>
      </c>
      <c r="K6" s="9">
        <v>-2560.9717602900801</v>
      </c>
      <c r="L6" s="9">
        <v>-2560.9717602900801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S6" s="11">
        <v>0.5</v>
      </c>
      <c r="T6" s="10">
        <v>0</v>
      </c>
      <c r="U6" s="10">
        <v>0</v>
      </c>
      <c r="V6" s="10">
        <v>0</v>
      </c>
      <c r="W6" s="10">
        <v>0</v>
      </c>
    </row>
    <row r="7" spans="1:23" x14ac:dyDescent="0.25">
      <c r="A7" s="4" t="s">
        <v>57</v>
      </c>
      <c r="B7" s="4">
        <v>36</v>
      </c>
      <c r="C7" s="8">
        <v>6.7500000000000004E-4</v>
      </c>
      <c r="D7" s="8">
        <v>0</v>
      </c>
      <c r="E7">
        <v>0.99932500000000002</v>
      </c>
      <c r="G7" s="9">
        <v>4.3655745685100601E-11</v>
      </c>
      <c r="H7" s="9">
        <v>-2575.4016975627101</v>
      </c>
      <c r="I7" s="9"/>
      <c r="J7" s="9">
        <v>-5.6843418860808002E-14</v>
      </c>
      <c r="K7" s="9">
        <v>-2575.4016975627101</v>
      </c>
      <c r="L7" s="9">
        <v>-2575.4016975627101</v>
      </c>
      <c r="M7" s="9">
        <v>-543.54061855539101</v>
      </c>
      <c r="N7" s="9">
        <v>0</v>
      </c>
      <c r="O7" s="9">
        <v>0</v>
      </c>
      <c r="P7" s="9">
        <v>0</v>
      </c>
      <c r="Q7" s="9">
        <v>0</v>
      </c>
      <c r="S7" s="11">
        <v>1.5</v>
      </c>
      <c r="T7" s="10">
        <v>0</v>
      </c>
      <c r="U7" s="10">
        <v>0</v>
      </c>
      <c r="V7" s="10">
        <v>0</v>
      </c>
      <c r="W7" s="10">
        <v>0</v>
      </c>
    </row>
    <row r="8" spans="1:23" x14ac:dyDescent="0.25">
      <c r="A8" s="4" t="s">
        <v>58</v>
      </c>
      <c r="B8" s="4">
        <v>37</v>
      </c>
      <c r="C8" s="8">
        <v>7.2400000000000003E-4</v>
      </c>
      <c r="D8" s="8">
        <v>0</v>
      </c>
      <c r="E8">
        <v>0.99927600000000005</v>
      </c>
      <c r="G8" s="9">
        <v>4.3655745685100601E-11</v>
      </c>
      <c r="H8" s="9">
        <v>-2590.0269742581399</v>
      </c>
      <c r="I8" s="9"/>
      <c r="J8" s="9">
        <v>0</v>
      </c>
      <c r="K8" s="9">
        <v>-2590.0269742581399</v>
      </c>
      <c r="L8" s="9">
        <v>-2590.0269742581399</v>
      </c>
      <c r="M8" s="9">
        <v>-1087.08123711078</v>
      </c>
      <c r="N8" s="9">
        <v>0</v>
      </c>
      <c r="O8" s="9">
        <v>0</v>
      </c>
      <c r="P8" s="9">
        <v>0</v>
      </c>
      <c r="Q8" s="9">
        <v>0</v>
      </c>
      <c r="S8" s="11">
        <v>2.5</v>
      </c>
      <c r="T8" s="10">
        <v>0</v>
      </c>
      <c r="U8" s="10">
        <v>0</v>
      </c>
      <c r="V8" s="10">
        <v>0</v>
      </c>
      <c r="W8" s="10">
        <v>0</v>
      </c>
    </row>
    <row r="9" spans="1:23" x14ac:dyDescent="0.25">
      <c r="A9" s="4" t="s">
        <v>59</v>
      </c>
      <c r="B9" s="4">
        <v>38</v>
      </c>
      <c r="C9" s="8">
        <v>7.8200000000000003E-4</v>
      </c>
      <c r="D9" s="8">
        <v>0</v>
      </c>
      <c r="E9">
        <v>0.99921800000000005</v>
      </c>
      <c r="G9" s="9">
        <v>2.91038304567337E-11</v>
      </c>
      <c r="H9" s="9">
        <v>-2604.86302996314</v>
      </c>
      <c r="I9" s="9"/>
      <c r="J9" s="9">
        <v>0</v>
      </c>
      <c r="K9" s="9">
        <v>-2604.86302996314</v>
      </c>
      <c r="L9" s="9">
        <v>-2604.86302996314</v>
      </c>
      <c r="M9" s="9">
        <v>-1630.6218556661699</v>
      </c>
      <c r="N9" s="9">
        <v>0</v>
      </c>
      <c r="O9" s="9">
        <v>0</v>
      </c>
      <c r="P9" s="9">
        <v>0</v>
      </c>
      <c r="Q9" s="9">
        <v>0</v>
      </c>
      <c r="S9" s="11">
        <v>3.5</v>
      </c>
      <c r="T9" s="10">
        <v>0</v>
      </c>
      <c r="U9" s="10">
        <v>0</v>
      </c>
      <c r="V9" s="10">
        <v>0</v>
      </c>
      <c r="W9" s="10">
        <v>0</v>
      </c>
    </row>
    <row r="10" spans="1:23" x14ac:dyDescent="0.25">
      <c r="A10" s="4" t="s">
        <v>60</v>
      </c>
      <c r="B10" s="4">
        <v>39</v>
      </c>
      <c r="C10" s="8">
        <v>8.4900000000000004E-4</v>
      </c>
      <c r="D10" s="8">
        <v>0</v>
      </c>
      <c r="E10">
        <v>0.99915100000000001</v>
      </c>
      <c r="G10" s="9">
        <v>2.91038304567337E-11</v>
      </c>
      <c r="H10" s="9">
        <v>-2619.9361351706598</v>
      </c>
      <c r="I10" s="9"/>
      <c r="J10" s="9">
        <v>0</v>
      </c>
      <c r="K10" s="9">
        <v>-2619.9361351706598</v>
      </c>
      <c r="L10" s="9">
        <v>-2619.9361351706598</v>
      </c>
      <c r="M10" s="9">
        <v>-2174.1624742215599</v>
      </c>
      <c r="N10" s="9">
        <v>0</v>
      </c>
      <c r="O10" s="9">
        <v>0</v>
      </c>
      <c r="P10" s="9">
        <v>0</v>
      </c>
      <c r="Q10" s="9">
        <v>0</v>
      </c>
      <c r="S10" s="11">
        <v>4.5</v>
      </c>
      <c r="T10" s="10">
        <v>0</v>
      </c>
      <c r="U10" s="10">
        <v>0</v>
      </c>
      <c r="V10" s="10">
        <v>0</v>
      </c>
      <c r="W10" s="10">
        <v>0</v>
      </c>
    </row>
    <row r="11" spans="1:23" x14ac:dyDescent="0.25">
      <c r="A11" s="4" t="s">
        <v>61</v>
      </c>
      <c r="B11" s="4">
        <v>40</v>
      </c>
      <c r="C11" s="8">
        <v>9.3099999999999997E-4</v>
      </c>
      <c r="D11" s="8">
        <v>0</v>
      </c>
      <c r="E11">
        <v>0.99906899999999998</v>
      </c>
      <c r="G11" s="9">
        <v>1.45519152283669E-11</v>
      </c>
      <c r="H11" s="9">
        <v>-2635.27316276171</v>
      </c>
      <c r="I11" s="9"/>
      <c r="J11" s="9">
        <v>0</v>
      </c>
      <c r="K11" s="9">
        <v>-2635.27316276171</v>
      </c>
      <c r="L11" s="9">
        <v>-2635.27316276171</v>
      </c>
      <c r="M11" s="9">
        <v>-2717.7030927769501</v>
      </c>
      <c r="N11" s="9">
        <v>0</v>
      </c>
      <c r="O11" s="9">
        <v>0</v>
      </c>
      <c r="P11" s="9">
        <v>0</v>
      </c>
      <c r="Q11" s="9">
        <v>0</v>
      </c>
      <c r="S11" s="11">
        <v>5.5</v>
      </c>
      <c r="T11" s="10">
        <v>0</v>
      </c>
      <c r="U11" s="10">
        <v>2.8421709430404001E-14</v>
      </c>
      <c r="V11" s="10">
        <v>0</v>
      </c>
      <c r="W11" s="10">
        <v>0</v>
      </c>
    </row>
    <row r="12" spans="1:23" x14ac:dyDescent="0.25">
      <c r="A12" s="4" t="s">
        <v>62</v>
      </c>
      <c r="B12" s="4">
        <v>41</v>
      </c>
      <c r="C12" s="8">
        <v>1.0319999999999999E-3</v>
      </c>
      <c r="D12" s="8">
        <v>0</v>
      </c>
      <c r="E12">
        <v>0.99896799999999997</v>
      </c>
      <c r="G12" s="9">
        <v>1.45519152283669E-11</v>
      </c>
      <c r="H12" s="9">
        <v>-2650.9175327985599</v>
      </c>
      <c r="I12" s="9"/>
      <c r="J12" s="9">
        <v>5.6843418860808002E-14</v>
      </c>
      <c r="K12" s="9">
        <v>-2650.9175327985599</v>
      </c>
      <c r="L12" s="9">
        <v>-2650.9175327985599</v>
      </c>
      <c r="M12" s="9">
        <v>-2717.7030927769501</v>
      </c>
      <c r="N12" s="9">
        <v>0</v>
      </c>
      <c r="O12" s="9">
        <v>0</v>
      </c>
      <c r="P12" s="9">
        <v>0</v>
      </c>
      <c r="Q12" s="9">
        <v>0</v>
      </c>
      <c r="S12" s="11">
        <v>6.5</v>
      </c>
      <c r="T12" s="10">
        <v>0</v>
      </c>
      <c r="U12" s="10">
        <v>5.6843418860808002E-14</v>
      </c>
      <c r="V12" s="10">
        <v>0</v>
      </c>
      <c r="W12" s="10">
        <v>0</v>
      </c>
    </row>
    <row r="13" spans="1:23" x14ac:dyDescent="0.25">
      <c r="A13" s="4" t="s">
        <v>63</v>
      </c>
      <c r="B13" s="4">
        <v>42</v>
      </c>
      <c r="C13" s="8">
        <v>1.152E-3</v>
      </c>
      <c r="D13" s="8">
        <v>0</v>
      </c>
      <c r="E13">
        <v>0.99884799999999996</v>
      </c>
      <c r="G13" s="9">
        <v>0</v>
      </c>
      <c r="H13" s="9">
        <v>-2666.9243864293599</v>
      </c>
      <c r="I13" s="9"/>
      <c r="J13" s="9">
        <v>5.6843418860808002E-14</v>
      </c>
      <c r="K13" s="9">
        <v>-2666.9243864293599</v>
      </c>
      <c r="L13" s="9">
        <v>-2666.9243864293599</v>
      </c>
      <c r="M13" s="9">
        <v>-2717.7030927769501</v>
      </c>
      <c r="N13" s="9">
        <v>0</v>
      </c>
      <c r="O13" s="9">
        <v>0</v>
      </c>
      <c r="P13" s="9">
        <v>0</v>
      </c>
      <c r="Q13" s="9">
        <v>0</v>
      </c>
      <c r="S13" s="11">
        <v>7.5</v>
      </c>
      <c r="T13" s="10">
        <v>0</v>
      </c>
      <c r="U13" s="10">
        <v>2.8421709430404001E-14</v>
      </c>
      <c r="V13" s="10">
        <v>0</v>
      </c>
      <c r="W13" s="10">
        <v>0</v>
      </c>
    </row>
    <row r="14" spans="1:23" x14ac:dyDescent="0.25">
      <c r="A14" s="4" t="s">
        <v>64</v>
      </c>
      <c r="B14" s="4">
        <v>43</v>
      </c>
      <c r="C14" s="8">
        <v>1.292E-3</v>
      </c>
      <c r="D14" s="8">
        <v>0</v>
      </c>
      <c r="E14">
        <v>0.99870800000000004</v>
      </c>
      <c r="G14" s="9">
        <v>1.45519152283669E-11</v>
      </c>
      <c r="H14" s="9">
        <v>-2683.3502278239398</v>
      </c>
      <c r="I14" s="9"/>
      <c r="J14" s="9">
        <v>0</v>
      </c>
      <c r="K14" s="9">
        <v>-2683.3502278239398</v>
      </c>
      <c r="L14" s="9">
        <v>-2683.3502278239398</v>
      </c>
      <c r="M14" s="9">
        <v>-2717.7030927769501</v>
      </c>
      <c r="N14" s="9">
        <v>0</v>
      </c>
      <c r="O14" s="9">
        <v>0</v>
      </c>
      <c r="P14" s="9">
        <v>0</v>
      </c>
      <c r="Q14" s="9">
        <v>0</v>
      </c>
      <c r="S14" s="11">
        <v>8.5</v>
      </c>
      <c r="T14" s="10">
        <v>0</v>
      </c>
      <c r="U14" s="10">
        <v>2.8421709430404001E-14</v>
      </c>
      <c r="V14" s="10">
        <v>0</v>
      </c>
      <c r="W14" s="10">
        <v>0</v>
      </c>
    </row>
    <row r="15" spans="1:23" x14ac:dyDescent="0.25">
      <c r="A15" s="4" t="s">
        <v>65</v>
      </c>
      <c r="B15" s="4">
        <v>44</v>
      </c>
      <c r="C15" s="8">
        <v>1.4519999999999999E-3</v>
      </c>
      <c r="D15" s="8">
        <v>0</v>
      </c>
      <c r="E15">
        <v>0.99854799999999999</v>
      </c>
      <c r="G15" s="9">
        <v>1.45519152283669E-11</v>
      </c>
      <c r="H15" s="9">
        <v>-2700.2557093395299</v>
      </c>
      <c r="I15" s="9"/>
      <c r="J15" s="9">
        <v>5.6843418860808002E-14</v>
      </c>
      <c r="K15" s="9">
        <v>-2700.2557093395299</v>
      </c>
      <c r="L15" s="9">
        <v>-2700.2557093395299</v>
      </c>
      <c r="M15" s="9">
        <v>-2717.7030927769501</v>
      </c>
      <c r="N15" s="9">
        <v>0</v>
      </c>
      <c r="O15" s="9">
        <v>0</v>
      </c>
      <c r="P15" s="9">
        <v>0</v>
      </c>
      <c r="Q15" s="9">
        <v>0</v>
      </c>
      <c r="S15" s="11">
        <v>9.5</v>
      </c>
      <c r="T15" s="10">
        <v>0</v>
      </c>
      <c r="U15" s="10">
        <v>2.8421709430404001E-14</v>
      </c>
      <c r="V15" s="10">
        <v>0</v>
      </c>
      <c r="W15" s="10">
        <v>0</v>
      </c>
    </row>
    <row r="16" spans="1:23" x14ac:dyDescent="0.25">
      <c r="A16" s="4" t="s">
        <v>66</v>
      </c>
      <c r="B16" s="4">
        <v>45</v>
      </c>
      <c r="C16" s="8">
        <v>1.6299999999999999E-3</v>
      </c>
      <c r="D16" s="8">
        <v>0</v>
      </c>
      <c r="E16">
        <v>0.99836999999999998</v>
      </c>
      <c r="G16" s="9">
        <v>1.45519152283669E-11</v>
      </c>
      <c r="H16" s="9">
        <v>-2717.7030927769401</v>
      </c>
      <c r="I16" s="9"/>
      <c r="J16" s="9">
        <v>0</v>
      </c>
      <c r="K16" s="9">
        <v>-2717.7030927769401</v>
      </c>
      <c r="L16" s="9">
        <v>-2717.7030927769401</v>
      </c>
      <c r="M16" s="9">
        <v>0</v>
      </c>
      <c r="N16" s="9">
        <v>0</v>
      </c>
      <c r="O16" s="9">
        <v>18118.020618513001</v>
      </c>
      <c r="P16" s="9">
        <v>0</v>
      </c>
      <c r="Q16" s="9">
        <v>0</v>
      </c>
      <c r="S16" s="11">
        <v>10.5</v>
      </c>
      <c r="T16" s="10">
        <v>5748.2293490187003</v>
      </c>
      <c r="U16" s="10">
        <v>0</v>
      </c>
      <c r="V16" s="10">
        <v>5739.9910744294302</v>
      </c>
      <c r="W16" s="10">
        <v>0</v>
      </c>
    </row>
    <row r="17" spans="1:23" x14ac:dyDescent="0.25">
      <c r="A17" s="4" t="s">
        <v>67</v>
      </c>
      <c r="B17" s="4">
        <v>46</v>
      </c>
      <c r="C17" s="8">
        <v>1.828E-3</v>
      </c>
      <c r="D17" s="8">
        <v>0</v>
      </c>
      <c r="E17">
        <v>0.99817199999999995</v>
      </c>
      <c r="G17" s="9">
        <v>16486.050751963801</v>
      </c>
      <c r="H17" s="9">
        <v>14214.1617908143</v>
      </c>
      <c r="I17" s="9"/>
      <c r="J17" s="9">
        <v>-16.4765491785394</v>
      </c>
      <c r="K17" s="9">
        <v>14197.6852416358</v>
      </c>
      <c r="L17" s="9">
        <v>14197.6852416358</v>
      </c>
      <c r="M17" s="9">
        <v>0</v>
      </c>
      <c r="N17" s="9">
        <v>14197.6852416358</v>
      </c>
      <c r="O17" s="9">
        <v>36236.041237026002</v>
      </c>
      <c r="P17" s="9">
        <v>13819.080301858799</v>
      </c>
      <c r="Q17" s="9">
        <v>14096.704459328001</v>
      </c>
      <c r="S17" s="11">
        <v>11.5</v>
      </c>
      <c r="T17" s="10">
        <v>22729.497129836</v>
      </c>
      <c r="U17" s="10">
        <v>0</v>
      </c>
      <c r="V17" s="10">
        <v>22704.724317948599</v>
      </c>
      <c r="W17" s="10">
        <v>0</v>
      </c>
    </row>
    <row r="18" spans="1:23" x14ac:dyDescent="0.25">
      <c r="A18" s="4" t="s">
        <v>68</v>
      </c>
      <c r="B18" s="4">
        <v>47</v>
      </c>
      <c r="C18" s="8">
        <v>2.0449999999999999E-3</v>
      </c>
      <c r="D18" s="8">
        <v>0</v>
      </c>
      <c r="E18">
        <v>0.99795500000000004</v>
      </c>
      <c r="G18" s="9">
        <v>33068.308362648502</v>
      </c>
      <c r="H18" s="9">
        <v>31244.832468857599</v>
      </c>
      <c r="I18" s="9"/>
      <c r="J18" s="9">
        <v>-33.069074596172499</v>
      </c>
      <c r="K18" s="9">
        <v>31211.763394261401</v>
      </c>
      <c r="L18" s="9">
        <v>31211.763394261401</v>
      </c>
      <c r="M18" s="9">
        <v>0</v>
      </c>
      <c r="N18" s="9">
        <v>31211.763394261401</v>
      </c>
      <c r="O18" s="9">
        <v>54354.061855539097</v>
      </c>
      <c r="P18" s="9">
        <v>30587.528126376201</v>
      </c>
      <c r="Q18" s="9">
        <v>31047.648740450401</v>
      </c>
      <c r="S18" s="11">
        <v>12.5</v>
      </c>
      <c r="T18" s="10">
        <v>39812.806054880602</v>
      </c>
      <c r="U18" s="10">
        <v>0</v>
      </c>
      <c r="V18" s="10">
        <v>39771.3785552884</v>
      </c>
      <c r="W18" s="10">
        <v>0</v>
      </c>
    </row>
    <row r="19" spans="1:23" x14ac:dyDescent="0.25">
      <c r="A19" s="4" t="s">
        <v>69</v>
      </c>
      <c r="B19" s="4">
        <v>48</v>
      </c>
      <c r="C19" s="8">
        <v>2.2829999999999999E-3</v>
      </c>
      <c r="D19" s="8">
        <v>0</v>
      </c>
      <c r="E19">
        <v>0.99771699999999996</v>
      </c>
      <c r="G19" s="9">
        <v>49753.073428861797</v>
      </c>
      <c r="H19" s="9">
        <v>48380.779640903696</v>
      </c>
      <c r="I19" s="9"/>
      <c r="J19" s="9">
        <v>-49.785924588314799</v>
      </c>
      <c r="K19" s="9">
        <v>48330.993716315403</v>
      </c>
      <c r="L19" s="9">
        <v>48330.993716315403</v>
      </c>
      <c r="M19" s="9">
        <v>0</v>
      </c>
      <c r="N19" s="9">
        <v>48330.993716315403</v>
      </c>
      <c r="O19" s="9">
        <v>72472.082474052106</v>
      </c>
      <c r="P19" s="9">
        <v>47686.580466764499</v>
      </c>
      <c r="Q19" s="9">
        <v>48164.088642871902</v>
      </c>
      <c r="S19" s="11">
        <v>13.5</v>
      </c>
      <c r="T19" s="10">
        <v>57005.139821927398</v>
      </c>
      <c r="U19" s="10">
        <v>0</v>
      </c>
      <c r="V19" s="10">
        <v>56946.928520557798</v>
      </c>
      <c r="W19" s="10">
        <v>0</v>
      </c>
    </row>
    <row r="20" spans="1:23" x14ac:dyDescent="0.25">
      <c r="A20" s="4" t="s">
        <v>70</v>
      </c>
      <c r="B20" s="4">
        <v>49</v>
      </c>
      <c r="C20" s="8">
        <v>2.542E-3</v>
      </c>
      <c r="D20" s="8">
        <v>0</v>
      </c>
      <c r="E20">
        <v>0.99745799999999996</v>
      </c>
      <c r="G20" s="9">
        <v>66547.645560057805</v>
      </c>
      <c r="H20" s="9">
        <v>65629.500002951099</v>
      </c>
      <c r="I20" s="9"/>
      <c r="J20" s="9">
        <v>-66.636678150853299</v>
      </c>
      <c r="K20" s="9">
        <v>65562.863324800201</v>
      </c>
      <c r="L20" s="9">
        <v>65562.863324800201</v>
      </c>
      <c r="M20" s="9">
        <v>0</v>
      </c>
      <c r="N20" s="9">
        <v>65562.863324800201</v>
      </c>
      <c r="O20" s="9">
        <v>90590.103092565099</v>
      </c>
      <c r="P20" s="9">
        <v>65125.777569301499</v>
      </c>
      <c r="Q20" s="9">
        <v>65451.406457147998</v>
      </c>
      <c r="S20" s="11">
        <v>14.5</v>
      </c>
      <c r="T20" s="10">
        <v>74314.608551059602</v>
      </c>
      <c r="U20" s="10">
        <v>0</v>
      </c>
      <c r="V20" s="10">
        <v>74239.474138553007</v>
      </c>
      <c r="W20" s="10">
        <v>0</v>
      </c>
    </row>
    <row r="21" spans="1:23" x14ac:dyDescent="0.25">
      <c r="A21" s="4" t="s">
        <v>21</v>
      </c>
      <c r="B21" s="4">
        <v>50</v>
      </c>
      <c r="C21" s="8">
        <v>2.823E-3</v>
      </c>
      <c r="D21" s="8">
        <v>0</v>
      </c>
      <c r="E21">
        <v>0.99717699999999998</v>
      </c>
      <c r="G21" s="9">
        <v>83460.518916181099</v>
      </c>
      <c r="H21" s="9">
        <v>82999.717099168003</v>
      </c>
      <c r="I21" s="9"/>
      <c r="J21" s="9">
        <v>-83.632146862309995</v>
      </c>
      <c r="K21" s="9">
        <v>82916.084952305697</v>
      </c>
      <c r="L21" s="9">
        <v>82916.084952305697</v>
      </c>
      <c r="M21" s="9">
        <v>0</v>
      </c>
      <c r="N21" s="9">
        <v>82916.084952305697</v>
      </c>
      <c r="O21" s="9">
        <v>108708.12371107801</v>
      </c>
      <c r="P21" s="9">
        <v>82916.084952305697</v>
      </c>
      <c r="Q21" s="9">
        <v>82916.084952305697</v>
      </c>
      <c r="S21" s="11">
        <v>15.5</v>
      </c>
      <c r="T21" s="10">
        <v>41499.858549584002</v>
      </c>
      <c r="U21" s="10">
        <v>0</v>
      </c>
      <c r="V21" s="10">
        <v>41458.042476152899</v>
      </c>
      <c r="W21" s="10">
        <v>0</v>
      </c>
    </row>
  </sheetData>
  <mergeCells count="3">
    <mergeCell ref="C4:E4"/>
    <mergeCell ref="G4:Q4"/>
    <mergeCell ref="S4:W4"/>
  </mergeCells>
  <pageMargins left="0.7" right="0.7" top="0.75" bottom="0.75" header="0.3" footer="0.3"/>
  <pageSetup paperSize="9" orientation="portrait" horizontalDpi="300" verticalDpi="300"/>
  <tableParts count="3">
    <tablePart r:id="rId1"/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M61"/>
  <sheetViews>
    <sheetView workbookViewId="0">
      <pane xSplit="2" ySplit="5" topLeftCell="C6" activePane="bottomRight" state="frozen"/>
      <selection pane="topRight"/>
      <selection pane="bottomLeft"/>
      <selection pane="bottomRight"/>
    </sheetView>
  </sheetViews>
  <sheetFormatPr baseColWidth="10" defaultColWidth="9.140625" defaultRowHeight="15" x14ac:dyDescent="0.25"/>
  <cols>
    <col min="1" max="1" width="9.7109375" customWidth="1"/>
    <col min="2" max="2" width="5.7109375" customWidth="1"/>
    <col min="3" max="3" width="8.7109375" customWidth="1"/>
    <col min="4" max="4" width="3.7109375" customWidth="1"/>
    <col min="5" max="5" width="8.7109375" customWidth="1"/>
    <col min="6" max="6" width="9.140625" customWidth="1"/>
    <col min="7" max="9" width="11.7109375" customWidth="1"/>
    <col min="10" max="11" width="10.7109375" customWidth="1"/>
    <col min="12" max="12" width="11.7109375" customWidth="1"/>
    <col min="13" max="13" width="5.7109375" customWidth="1"/>
    <col min="14" max="14" width="10.7109375" customWidth="1"/>
    <col min="15" max="24" width="11.7109375" customWidth="1"/>
    <col min="25" max="25" width="19.7109375" customWidth="1"/>
    <col min="26" max="26" width="21.7109375" customWidth="1"/>
    <col min="27" max="27" width="12.7109375" customWidth="1"/>
    <col min="28" max="28" width="27.7109375" customWidth="1"/>
    <col min="29" max="29" width="29.7109375" customWidth="1"/>
    <col min="30" max="30" width="11.7109375" customWidth="1"/>
    <col min="31" max="31" width="13.7109375" customWidth="1"/>
    <col min="32" max="32" width="19.7109375" customWidth="1"/>
    <col min="33" max="33" width="21.7109375" customWidth="1"/>
    <col min="34" max="34" width="20.7109375" customWidth="1"/>
    <col min="35" max="35" width="27.7109375" customWidth="1"/>
    <col min="36" max="36" width="29.7109375" customWidth="1"/>
    <col min="37" max="37" width="11.7109375" customWidth="1"/>
    <col min="38" max="39" width="14.7109375" customWidth="1"/>
    <col min="40" max="50" width="9.140625" customWidth="1"/>
  </cols>
  <sheetData>
    <row r="4" spans="1:39" x14ac:dyDescent="0.25">
      <c r="C4" s="51" t="s">
        <v>73</v>
      </c>
      <c r="D4" s="50"/>
      <c r="E4" s="50"/>
      <c r="G4" s="51" t="s">
        <v>114</v>
      </c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  <c r="AB4" s="50"/>
      <c r="AC4" s="50"/>
      <c r="AD4" s="50"/>
      <c r="AE4" s="50"/>
      <c r="AF4" s="50"/>
      <c r="AG4" s="50"/>
      <c r="AH4" s="50"/>
      <c r="AI4" s="50"/>
      <c r="AJ4" s="50"/>
      <c r="AK4" s="50"/>
      <c r="AL4" s="50"/>
      <c r="AM4" s="50"/>
    </row>
    <row r="5" spans="1:39" x14ac:dyDescent="0.25">
      <c r="A5" s="2" t="s">
        <v>55</v>
      </c>
      <c r="B5" s="2" t="s">
        <v>56</v>
      </c>
      <c r="C5" s="2" t="s">
        <v>74</v>
      </c>
      <c r="D5" s="2" t="s">
        <v>16</v>
      </c>
      <c r="E5" s="2" t="s">
        <v>75</v>
      </c>
      <c r="G5" s="2" t="s">
        <v>88</v>
      </c>
      <c r="H5" s="2" t="s">
        <v>34</v>
      </c>
      <c r="I5" s="2" t="s">
        <v>89</v>
      </c>
      <c r="J5" s="2" t="s">
        <v>90</v>
      </c>
      <c r="K5" s="2" t="s">
        <v>91</v>
      </c>
      <c r="L5" s="2" t="s">
        <v>92</v>
      </c>
      <c r="M5" s="2" t="s">
        <v>93</v>
      </c>
      <c r="N5" s="2" t="s">
        <v>94</v>
      </c>
      <c r="O5" s="2" t="s">
        <v>95</v>
      </c>
      <c r="P5" s="2" t="s">
        <v>30</v>
      </c>
      <c r="Q5" s="2" t="s">
        <v>46</v>
      </c>
      <c r="R5" s="2" t="s">
        <v>43</v>
      </c>
      <c r="S5" s="2" t="s">
        <v>40</v>
      </c>
      <c r="T5" s="2" t="s">
        <v>96</v>
      </c>
      <c r="U5" s="2" t="s">
        <v>97</v>
      </c>
      <c r="V5" s="2" t="s">
        <v>29</v>
      </c>
      <c r="W5" s="2" t="s">
        <v>28</v>
      </c>
      <c r="X5" s="2" t="s">
        <v>98</v>
      </c>
      <c r="Y5" s="2" t="s">
        <v>99</v>
      </c>
      <c r="Z5" s="2" t="s">
        <v>100</v>
      </c>
      <c r="AA5" s="2" t="s">
        <v>101</v>
      </c>
      <c r="AB5" s="2" t="s">
        <v>102</v>
      </c>
      <c r="AC5" s="2" t="s">
        <v>103</v>
      </c>
      <c r="AD5" s="2" t="s">
        <v>104</v>
      </c>
      <c r="AE5" s="2" t="s">
        <v>105</v>
      </c>
      <c r="AF5" s="2" t="s">
        <v>106</v>
      </c>
      <c r="AG5" s="2" t="s">
        <v>107</v>
      </c>
      <c r="AH5" s="2" t="s">
        <v>108</v>
      </c>
      <c r="AI5" s="2" t="s">
        <v>109</v>
      </c>
      <c r="AJ5" s="2" t="s">
        <v>110</v>
      </c>
      <c r="AK5" s="2" t="s">
        <v>111</v>
      </c>
      <c r="AL5" s="2" t="s">
        <v>112</v>
      </c>
      <c r="AM5" s="2" t="s">
        <v>81</v>
      </c>
    </row>
    <row r="6" spans="1:39" x14ac:dyDescent="0.25">
      <c r="A6" s="4" t="s">
        <v>22</v>
      </c>
      <c r="B6" s="4">
        <v>35</v>
      </c>
      <c r="C6" s="16">
        <v>6.3100000000000005E-4</v>
      </c>
      <c r="D6" s="16">
        <v>0</v>
      </c>
      <c r="E6">
        <v>0.99936899999999995</v>
      </c>
      <c r="G6" s="17">
        <v>0</v>
      </c>
      <c r="H6" s="17">
        <v>0</v>
      </c>
      <c r="I6" s="17">
        <v>0</v>
      </c>
      <c r="J6" s="17">
        <v>0</v>
      </c>
      <c r="K6" s="17">
        <v>0</v>
      </c>
      <c r="L6" s="17">
        <v>0</v>
      </c>
      <c r="M6" s="17">
        <v>0</v>
      </c>
      <c r="N6" s="17">
        <v>0</v>
      </c>
      <c r="O6" s="17">
        <v>0</v>
      </c>
      <c r="P6" s="17">
        <v>0</v>
      </c>
      <c r="Q6" s="17">
        <v>0</v>
      </c>
      <c r="R6" s="17">
        <v>0</v>
      </c>
      <c r="S6" s="17">
        <v>0</v>
      </c>
      <c r="T6" s="17">
        <v>0</v>
      </c>
      <c r="U6" s="17">
        <v>0</v>
      </c>
      <c r="V6" s="17">
        <v>0</v>
      </c>
      <c r="W6" s="17">
        <v>0</v>
      </c>
      <c r="X6" s="17">
        <v>-2.7409726892834299E-14</v>
      </c>
      <c r="Y6" s="17">
        <v>-2.7409726892834299E-14</v>
      </c>
      <c r="Z6" s="17">
        <v>0</v>
      </c>
      <c r="AA6" s="17">
        <v>0</v>
      </c>
      <c r="AB6" s="17">
        <v>0</v>
      </c>
      <c r="AC6" s="17">
        <v>0</v>
      </c>
      <c r="AD6" s="17">
        <v>-1.4769107992969301E-11</v>
      </c>
      <c r="AE6" s="17">
        <v>1.6169935036438501</v>
      </c>
      <c r="AF6" s="17">
        <v>1.6169935036438501</v>
      </c>
      <c r="AG6" s="17">
        <v>0</v>
      </c>
      <c r="AH6" s="17">
        <v>0</v>
      </c>
      <c r="AI6" s="17">
        <v>0</v>
      </c>
      <c r="AJ6" s="17">
        <v>0</v>
      </c>
      <c r="AK6" s="17">
        <v>-1.6169935036591601</v>
      </c>
      <c r="AL6" s="17">
        <v>-1.6169935036591601</v>
      </c>
      <c r="AM6" s="17">
        <v>0</v>
      </c>
    </row>
    <row r="7" spans="1:39" x14ac:dyDescent="0.25">
      <c r="A7" s="4" t="s">
        <v>57</v>
      </c>
      <c r="B7" s="4">
        <v>36</v>
      </c>
      <c r="C7" s="16">
        <v>6.7500000000000004E-4</v>
      </c>
      <c r="D7" s="16">
        <v>0</v>
      </c>
      <c r="E7">
        <v>0.99932500000000002</v>
      </c>
      <c r="G7" s="17">
        <v>0</v>
      </c>
      <c r="H7" s="17">
        <v>0</v>
      </c>
      <c r="I7" s="17">
        <v>0</v>
      </c>
      <c r="J7" s="17">
        <v>0</v>
      </c>
      <c r="K7" s="17">
        <v>0</v>
      </c>
      <c r="L7" s="17">
        <v>0</v>
      </c>
      <c r="M7" s="17">
        <v>0</v>
      </c>
      <c r="N7" s="17">
        <v>0</v>
      </c>
      <c r="O7" s="17">
        <v>0</v>
      </c>
      <c r="P7" s="17">
        <v>0</v>
      </c>
      <c r="Q7" s="17">
        <v>0</v>
      </c>
      <c r="R7" s="17">
        <v>0</v>
      </c>
      <c r="S7" s="17">
        <v>0</v>
      </c>
      <c r="T7" s="17">
        <v>0</v>
      </c>
      <c r="U7" s="17">
        <v>0</v>
      </c>
      <c r="V7" s="17">
        <v>0</v>
      </c>
      <c r="W7" s="17">
        <v>0</v>
      </c>
      <c r="X7" s="17">
        <v>-2.9321023221336201E-14</v>
      </c>
      <c r="Y7" s="17">
        <v>-2.9321023221336201E-14</v>
      </c>
      <c r="Z7" s="17">
        <v>0</v>
      </c>
      <c r="AA7" s="17">
        <v>0</v>
      </c>
      <c r="AB7" s="17">
        <v>0</v>
      </c>
      <c r="AC7" s="17">
        <v>0</v>
      </c>
      <c r="AD7" s="17">
        <v>-2.1719276460248101E-13</v>
      </c>
      <c r="AE7" s="17">
        <v>1.73957035584502</v>
      </c>
      <c r="AF7" s="17">
        <v>1.73957035584502</v>
      </c>
      <c r="AG7" s="17">
        <v>0</v>
      </c>
      <c r="AH7" s="17">
        <v>0</v>
      </c>
      <c r="AI7" s="17">
        <v>0</v>
      </c>
      <c r="AJ7" s="17">
        <v>0</v>
      </c>
      <c r="AK7" s="17">
        <v>-1.7395703558445299</v>
      </c>
      <c r="AL7" s="17">
        <v>-1.7395703558445299</v>
      </c>
      <c r="AM7" s="17">
        <v>0</v>
      </c>
    </row>
    <row r="8" spans="1:39" x14ac:dyDescent="0.25">
      <c r="A8" s="4" t="s">
        <v>58</v>
      </c>
      <c r="B8" s="4">
        <v>37</v>
      </c>
      <c r="C8" s="16">
        <v>7.2400000000000003E-4</v>
      </c>
      <c r="D8" s="16">
        <v>0</v>
      </c>
      <c r="E8">
        <v>0.99927600000000005</v>
      </c>
      <c r="G8" s="17">
        <v>0</v>
      </c>
      <c r="H8" s="17">
        <v>0</v>
      </c>
      <c r="I8" s="17">
        <v>0</v>
      </c>
      <c r="J8" s="17">
        <v>0</v>
      </c>
      <c r="K8" s="17">
        <v>0</v>
      </c>
      <c r="L8" s="17">
        <v>0</v>
      </c>
      <c r="M8" s="17">
        <v>0</v>
      </c>
      <c r="N8" s="17">
        <v>0</v>
      </c>
      <c r="O8" s="17">
        <v>0</v>
      </c>
      <c r="P8" s="17">
        <v>0</v>
      </c>
      <c r="Q8" s="17">
        <v>0</v>
      </c>
      <c r="R8" s="17">
        <v>0</v>
      </c>
      <c r="S8" s="17">
        <v>0</v>
      </c>
      <c r="T8" s="17">
        <v>0</v>
      </c>
      <c r="U8" s="17">
        <v>0</v>
      </c>
      <c r="V8" s="17">
        <v>0</v>
      </c>
      <c r="W8" s="17">
        <v>0</v>
      </c>
      <c r="X8" s="17">
        <v>-2.09663415429604E-14</v>
      </c>
      <c r="Y8" s="17">
        <v>-2.09663415429604E-14</v>
      </c>
      <c r="Z8" s="17">
        <v>0</v>
      </c>
      <c r="AA8" s="17">
        <v>0</v>
      </c>
      <c r="AB8" s="17">
        <v>0</v>
      </c>
      <c r="AC8" s="17">
        <v>0</v>
      </c>
      <c r="AD8" s="17">
        <v>-1.4696710404768498E-11</v>
      </c>
      <c r="AE8" s="17">
        <v>1.87653814297842</v>
      </c>
      <c r="AF8" s="17">
        <v>1.87653814297842</v>
      </c>
      <c r="AG8" s="17">
        <v>0</v>
      </c>
      <c r="AH8" s="17">
        <v>0</v>
      </c>
      <c r="AI8" s="17">
        <v>0</v>
      </c>
      <c r="AJ8" s="17">
        <v>0</v>
      </c>
      <c r="AK8" s="17">
        <v>-1.87653814299347</v>
      </c>
      <c r="AL8" s="17">
        <v>-1.87653814299347</v>
      </c>
      <c r="AM8" s="17">
        <v>0</v>
      </c>
    </row>
    <row r="9" spans="1:39" x14ac:dyDescent="0.25">
      <c r="A9" s="4" t="s">
        <v>59</v>
      </c>
      <c r="B9" s="4">
        <v>38</v>
      </c>
      <c r="C9" s="16">
        <v>7.8200000000000003E-4</v>
      </c>
      <c r="D9" s="16">
        <v>0</v>
      </c>
      <c r="E9">
        <v>0.99921800000000005</v>
      </c>
      <c r="G9" s="17">
        <v>0</v>
      </c>
      <c r="H9" s="17">
        <v>0</v>
      </c>
      <c r="I9" s="17">
        <v>0</v>
      </c>
      <c r="J9" s="17">
        <v>0</v>
      </c>
      <c r="K9" s="17">
        <v>0</v>
      </c>
      <c r="L9" s="17">
        <v>0</v>
      </c>
      <c r="M9" s="17">
        <v>0</v>
      </c>
      <c r="N9" s="17">
        <v>0</v>
      </c>
      <c r="O9" s="17">
        <v>0</v>
      </c>
      <c r="P9" s="17">
        <v>0</v>
      </c>
      <c r="Q9" s="17">
        <v>0</v>
      </c>
      <c r="R9" s="17">
        <v>0</v>
      </c>
      <c r="S9" s="17">
        <v>0</v>
      </c>
      <c r="T9" s="17">
        <v>0</v>
      </c>
      <c r="U9" s="17">
        <v>0</v>
      </c>
      <c r="V9" s="17">
        <v>0</v>
      </c>
      <c r="W9" s="17">
        <v>0</v>
      </c>
      <c r="X9" s="17">
        <v>-2.2645965589219699E-14</v>
      </c>
      <c r="Y9" s="17">
        <v>-2.2645965589219699E-14</v>
      </c>
      <c r="Z9" s="17">
        <v>0</v>
      </c>
      <c r="AA9" s="17">
        <v>0</v>
      </c>
      <c r="AB9" s="17">
        <v>0</v>
      </c>
      <c r="AC9" s="17">
        <v>0</v>
      </c>
      <c r="AD9" s="17">
        <v>-1.44795176401656E-13</v>
      </c>
      <c r="AE9" s="17">
        <v>2.0385970723417501</v>
      </c>
      <c r="AF9" s="17">
        <v>2.0385970723417501</v>
      </c>
      <c r="AG9" s="17">
        <v>0</v>
      </c>
      <c r="AH9" s="17">
        <v>0</v>
      </c>
      <c r="AI9" s="17">
        <v>0</v>
      </c>
      <c r="AJ9" s="17">
        <v>0</v>
      </c>
      <c r="AK9" s="17">
        <v>-2.03859707234187</v>
      </c>
      <c r="AL9" s="17">
        <v>-2.03859707234187</v>
      </c>
      <c r="AM9" s="17">
        <v>0</v>
      </c>
    </row>
    <row r="10" spans="1:39" x14ac:dyDescent="0.25">
      <c r="A10" s="4" t="s">
        <v>60</v>
      </c>
      <c r="B10" s="4">
        <v>39</v>
      </c>
      <c r="C10" s="16">
        <v>8.4900000000000004E-4</v>
      </c>
      <c r="D10" s="16">
        <v>0</v>
      </c>
      <c r="E10">
        <v>0.99915100000000001</v>
      </c>
      <c r="G10" s="17">
        <v>0</v>
      </c>
      <c r="H10" s="17">
        <v>0</v>
      </c>
      <c r="I10" s="17">
        <v>0</v>
      </c>
      <c r="J10" s="17">
        <v>0</v>
      </c>
      <c r="K10" s="17">
        <v>0</v>
      </c>
      <c r="L10" s="17">
        <v>0</v>
      </c>
      <c r="M10" s="17">
        <v>0</v>
      </c>
      <c r="N10" s="17">
        <v>0</v>
      </c>
      <c r="O10" s="17">
        <v>0</v>
      </c>
      <c r="P10" s="17">
        <v>0</v>
      </c>
      <c r="Q10" s="17">
        <v>0</v>
      </c>
      <c r="R10" s="17">
        <v>0</v>
      </c>
      <c r="S10" s="17">
        <v>0</v>
      </c>
      <c r="T10" s="17">
        <v>0</v>
      </c>
      <c r="U10" s="17">
        <v>0</v>
      </c>
      <c r="V10" s="17">
        <v>0</v>
      </c>
      <c r="W10" s="17">
        <v>0</v>
      </c>
      <c r="X10" s="17">
        <v>-1.2293110476501E-14</v>
      </c>
      <c r="Y10" s="17">
        <v>-1.2293110476501E-14</v>
      </c>
      <c r="Z10" s="17">
        <v>0</v>
      </c>
      <c r="AA10" s="17">
        <v>0</v>
      </c>
      <c r="AB10" s="17">
        <v>0</v>
      </c>
      <c r="AC10" s="17">
        <v>0</v>
      </c>
      <c r="AD10" s="17">
        <v>-1.4624312816567699E-11</v>
      </c>
      <c r="AE10" s="17">
        <v>2.2262158360046702</v>
      </c>
      <c r="AF10" s="17">
        <v>2.2262158360046702</v>
      </c>
      <c r="AG10" s="17">
        <v>0</v>
      </c>
      <c r="AH10" s="17">
        <v>0</v>
      </c>
      <c r="AI10" s="17">
        <v>0</v>
      </c>
      <c r="AJ10" s="17">
        <v>0</v>
      </c>
      <c r="AK10" s="17">
        <v>-2.2262158360190401</v>
      </c>
      <c r="AL10" s="17">
        <v>-2.2262158360190401</v>
      </c>
      <c r="AM10" s="17">
        <v>0</v>
      </c>
    </row>
    <row r="11" spans="1:39" x14ac:dyDescent="0.25">
      <c r="A11" s="4" t="s">
        <v>61</v>
      </c>
      <c r="B11" s="4">
        <v>40</v>
      </c>
      <c r="C11" s="16">
        <v>9.3099999999999997E-4</v>
      </c>
      <c r="D11" s="16">
        <v>0</v>
      </c>
      <c r="E11">
        <v>0.99906899999999998</v>
      </c>
      <c r="G11" s="17">
        <v>0</v>
      </c>
      <c r="H11" s="17">
        <v>0</v>
      </c>
      <c r="I11" s="17">
        <v>0</v>
      </c>
      <c r="J11" s="17">
        <v>0</v>
      </c>
      <c r="K11" s="17">
        <v>0</v>
      </c>
      <c r="L11" s="17">
        <v>0</v>
      </c>
      <c r="M11" s="17">
        <v>0</v>
      </c>
      <c r="N11" s="17">
        <v>0</v>
      </c>
      <c r="O11" s="17">
        <v>0</v>
      </c>
      <c r="P11" s="17">
        <v>0</v>
      </c>
      <c r="Q11" s="17">
        <v>0</v>
      </c>
      <c r="R11" s="17">
        <v>0</v>
      </c>
      <c r="S11" s="17">
        <v>0</v>
      </c>
      <c r="T11" s="17">
        <v>0</v>
      </c>
      <c r="U11" s="17">
        <v>0</v>
      </c>
      <c r="V11" s="17">
        <v>0</v>
      </c>
      <c r="W11" s="17">
        <v>0</v>
      </c>
      <c r="X11" s="17">
        <v>-1.3480430922994601E-14</v>
      </c>
      <c r="Y11" s="17">
        <v>-1.3480430922994601E-14</v>
      </c>
      <c r="Z11" s="17">
        <v>0</v>
      </c>
      <c r="AA11" s="17">
        <v>0</v>
      </c>
      <c r="AB11" s="17">
        <v>0</v>
      </c>
      <c r="AC11" s="17">
        <v>0</v>
      </c>
      <c r="AD11" s="17">
        <v>-7.2397588200828201E-14</v>
      </c>
      <c r="AE11" s="17">
        <v>2.45572559506016</v>
      </c>
      <c r="AF11" s="17">
        <v>2.45572559506016</v>
      </c>
      <c r="AG11" s="17">
        <v>0</v>
      </c>
      <c r="AH11" s="17">
        <v>0</v>
      </c>
      <c r="AI11" s="17">
        <v>0</v>
      </c>
      <c r="AJ11" s="17">
        <v>0</v>
      </c>
      <c r="AK11" s="17">
        <v>-2.4557255950603598</v>
      </c>
      <c r="AL11" s="17">
        <v>-2.4557255950603598</v>
      </c>
      <c r="AM11" s="17">
        <v>0</v>
      </c>
    </row>
    <row r="12" spans="1:39" x14ac:dyDescent="0.25">
      <c r="A12" s="4" t="s">
        <v>62</v>
      </c>
      <c r="B12" s="4">
        <v>41</v>
      </c>
      <c r="C12" s="16">
        <v>1.0319999999999999E-3</v>
      </c>
      <c r="D12" s="16">
        <v>0</v>
      </c>
      <c r="E12">
        <v>0.99896799999999997</v>
      </c>
      <c r="G12" s="17">
        <v>0</v>
      </c>
      <c r="H12" s="17">
        <v>0</v>
      </c>
      <c r="I12" s="17">
        <v>0</v>
      </c>
      <c r="J12" s="17">
        <v>0</v>
      </c>
      <c r="K12" s="17">
        <v>0</v>
      </c>
      <c r="L12" s="17">
        <v>0</v>
      </c>
      <c r="M12" s="17">
        <v>0</v>
      </c>
      <c r="N12" s="17">
        <v>0</v>
      </c>
      <c r="O12" s="17">
        <v>0</v>
      </c>
      <c r="P12" s="17">
        <v>0</v>
      </c>
      <c r="Q12" s="17">
        <v>0</v>
      </c>
      <c r="R12" s="17">
        <v>0</v>
      </c>
      <c r="S12" s="17">
        <v>0</v>
      </c>
      <c r="T12" s="17">
        <v>0</v>
      </c>
      <c r="U12" s="17">
        <v>0</v>
      </c>
      <c r="V12" s="17">
        <v>0</v>
      </c>
      <c r="W12" s="17">
        <v>0</v>
      </c>
      <c r="X12" s="17">
        <v>0</v>
      </c>
      <c r="Y12" s="17">
        <v>0</v>
      </c>
      <c r="Z12" s="17">
        <v>0</v>
      </c>
      <c r="AA12" s="17">
        <v>0</v>
      </c>
      <c r="AB12" s="17">
        <v>0</v>
      </c>
      <c r="AC12" s="17">
        <v>0</v>
      </c>
      <c r="AD12" s="17">
        <v>-1.45519152283669E-11</v>
      </c>
      <c r="AE12" s="17">
        <v>2.7385731012886598</v>
      </c>
      <c r="AF12" s="17">
        <v>2.7385731012886598</v>
      </c>
      <c r="AG12" s="17">
        <v>0</v>
      </c>
      <c r="AH12" s="17">
        <v>0</v>
      </c>
      <c r="AI12" s="17">
        <v>0</v>
      </c>
      <c r="AJ12" s="17">
        <v>0</v>
      </c>
      <c r="AK12" s="17">
        <v>-2.7385731013027899</v>
      </c>
      <c r="AL12" s="17">
        <v>-2.7385731013027899</v>
      </c>
      <c r="AM12" s="17">
        <v>0</v>
      </c>
    </row>
    <row r="13" spans="1:39" x14ac:dyDescent="0.25">
      <c r="A13" s="4" t="s">
        <v>63</v>
      </c>
      <c r="B13" s="4">
        <v>42</v>
      </c>
      <c r="C13" s="16">
        <v>1.152E-3</v>
      </c>
      <c r="D13" s="16">
        <v>0</v>
      </c>
      <c r="E13">
        <v>0.99884799999999996</v>
      </c>
      <c r="G13" s="17">
        <v>0</v>
      </c>
      <c r="H13" s="17">
        <v>0</v>
      </c>
      <c r="I13" s="17">
        <v>0</v>
      </c>
      <c r="J13" s="17">
        <v>0</v>
      </c>
      <c r="K13" s="17">
        <v>0</v>
      </c>
      <c r="L13" s="17">
        <v>0</v>
      </c>
      <c r="M13" s="17">
        <v>0</v>
      </c>
      <c r="N13" s="17">
        <v>0</v>
      </c>
      <c r="O13" s="17">
        <v>0</v>
      </c>
      <c r="P13" s="17">
        <v>0</v>
      </c>
      <c r="Q13" s="17">
        <v>0</v>
      </c>
      <c r="R13" s="17">
        <v>0</v>
      </c>
      <c r="S13" s="17">
        <v>0</v>
      </c>
      <c r="T13" s="17">
        <v>0</v>
      </c>
      <c r="U13" s="17">
        <v>0</v>
      </c>
      <c r="V13" s="17">
        <v>0</v>
      </c>
      <c r="W13" s="17">
        <v>0</v>
      </c>
      <c r="X13" s="17">
        <v>-1.6680404321471299E-14</v>
      </c>
      <c r="Y13" s="17">
        <v>-1.6680404321471299E-14</v>
      </c>
      <c r="Z13" s="17">
        <v>0</v>
      </c>
      <c r="AA13" s="17">
        <v>0</v>
      </c>
      <c r="AB13" s="17">
        <v>0</v>
      </c>
      <c r="AC13" s="17">
        <v>0</v>
      </c>
      <c r="AD13" s="17">
        <v>1.4479517640165999E-11</v>
      </c>
      <c r="AE13" s="17">
        <v>3.0758402611474498</v>
      </c>
      <c r="AF13" s="17">
        <v>3.0758402611474498</v>
      </c>
      <c r="AG13" s="17">
        <v>0</v>
      </c>
      <c r="AH13" s="17">
        <v>0</v>
      </c>
      <c r="AI13" s="17">
        <v>0</v>
      </c>
      <c r="AJ13" s="17">
        <v>0</v>
      </c>
      <c r="AK13" s="17">
        <v>-3.0758402611331799</v>
      </c>
      <c r="AL13" s="17">
        <v>-3.0758402611331799</v>
      </c>
      <c r="AM13" s="17">
        <v>0</v>
      </c>
    </row>
    <row r="14" spans="1:39" x14ac:dyDescent="0.25">
      <c r="A14" s="4" t="s">
        <v>64</v>
      </c>
      <c r="B14" s="4">
        <v>43</v>
      </c>
      <c r="C14" s="16">
        <v>1.292E-3</v>
      </c>
      <c r="D14" s="16">
        <v>0</v>
      </c>
      <c r="E14">
        <v>0.99870800000000004</v>
      </c>
      <c r="G14" s="17">
        <v>0</v>
      </c>
      <c r="H14" s="17">
        <v>0</v>
      </c>
      <c r="I14" s="17">
        <v>0</v>
      </c>
      <c r="J14" s="17">
        <v>0</v>
      </c>
      <c r="K14" s="17">
        <v>0</v>
      </c>
      <c r="L14" s="17">
        <v>0</v>
      </c>
      <c r="M14" s="17">
        <v>0</v>
      </c>
      <c r="N14" s="17">
        <v>0</v>
      </c>
      <c r="O14" s="17">
        <v>0</v>
      </c>
      <c r="P14" s="17">
        <v>0</v>
      </c>
      <c r="Q14" s="17">
        <v>0</v>
      </c>
      <c r="R14" s="17">
        <v>0</v>
      </c>
      <c r="S14" s="17">
        <v>0</v>
      </c>
      <c r="T14" s="17">
        <v>0</v>
      </c>
      <c r="U14" s="17">
        <v>0</v>
      </c>
      <c r="V14" s="17">
        <v>0</v>
      </c>
      <c r="W14" s="17">
        <v>0</v>
      </c>
      <c r="X14" s="17">
        <v>-1.87075367910945E-14</v>
      </c>
      <c r="Y14" s="17">
        <v>-1.87075367910945E-14</v>
      </c>
      <c r="Z14" s="17">
        <v>0</v>
      </c>
      <c r="AA14" s="17">
        <v>0</v>
      </c>
      <c r="AB14" s="17">
        <v>0</v>
      </c>
      <c r="AC14" s="17">
        <v>0</v>
      </c>
      <c r="AD14" s="17">
        <v>-7.2397588200828201E-14</v>
      </c>
      <c r="AE14" s="17">
        <v>3.4713735089220599</v>
      </c>
      <c r="AF14" s="17">
        <v>3.4713735089220599</v>
      </c>
      <c r="AG14" s="17">
        <v>0</v>
      </c>
      <c r="AH14" s="17">
        <v>0</v>
      </c>
      <c r="AI14" s="17">
        <v>0</v>
      </c>
      <c r="AJ14" s="17">
        <v>0</v>
      </c>
      <c r="AK14" s="17">
        <v>-3.47137350892217</v>
      </c>
      <c r="AL14" s="17">
        <v>-3.47137350892217</v>
      </c>
      <c r="AM14" s="17">
        <v>0</v>
      </c>
    </row>
    <row r="15" spans="1:39" x14ac:dyDescent="0.25">
      <c r="A15" s="4" t="s">
        <v>65</v>
      </c>
      <c r="B15" s="4">
        <v>44</v>
      </c>
      <c r="C15" s="16">
        <v>1.4519999999999999E-3</v>
      </c>
      <c r="D15" s="16">
        <v>0</v>
      </c>
      <c r="E15">
        <v>0.99854799999999999</v>
      </c>
      <c r="G15" s="17">
        <v>0</v>
      </c>
      <c r="H15" s="17">
        <v>0</v>
      </c>
      <c r="I15" s="17">
        <v>0</v>
      </c>
      <c r="J15" s="17">
        <v>0</v>
      </c>
      <c r="K15" s="17">
        <v>0</v>
      </c>
      <c r="L15" s="17">
        <v>0</v>
      </c>
      <c r="M15" s="17">
        <v>0</v>
      </c>
      <c r="N15" s="17">
        <v>0</v>
      </c>
      <c r="O15" s="17">
        <v>0</v>
      </c>
      <c r="P15" s="17">
        <v>0</v>
      </c>
      <c r="Q15" s="17">
        <v>0</v>
      </c>
      <c r="R15" s="17">
        <v>0</v>
      </c>
      <c r="S15" s="17">
        <v>0</v>
      </c>
      <c r="T15" s="17">
        <v>0</v>
      </c>
      <c r="U15" s="17">
        <v>0</v>
      </c>
      <c r="V15" s="17">
        <v>0</v>
      </c>
      <c r="W15" s="17">
        <v>0</v>
      </c>
      <c r="X15" s="17">
        <v>-2.1024259613521099E-14</v>
      </c>
      <c r="Y15" s="17">
        <v>-2.1024259613521099E-14</v>
      </c>
      <c r="Z15" s="17">
        <v>0</v>
      </c>
      <c r="AA15" s="17">
        <v>0</v>
      </c>
      <c r="AB15" s="17">
        <v>0</v>
      </c>
      <c r="AC15" s="17">
        <v>0</v>
      </c>
      <c r="AD15" s="17">
        <v>-7.2397588200828201E-14</v>
      </c>
      <c r="AE15" s="17">
        <v>3.9264725280717601</v>
      </c>
      <c r="AF15" s="17">
        <v>3.9264725280717601</v>
      </c>
      <c r="AG15" s="17">
        <v>0</v>
      </c>
      <c r="AH15" s="17">
        <v>0</v>
      </c>
      <c r="AI15" s="17">
        <v>0</v>
      </c>
      <c r="AJ15" s="17">
        <v>0</v>
      </c>
      <c r="AK15" s="17">
        <v>-3.9264725280718298</v>
      </c>
      <c r="AL15" s="17">
        <v>-3.9264725280718298</v>
      </c>
      <c r="AM15" s="17">
        <v>0</v>
      </c>
    </row>
    <row r="16" spans="1:39" x14ac:dyDescent="0.25">
      <c r="A16" s="4" t="s">
        <v>66</v>
      </c>
      <c r="B16" s="4">
        <v>45</v>
      </c>
      <c r="C16" s="16">
        <v>1.6299999999999999E-3</v>
      </c>
      <c r="D16" s="16">
        <v>0</v>
      </c>
      <c r="E16">
        <v>0.99836999999999998</v>
      </c>
      <c r="G16" s="17">
        <v>19272.636272118601</v>
      </c>
      <c r="H16" s="17">
        <v>741.25524123533296</v>
      </c>
      <c r="I16" s="17">
        <v>363.36041237026097</v>
      </c>
      <c r="J16" s="17">
        <v>0</v>
      </c>
      <c r="K16" s="17">
        <v>0</v>
      </c>
      <c r="L16" s="17">
        <v>50</v>
      </c>
      <c r="M16" s="17">
        <v>0</v>
      </c>
      <c r="N16" s="17">
        <v>0</v>
      </c>
      <c r="O16" s="17">
        <v>0</v>
      </c>
      <c r="P16" s="17">
        <v>18118.020618513001</v>
      </c>
      <c r="Q16" s="17">
        <v>83.632146862309995</v>
      </c>
      <c r="R16" s="17">
        <v>757.62448061092095</v>
      </c>
      <c r="S16" s="17">
        <v>737.28290722084205</v>
      </c>
      <c r="T16" s="17">
        <v>276.48109020781601</v>
      </c>
      <c r="U16" s="17">
        <v>460.80181701302598</v>
      </c>
      <c r="V16" s="17">
        <v>17000.282900832</v>
      </c>
      <c r="W16" s="17">
        <v>16539.481083818901</v>
      </c>
      <c r="X16" s="17">
        <v>135.45048485004901</v>
      </c>
      <c r="Y16" s="17">
        <v>135.45048485004901</v>
      </c>
      <c r="Z16" s="17">
        <v>0</v>
      </c>
      <c r="AA16" s="17">
        <v>0</v>
      </c>
      <c r="AB16" s="17">
        <v>0</v>
      </c>
      <c r="AC16" s="17">
        <v>0</v>
      </c>
      <c r="AD16" s="17">
        <v>16404.0305989689</v>
      </c>
      <c r="AE16" s="17">
        <v>139.16196323993401</v>
      </c>
      <c r="AF16" s="17">
        <v>139.16196323993401</v>
      </c>
      <c r="AG16" s="17">
        <v>0</v>
      </c>
      <c r="AH16" s="17">
        <v>0</v>
      </c>
      <c r="AI16" s="17">
        <v>0</v>
      </c>
      <c r="AJ16" s="17">
        <v>0</v>
      </c>
      <c r="AK16" s="17">
        <v>16844.753084454402</v>
      </c>
      <c r="AL16" s="17">
        <v>2717.7030927769401</v>
      </c>
      <c r="AM16" s="17">
        <v>14127.049991677401</v>
      </c>
    </row>
    <row r="17" spans="1:39" x14ac:dyDescent="0.25">
      <c r="A17" s="4" t="s">
        <v>67</v>
      </c>
      <c r="B17" s="4">
        <v>46</v>
      </c>
      <c r="C17" s="16">
        <v>1.828E-3</v>
      </c>
      <c r="D17" s="16">
        <v>0</v>
      </c>
      <c r="E17">
        <v>0.99817199999999995</v>
      </c>
      <c r="G17" s="17">
        <v>19272.636272118601</v>
      </c>
      <c r="H17" s="17">
        <v>741.25524123533296</v>
      </c>
      <c r="I17" s="17">
        <v>363.36041237026097</v>
      </c>
      <c r="J17" s="17">
        <v>0</v>
      </c>
      <c r="K17" s="17">
        <v>0</v>
      </c>
      <c r="L17" s="17">
        <v>50</v>
      </c>
      <c r="M17" s="17">
        <v>0</v>
      </c>
      <c r="N17" s="17">
        <v>0</v>
      </c>
      <c r="O17" s="17">
        <v>0</v>
      </c>
      <c r="P17" s="17">
        <v>18118.020618513001</v>
      </c>
      <c r="Q17" s="17">
        <v>83.632146862309995</v>
      </c>
      <c r="R17" s="17">
        <v>757.62448061092095</v>
      </c>
      <c r="S17" s="17">
        <v>737.28290722084205</v>
      </c>
      <c r="T17" s="17">
        <v>276.48109020781601</v>
      </c>
      <c r="U17" s="17">
        <v>460.80181701302598</v>
      </c>
      <c r="V17" s="17">
        <v>17000.282900832</v>
      </c>
      <c r="W17" s="17">
        <v>16539.481083818901</v>
      </c>
      <c r="X17" s="17">
        <v>121.742420212018</v>
      </c>
      <c r="Y17" s="17">
        <v>121.742420212018</v>
      </c>
      <c r="Z17" s="17">
        <v>0</v>
      </c>
      <c r="AA17" s="17">
        <v>0</v>
      </c>
      <c r="AB17" s="17">
        <v>0</v>
      </c>
      <c r="AC17" s="17">
        <v>0</v>
      </c>
      <c r="AD17" s="17">
        <v>16417.738663606899</v>
      </c>
      <c r="AE17" s="17">
        <v>125.11930001521399</v>
      </c>
      <c r="AF17" s="17">
        <v>125.11930001521399</v>
      </c>
      <c r="AG17" s="17">
        <v>0</v>
      </c>
      <c r="AH17" s="17">
        <v>0</v>
      </c>
      <c r="AI17" s="17">
        <v>0</v>
      </c>
      <c r="AJ17" s="17">
        <v>0</v>
      </c>
      <c r="AK17" s="17">
        <v>16858.795747679102</v>
      </c>
      <c r="AL17" s="17">
        <v>0</v>
      </c>
      <c r="AM17" s="17">
        <v>16858.795747679102</v>
      </c>
    </row>
    <row r="18" spans="1:39" x14ac:dyDescent="0.25">
      <c r="A18" s="4" t="s">
        <v>68</v>
      </c>
      <c r="B18" s="4">
        <v>47</v>
      </c>
      <c r="C18" s="16">
        <v>2.0449999999999999E-3</v>
      </c>
      <c r="D18" s="16">
        <v>0</v>
      </c>
      <c r="E18">
        <v>0.99795500000000004</v>
      </c>
      <c r="G18" s="17">
        <v>19272.636272118601</v>
      </c>
      <c r="H18" s="17">
        <v>741.25524123533296</v>
      </c>
      <c r="I18" s="17">
        <v>363.36041237026097</v>
      </c>
      <c r="J18" s="17">
        <v>0</v>
      </c>
      <c r="K18" s="17">
        <v>0</v>
      </c>
      <c r="L18" s="17">
        <v>50</v>
      </c>
      <c r="M18" s="17">
        <v>0</v>
      </c>
      <c r="N18" s="17">
        <v>0</v>
      </c>
      <c r="O18" s="17">
        <v>0</v>
      </c>
      <c r="P18" s="17">
        <v>18118.020618513001</v>
      </c>
      <c r="Q18" s="17">
        <v>83.632146862309995</v>
      </c>
      <c r="R18" s="17">
        <v>757.62448061092095</v>
      </c>
      <c r="S18" s="17">
        <v>737.28290722084205</v>
      </c>
      <c r="T18" s="17">
        <v>276.48109020781601</v>
      </c>
      <c r="U18" s="17">
        <v>460.80181701302598</v>
      </c>
      <c r="V18" s="17">
        <v>17000.282900832</v>
      </c>
      <c r="W18" s="17">
        <v>16539.481083818901</v>
      </c>
      <c r="X18" s="17">
        <v>102.24374610744</v>
      </c>
      <c r="Y18" s="17">
        <v>102.24374610744</v>
      </c>
      <c r="Z18" s="17">
        <v>0</v>
      </c>
      <c r="AA18" s="17">
        <v>0</v>
      </c>
      <c r="AB18" s="17">
        <v>0</v>
      </c>
      <c r="AC18" s="17">
        <v>0</v>
      </c>
      <c r="AD18" s="17">
        <v>16437.2373377115</v>
      </c>
      <c r="AE18" s="17">
        <v>105.137430696652</v>
      </c>
      <c r="AF18" s="17">
        <v>105.137430696652</v>
      </c>
      <c r="AG18" s="17">
        <v>0</v>
      </c>
      <c r="AH18" s="17">
        <v>0</v>
      </c>
      <c r="AI18" s="17">
        <v>0</v>
      </c>
      <c r="AJ18" s="17">
        <v>0</v>
      </c>
      <c r="AK18" s="17">
        <v>16878.777616997599</v>
      </c>
      <c r="AL18" s="17">
        <v>0</v>
      </c>
      <c r="AM18" s="17">
        <v>16878.777616997599</v>
      </c>
    </row>
    <row r="19" spans="1:39" x14ac:dyDescent="0.25">
      <c r="A19" s="4" t="s">
        <v>69</v>
      </c>
      <c r="B19" s="4">
        <v>48</v>
      </c>
      <c r="C19" s="16">
        <v>2.2829999999999999E-3</v>
      </c>
      <c r="D19" s="16">
        <v>0</v>
      </c>
      <c r="E19">
        <v>0.99771699999999996</v>
      </c>
      <c r="G19" s="17">
        <v>19272.636272118601</v>
      </c>
      <c r="H19" s="17">
        <v>741.25524123533296</v>
      </c>
      <c r="I19" s="17">
        <v>363.36041237026097</v>
      </c>
      <c r="J19" s="17">
        <v>0</v>
      </c>
      <c r="K19" s="17">
        <v>0</v>
      </c>
      <c r="L19" s="17">
        <v>50</v>
      </c>
      <c r="M19" s="17">
        <v>0</v>
      </c>
      <c r="N19" s="17">
        <v>0</v>
      </c>
      <c r="O19" s="17">
        <v>0</v>
      </c>
      <c r="P19" s="17">
        <v>18118.020618513001</v>
      </c>
      <c r="Q19" s="17">
        <v>83.632146862309995</v>
      </c>
      <c r="R19" s="17">
        <v>757.62448061092095</v>
      </c>
      <c r="S19" s="17">
        <v>737.28290722084205</v>
      </c>
      <c r="T19" s="17">
        <v>276.48109020781601</v>
      </c>
      <c r="U19" s="17">
        <v>460.80181701302598</v>
      </c>
      <c r="V19" s="17">
        <v>17000.282900832</v>
      </c>
      <c r="W19" s="17">
        <v>16539.481083818901</v>
      </c>
      <c r="X19" s="17">
        <v>75.991766354614995</v>
      </c>
      <c r="Y19" s="17">
        <v>75.991766354614995</v>
      </c>
      <c r="Z19" s="17">
        <v>0</v>
      </c>
      <c r="AA19" s="17">
        <v>0</v>
      </c>
      <c r="AB19" s="17">
        <v>0</v>
      </c>
      <c r="AC19" s="17">
        <v>0</v>
      </c>
      <c r="AD19" s="17">
        <v>16463.4893174643</v>
      </c>
      <c r="AE19" s="17">
        <v>78.2288388353046</v>
      </c>
      <c r="AF19" s="17">
        <v>78.2288388353046</v>
      </c>
      <c r="AG19" s="17">
        <v>0</v>
      </c>
      <c r="AH19" s="17">
        <v>0</v>
      </c>
      <c r="AI19" s="17">
        <v>0</v>
      </c>
      <c r="AJ19" s="17">
        <v>0</v>
      </c>
      <c r="AK19" s="17">
        <v>16905.686208858999</v>
      </c>
      <c r="AL19" s="17">
        <v>0</v>
      </c>
      <c r="AM19" s="17">
        <v>16905.686208858999</v>
      </c>
    </row>
    <row r="20" spans="1:39" x14ac:dyDescent="0.25">
      <c r="A20" s="4" t="s">
        <v>70</v>
      </c>
      <c r="B20" s="4">
        <v>49</v>
      </c>
      <c r="C20" s="16">
        <v>2.542E-3</v>
      </c>
      <c r="D20" s="16">
        <v>0</v>
      </c>
      <c r="E20">
        <v>0.99745799999999996</v>
      </c>
      <c r="G20" s="17">
        <v>19272.636272118601</v>
      </c>
      <c r="H20" s="17">
        <v>741.25524123533296</v>
      </c>
      <c r="I20" s="17">
        <v>363.36041237026097</v>
      </c>
      <c r="J20" s="17">
        <v>0</v>
      </c>
      <c r="K20" s="17">
        <v>0</v>
      </c>
      <c r="L20" s="17">
        <v>50</v>
      </c>
      <c r="M20" s="17">
        <v>0</v>
      </c>
      <c r="N20" s="17">
        <v>0</v>
      </c>
      <c r="O20" s="17">
        <v>0</v>
      </c>
      <c r="P20" s="17">
        <v>18118.020618513001</v>
      </c>
      <c r="Q20" s="17">
        <v>83.632146862309995</v>
      </c>
      <c r="R20" s="17">
        <v>757.62448061092095</v>
      </c>
      <c r="S20" s="17">
        <v>737.28290722084205</v>
      </c>
      <c r="T20" s="17">
        <v>276.48109020781601</v>
      </c>
      <c r="U20" s="17">
        <v>460.80181701302598</v>
      </c>
      <c r="V20" s="17">
        <v>17000.282900832</v>
      </c>
      <c r="W20" s="17">
        <v>16539.481083818901</v>
      </c>
      <c r="X20" s="17">
        <v>41.834189965241599</v>
      </c>
      <c r="Y20" s="17">
        <v>41.834189965241599</v>
      </c>
      <c r="Z20" s="17">
        <v>0</v>
      </c>
      <c r="AA20" s="17">
        <v>0</v>
      </c>
      <c r="AB20" s="17">
        <v>0</v>
      </c>
      <c r="AC20" s="17">
        <v>0</v>
      </c>
      <c r="AD20" s="17">
        <v>16497.6468938537</v>
      </c>
      <c r="AE20" s="17">
        <v>43.211255772377001</v>
      </c>
      <c r="AF20" s="17">
        <v>43.211255772377001</v>
      </c>
      <c r="AG20" s="17">
        <v>0</v>
      </c>
      <c r="AH20" s="17">
        <v>0</v>
      </c>
      <c r="AI20" s="17">
        <v>0</v>
      </c>
      <c r="AJ20" s="17">
        <v>0</v>
      </c>
      <c r="AK20" s="17">
        <v>16940.7037919219</v>
      </c>
      <c r="AL20" s="17">
        <v>0</v>
      </c>
      <c r="AM20" s="17">
        <v>16940.7037919219</v>
      </c>
    </row>
    <row r="21" spans="1:39" x14ac:dyDescent="0.25">
      <c r="A21" s="4" t="s">
        <v>21</v>
      </c>
      <c r="B21" s="4">
        <v>50</v>
      </c>
      <c r="C21" s="16">
        <v>2.823E-3</v>
      </c>
      <c r="D21" s="16">
        <v>0</v>
      </c>
      <c r="E21">
        <v>0.99717699999999998</v>
      </c>
      <c r="G21" s="17">
        <v>19272.636272118601</v>
      </c>
      <c r="H21" s="17">
        <v>741.25524123533296</v>
      </c>
      <c r="I21" s="17">
        <v>363.36041237026097</v>
      </c>
      <c r="J21" s="17">
        <v>0</v>
      </c>
      <c r="K21" s="17">
        <v>0</v>
      </c>
      <c r="L21" s="17">
        <v>50</v>
      </c>
      <c r="M21" s="17">
        <v>0</v>
      </c>
      <c r="N21" s="17">
        <v>0</v>
      </c>
      <c r="O21" s="17">
        <v>0</v>
      </c>
      <c r="P21" s="17">
        <v>18118.020618513001</v>
      </c>
      <c r="Q21" s="17">
        <v>83.632146862309995</v>
      </c>
      <c r="R21" s="17">
        <v>757.62448061092095</v>
      </c>
      <c r="S21" s="17">
        <v>737.28290722084205</v>
      </c>
      <c r="T21" s="17">
        <v>276.48109020781601</v>
      </c>
      <c r="U21" s="17">
        <v>460.80181701302598</v>
      </c>
      <c r="V21" s="17">
        <v>17000.282900832</v>
      </c>
      <c r="W21" s="17">
        <v>16539.481083818901</v>
      </c>
      <c r="X21" s="17">
        <v>0</v>
      </c>
      <c r="Y21" s="17">
        <v>0</v>
      </c>
      <c r="Z21" s="17">
        <v>0</v>
      </c>
      <c r="AA21" s="17">
        <v>0</v>
      </c>
      <c r="AB21" s="17">
        <v>0</v>
      </c>
      <c r="AC21" s="17">
        <v>0</v>
      </c>
      <c r="AD21" s="17">
        <v>16539.481083818901</v>
      </c>
      <c r="AE21" s="17">
        <v>0</v>
      </c>
      <c r="AF21" s="17">
        <v>0</v>
      </c>
      <c r="AG21" s="17">
        <v>0</v>
      </c>
      <c r="AH21" s="17">
        <v>0</v>
      </c>
      <c r="AI21" s="17">
        <v>0</v>
      </c>
      <c r="AJ21" s="17">
        <v>0</v>
      </c>
      <c r="AK21" s="17">
        <v>17083.9150476943</v>
      </c>
      <c r="AL21" s="17">
        <v>0</v>
      </c>
      <c r="AM21" s="17">
        <v>17083.9150476943</v>
      </c>
    </row>
    <row r="24" spans="1:39" x14ac:dyDescent="0.25">
      <c r="C24" s="51" t="s">
        <v>73</v>
      </c>
      <c r="D24" s="50"/>
      <c r="E24" s="50"/>
      <c r="G24" s="51" t="s">
        <v>87</v>
      </c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0"/>
      <c r="AA24" s="50"/>
      <c r="AB24" s="50"/>
      <c r="AC24" s="50"/>
      <c r="AD24" s="50"/>
      <c r="AE24" s="50"/>
      <c r="AF24" s="50"/>
      <c r="AG24" s="50"/>
      <c r="AH24" s="50"/>
      <c r="AI24" s="50"/>
      <c r="AJ24" s="50"/>
      <c r="AK24" s="50"/>
      <c r="AL24" s="50"/>
      <c r="AM24" s="50"/>
    </row>
    <row r="25" spans="1:39" x14ac:dyDescent="0.25">
      <c r="A25" s="2" t="s">
        <v>55</v>
      </c>
      <c r="B25" s="2" t="s">
        <v>56</v>
      </c>
      <c r="C25" s="2" t="s">
        <v>74</v>
      </c>
      <c r="D25" s="2" t="s">
        <v>16</v>
      </c>
      <c r="E25" s="2" t="s">
        <v>75</v>
      </c>
      <c r="G25" s="2" t="s">
        <v>88</v>
      </c>
      <c r="H25" s="2" t="s">
        <v>34</v>
      </c>
      <c r="I25" s="2" t="s">
        <v>89</v>
      </c>
      <c r="J25" s="2" t="s">
        <v>90</v>
      </c>
      <c r="K25" s="2" t="s">
        <v>91</v>
      </c>
      <c r="L25" s="2" t="s">
        <v>92</v>
      </c>
      <c r="M25" s="2" t="s">
        <v>93</v>
      </c>
      <c r="N25" s="2" t="s">
        <v>94</v>
      </c>
      <c r="O25" s="2" t="s">
        <v>95</v>
      </c>
      <c r="P25" s="2" t="s">
        <v>30</v>
      </c>
      <c r="Q25" s="2" t="s">
        <v>46</v>
      </c>
      <c r="R25" s="2" t="s">
        <v>43</v>
      </c>
      <c r="S25" s="2" t="s">
        <v>40</v>
      </c>
      <c r="T25" s="2" t="s">
        <v>96</v>
      </c>
      <c r="U25" s="2" t="s">
        <v>97</v>
      </c>
      <c r="V25" s="2" t="s">
        <v>29</v>
      </c>
      <c r="W25" s="2" t="s">
        <v>28</v>
      </c>
      <c r="X25" s="2" t="s">
        <v>98</v>
      </c>
      <c r="Y25" s="2" t="s">
        <v>99</v>
      </c>
      <c r="Z25" s="2" t="s">
        <v>100</v>
      </c>
      <c r="AA25" s="2" t="s">
        <v>101</v>
      </c>
      <c r="AB25" s="2" t="s">
        <v>102</v>
      </c>
      <c r="AC25" s="2" t="s">
        <v>103</v>
      </c>
      <c r="AD25" s="2" t="s">
        <v>104</v>
      </c>
      <c r="AE25" s="2" t="s">
        <v>105</v>
      </c>
      <c r="AF25" s="2" t="s">
        <v>106</v>
      </c>
      <c r="AG25" s="2" t="s">
        <v>107</v>
      </c>
      <c r="AH25" s="2" t="s">
        <v>108</v>
      </c>
      <c r="AI25" s="2" t="s">
        <v>109</v>
      </c>
      <c r="AJ25" s="2" t="s">
        <v>110</v>
      </c>
      <c r="AK25" s="2" t="s">
        <v>111</v>
      </c>
      <c r="AL25" s="2" t="s">
        <v>112</v>
      </c>
      <c r="AM25" s="2" t="s">
        <v>81</v>
      </c>
    </row>
    <row r="26" spans="1:39" x14ac:dyDescent="0.25">
      <c r="A26" s="4" t="s">
        <v>22</v>
      </c>
      <c r="B26" s="4">
        <v>35</v>
      </c>
      <c r="C26" s="12">
        <v>6.3100000000000005E-4</v>
      </c>
      <c r="D26" s="12">
        <v>0</v>
      </c>
      <c r="E26">
        <v>0.99936899999999995</v>
      </c>
      <c r="G26" s="13">
        <v>115635.817632712</v>
      </c>
      <c r="H26" s="13">
        <v>4447.5314474119996</v>
      </c>
      <c r="I26" s="13">
        <v>2180.1624742215599</v>
      </c>
      <c r="J26" s="13">
        <v>0</v>
      </c>
      <c r="K26" s="13">
        <v>0</v>
      </c>
      <c r="L26" s="13">
        <v>300</v>
      </c>
      <c r="M26" s="13">
        <v>0</v>
      </c>
      <c r="N26" s="13">
        <v>0</v>
      </c>
      <c r="O26" s="13">
        <v>0</v>
      </c>
      <c r="P26" s="13">
        <v>108708.12371107801</v>
      </c>
      <c r="Q26" s="13">
        <v>501.79288117386</v>
      </c>
      <c r="R26" s="13">
        <v>4545.7468836655298</v>
      </c>
      <c r="S26" s="13">
        <v>4423.6974433250498</v>
      </c>
      <c r="T26" s="13">
        <v>1658.8865412468899</v>
      </c>
      <c r="U26" s="13">
        <v>2764.8109020781599</v>
      </c>
      <c r="V26" s="13">
        <v>102001.697404992</v>
      </c>
      <c r="W26" s="13">
        <v>99236.886502913694</v>
      </c>
      <c r="X26" s="13">
        <v>477.26260748936397</v>
      </c>
      <c r="Y26" s="13">
        <v>477.26260748936397</v>
      </c>
      <c r="Z26" s="13">
        <v>0</v>
      </c>
      <c r="AA26" s="13">
        <v>0</v>
      </c>
      <c r="AB26" s="13">
        <v>0</v>
      </c>
      <c r="AC26" s="13">
        <v>0</v>
      </c>
      <c r="AD26" s="13">
        <v>98759.623895424302</v>
      </c>
      <c r="AE26" s="13">
        <v>516.02468846478496</v>
      </c>
      <c r="AF26" s="13">
        <v>516.02468846478496</v>
      </c>
      <c r="AG26" s="13">
        <v>0</v>
      </c>
      <c r="AH26" s="13">
        <v>0</v>
      </c>
      <c r="AI26" s="13">
        <v>0</v>
      </c>
      <c r="AJ26" s="13">
        <v>0</v>
      </c>
      <c r="AK26" s="13">
        <v>101487.465597701</v>
      </c>
      <c r="AL26" s="13">
        <v>2692.5371928715899</v>
      </c>
      <c r="AM26" s="13">
        <v>98794.928404829305</v>
      </c>
    </row>
    <row r="27" spans="1:39" x14ac:dyDescent="0.25">
      <c r="A27" s="4" t="s">
        <v>57</v>
      </c>
      <c r="B27" s="4">
        <v>36</v>
      </c>
      <c r="C27" s="12">
        <v>6.7500000000000004E-4</v>
      </c>
      <c r="D27" s="12">
        <v>0</v>
      </c>
      <c r="E27">
        <v>0.99932500000000002</v>
      </c>
      <c r="G27" s="13">
        <v>115635.817632712</v>
      </c>
      <c r="H27" s="13">
        <v>4447.5314474119996</v>
      </c>
      <c r="I27" s="13">
        <v>2180.1624742215599</v>
      </c>
      <c r="J27" s="13">
        <v>0</v>
      </c>
      <c r="K27" s="13">
        <v>0</v>
      </c>
      <c r="L27" s="13">
        <v>300</v>
      </c>
      <c r="M27" s="13">
        <v>0</v>
      </c>
      <c r="N27" s="13">
        <v>0</v>
      </c>
      <c r="O27" s="13">
        <v>0</v>
      </c>
      <c r="P27" s="13">
        <v>108708.12371107801</v>
      </c>
      <c r="Q27" s="13">
        <v>501.79288117386</v>
      </c>
      <c r="R27" s="13">
        <v>4545.7468836655298</v>
      </c>
      <c r="S27" s="13">
        <v>4423.6974433250498</v>
      </c>
      <c r="T27" s="13">
        <v>1658.8865412468899</v>
      </c>
      <c r="U27" s="13">
        <v>2764.8109020781599</v>
      </c>
      <c r="V27" s="13">
        <v>102001.697404992</v>
      </c>
      <c r="W27" s="13">
        <v>99236.886502913694</v>
      </c>
      <c r="X27" s="13">
        <v>477.26260748936397</v>
      </c>
      <c r="Y27" s="13">
        <v>477.26260748936397</v>
      </c>
      <c r="Z27" s="13">
        <v>0</v>
      </c>
      <c r="AA27" s="13">
        <v>0</v>
      </c>
      <c r="AB27" s="13">
        <v>0</v>
      </c>
      <c r="AC27" s="13">
        <v>0</v>
      </c>
      <c r="AD27" s="13">
        <v>98759.623895424302</v>
      </c>
      <c r="AE27" s="13">
        <v>514.40769496114103</v>
      </c>
      <c r="AF27" s="13">
        <v>514.40769496114103</v>
      </c>
      <c r="AG27" s="13">
        <v>0</v>
      </c>
      <c r="AH27" s="13">
        <v>0</v>
      </c>
      <c r="AI27" s="13">
        <v>0</v>
      </c>
      <c r="AJ27" s="13">
        <v>0</v>
      </c>
      <c r="AK27" s="13">
        <v>101489.08259120501</v>
      </c>
      <c r="AL27" s="13">
        <v>2694.15418637525</v>
      </c>
      <c r="AM27" s="13">
        <v>98794.928404829305</v>
      </c>
    </row>
    <row r="28" spans="1:39" x14ac:dyDescent="0.25">
      <c r="A28" s="4" t="s">
        <v>58</v>
      </c>
      <c r="B28" s="4">
        <v>37</v>
      </c>
      <c r="C28" s="12">
        <v>7.2400000000000003E-4</v>
      </c>
      <c r="D28" s="12">
        <v>0</v>
      </c>
      <c r="E28">
        <v>0.99927600000000005</v>
      </c>
      <c r="G28" s="13">
        <v>115635.817632712</v>
      </c>
      <c r="H28" s="13">
        <v>4447.5314474119996</v>
      </c>
      <c r="I28" s="13">
        <v>2180.1624742215599</v>
      </c>
      <c r="J28" s="13">
        <v>0</v>
      </c>
      <c r="K28" s="13">
        <v>0</v>
      </c>
      <c r="L28" s="13">
        <v>300</v>
      </c>
      <c r="M28" s="13">
        <v>0</v>
      </c>
      <c r="N28" s="13">
        <v>0</v>
      </c>
      <c r="O28" s="13">
        <v>0</v>
      </c>
      <c r="P28" s="13">
        <v>108708.12371107801</v>
      </c>
      <c r="Q28" s="13">
        <v>501.79288117386</v>
      </c>
      <c r="R28" s="13">
        <v>4545.7468836655298</v>
      </c>
      <c r="S28" s="13">
        <v>4423.6974433250498</v>
      </c>
      <c r="T28" s="13">
        <v>1658.8865412468899</v>
      </c>
      <c r="U28" s="13">
        <v>2764.8109020781599</v>
      </c>
      <c r="V28" s="13">
        <v>102001.697404992</v>
      </c>
      <c r="W28" s="13">
        <v>99236.886502913694</v>
      </c>
      <c r="X28" s="13">
        <v>477.26260748936397</v>
      </c>
      <c r="Y28" s="13">
        <v>477.26260748936397</v>
      </c>
      <c r="Z28" s="13">
        <v>0</v>
      </c>
      <c r="AA28" s="13">
        <v>0</v>
      </c>
      <c r="AB28" s="13">
        <v>0</v>
      </c>
      <c r="AC28" s="13">
        <v>0</v>
      </c>
      <c r="AD28" s="13">
        <v>98759.623895424302</v>
      </c>
      <c r="AE28" s="13">
        <v>512.66812460529604</v>
      </c>
      <c r="AF28" s="13">
        <v>512.66812460529604</v>
      </c>
      <c r="AG28" s="13">
        <v>0</v>
      </c>
      <c r="AH28" s="13">
        <v>0</v>
      </c>
      <c r="AI28" s="13">
        <v>0</v>
      </c>
      <c r="AJ28" s="13">
        <v>0</v>
      </c>
      <c r="AK28" s="13">
        <v>101490.82216156001</v>
      </c>
      <c r="AL28" s="13">
        <v>2695.89375673109</v>
      </c>
      <c r="AM28" s="13">
        <v>98794.928404829305</v>
      </c>
    </row>
    <row r="29" spans="1:39" x14ac:dyDescent="0.25">
      <c r="A29" s="4" t="s">
        <v>59</v>
      </c>
      <c r="B29" s="4">
        <v>38</v>
      </c>
      <c r="C29" s="12">
        <v>7.8200000000000003E-4</v>
      </c>
      <c r="D29" s="12">
        <v>0</v>
      </c>
      <c r="E29">
        <v>0.99921800000000005</v>
      </c>
      <c r="G29" s="13">
        <v>115635.817632712</v>
      </c>
      <c r="H29" s="13">
        <v>4447.5314474119996</v>
      </c>
      <c r="I29" s="13">
        <v>2180.1624742215599</v>
      </c>
      <c r="J29" s="13">
        <v>0</v>
      </c>
      <c r="K29" s="13">
        <v>0</v>
      </c>
      <c r="L29" s="13">
        <v>300</v>
      </c>
      <c r="M29" s="13">
        <v>0</v>
      </c>
      <c r="N29" s="13">
        <v>0</v>
      </c>
      <c r="O29" s="13">
        <v>0</v>
      </c>
      <c r="P29" s="13">
        <v>108708.12371107801</v>
      </c>
      <c r="Q29" s="13">
        <v>501.79288117386</v>
      </c>
      <c r="R29" s="13">
        <v>4545.7468836655298</v>
      </c>
      <c r="S29" s="13">
        <v>4423.6974433250498</v>
      </c>
      <c r="T29" s="13">
        <v>1658.8865412468899</v>
      </c>
      <c r="U29" s="13">
        <v>2764.8109020781599</v>
      </c>
      <c r="V29" s="13">
        <v>102001.697404992</v>
      </c>
      <c r="W29" s="13">
        <v>99236.886502913694</v>
      </c>
      <c r="X29" s="13">
        <v>477.26260748936397</v>
      </c>
      <c r="Y29" s="13">
        <v>477.26260748936397</v>
      </c>
      <c r="Z29" s="13">
        <v>0</v>
      </c>
      <c r="AA29" s="13">
        <v>0</v>
      </c>
      <c r="AB29" s="13">
        <v>0</v>
      </c>
      <c r="AC29" s="13">
        <v>0</v>
      </c>
      <c r="AD29" s="13">
        <v>98759.623895424302</v>
      </c>
      <c r="AE29" s="13">
        <v>510.79158646231798</v>
      </c>
      <c r="AF29" s="13">
        <v>510.79158646231798</v>
      </c>
      <c r="AG29" s="13">
        <v>0</v>
      </c>
      <c r="AH29" s="13">
        <v>0</v>
      </c>
      <c r="AI29" s="13">
        <v>0</v>
      </c>
      <c r="AJ29" s="13">
        <v>0</v>
      </c>
      <c r="AK29" s="13">
        <v>101492.698699703</v>
      </c>
      <c r="AL29" s="13">
        <v>2697.7702948740898</v>
      </c>
      <c r="AM29" s="13">
        <v>98794.928404829305</v>
      </c>
    </row>
    <row r="30" spans="1:39" x14ac:dyDescent="0.25">
      <c r="A30" s="4" t="s">
        <v>60</v>
      </c>
      <c r="B30" s="4">
        <v>39</v>
      </c>
      <c r="C30" s="12">
        <v>8.4900000000000004E-4</v>
      </c>
      <c r="D30" s="12">
        <v>0</v>
      </c>
      <c r="E30">
        <v>0.99915100000000001</v>
      </c>
      <c r="G30" s="13">
        <v>115635.817632712</v>
      </c>
      <c r="H30" s="13">
        <v>4447.5314474119996</v>
      </c>
      <c r="I30" s="13">
        <v>2180.1624742215599</v>
      </c>
      <c r="J30" s="13">
        <v>0</v>
      </c>
      <c r="K30" s="13">
        <v>0</v>
      </c>
      <c r="L30" s="13">
        <v>300</v>
      </c>
      <c r="M30" s="13">
        <v>0</v>
      </c>
      <c r="N30" s="13">
        <v>0</v>
      </c>
      <c r="O30" s="13">
        <v>0</v>
      </c>
      <c r="P30" s="13">
        <v>108708.12371107801</v>
      </c>
      <c r="Q30" s="13">
        <v>501.79288117386</v>
      </c>
      <c r="R30" s="13">
        <v>4545.7468836655298</v>
      </c>
      <c r="S30" s="13">
        <v>4423.6974433250498</v>
      </c>
      <c r="T30" s="13">
        <v>1658.8865412468899</v>
      </c>
      <c r="U30" s="13">
        <v>2764.8109020781599</v>
      </c>
      <c r="V30" s="13">
        <v>102001.697404992</v>
      </c>
      <c r="W30" s="13">
        <v>99236.886502913694</v>
      </c>
      <c r="X30" s="13">
        <v>477.26260748936397</v>
      </c>
      <c r="Y30" s="13">
        <v>477.26260748936397</v>
      </c>
      <c r="Z30" s="13">
        <v>0</v>
      </c>
      <c r="AA30" s="13">
        <v>0</v>
      </c>
      <c r="AB30" s="13">
        <v>0</v>
      </c>
      <c r="AC30" s="13">
        <v>0</v>
      </c>
      <c r="AD30" s="13">
        <v>98759.623895424302</v>
      </c>
      <c r="AE30" s="13">
        <v>508.75298938997599</v>
      </c>
      <c r="AF30" s="13">
        <v>508.75298938997599</v>
      </c>
      <c r="AG30" s="13">
        <v>0</v>
      </c>
      <c r="AH30" s="13">
        <v>0</v>
      </c>
      <c r="AI30" s="13">
        <v>0</v>
      </c>
      <c r="AJ30" s="13">
        <v>0</v>
      </c>
      <c r="AK30" s="13">
        <v>101494.737296776</v>
      </c>
      <c r="AL30" s="13">
        <v>2699.8088919464299</v>
      </c>
      <c r="AM30" s="13">
        <v>98794.928404829305</v>
      </c>
    </row>
    <row r="31" spans="1:39" x14ac:dyDescent="0.25">
      <c r="A31" s="4" t="s">
        <v>61</v>
      </c>
      <c r="B31" s="4">
        <v>40</v>
      </c>
      <c r="C31" s="12">
        <v>9.3099999999999997E-4</v>
      </c>
      <c r="D31" s="12">
        <v>0</v>
      </c>
      <c r="E31">
        <v>0.99906899999999998</v>
      </c>
      <c r="G31" s="13">
        <v>115635.817632712</v>
      </c>
      <c r="H31" s="13">
        <v>4447.5314474119996</v>
      </c>
      <c r="I31" s="13">
        <v>2180.1624742215599</v>
      </c>
      <c r="J31" s="13">
        <v>0</v>
      </c>
      <c r="K31" s="13">
        <v>0</v>
      </c>
      <c r="L31" s="13">
        <v>300</v>
      </c>
      <c r="M31" s="13">
        <v>0</v>
      </c>
      <c r="N31" s="13">
        <v>0</v>
      </c>
      <c r="O31" s="13">
        <v>0</v>
      </c>
      <c r="P31" s="13">
        <v>108708.12371107801</v>
      </c>
      <c r="Q31" s="13">
        <v>501.79288117386</v>
      </c>
      <c r="R31" s="13">
        <v>4545.7468836655298</v>
      </c>
      <c r="S31" s="13">
        <v>4423.6974433250498</v>
      </c>
      <c r="T31" s="13">
        <v>1658.8865412468899</v>
      </c>
      <c r="U31" s="13">
        <v>2764.8109020781599</v>
      </c>
      <c r="V31" s="13">
        <v>102001.697404992</v>
      </c>
      <c r="W31" s="13">
        <v>99236.886502913694</v>
      </c>
      <c r="X31" s="13">
        <v>477.26260748936397</v>
      </c>
      <c r="Y31" s="13">
        <v>477.26260748936397</v>
      </c>
      <c r="Z31" s="13">
        <v>0</v>
      </c>
      <c r="AA31" s="13">
        <v>0</v>
      </c>
      <c r="AB31" s="13">
        <v>0</v>
      </c>
      <c r="AC31" s="13">
        <v>0</v>
      </c>
      <c r="AD31" s="13">
        <v>98759.623895424302</v>
      </c>
      <c r="AE31" s="13">
        <v>506.52677355397202</v>
      </c>
      <c r="AF31" s="13">
        <v>506.52677355397202</v>
      </c>
      <c r="AG31" s="13">
        <v>0</v>
      </c>
      <c r="AH31" s="13">
        <v>0</v>
      </c>
      <c r="AI31" s="13">
        <v>0</v>
      </c>
      <c r="AJ31" s="13">
        <v>0</v>
      </c>
      <c r="AK31" s="13">
        <v>101496.963512612</v>
      </c>
      <c r="AL31" s="13">
        <v>2702.0351077824498</v>
      </c>
      <c r="AM31" s="13">
        <v>98794.928404829305</v>
      </c>
    </row>
    <row r="32" spans="1:39" x14ac:dyDescent="0.25">
      <c r="A32" s="4" t="s">
        <v>62</v>
      </c>
      <c r="B32" s="4">
        <v>41</v>
      </c>
      <c r="C32" s="12">
        <v>1.0319999999999999E-3</v>
      </c>
      <c r="D32" s="12">
        <v>0</v>
      </c>
      <c r="E32">
        <v>0.99896799999999997</v>
      </c>
      <c r="G32" s="13">
        <v>115635.817632712</v>
      </c>
      <c r="H32" s="13">
        <v>4447.5314474119996</v>
      </c>
      <c r="I32" s="13">
        <v>2180.1624742215599</v>
      </c>
      <c r="J32" s="13">
        <v>0</v>
      </c>
      <c r="K32" s="13">
        <v>0</v>
      </c>
      <c r="L32" s="13">
        <v>300</v>
      </c>
      <c r="M32" s="13">
        <v>0</v>
      </c>
      <c r="N32" s="13">
        <v>0</v>
      </c>
      <c r="O32" s="13">
        <v>0</v>
      </c>
      <c r="P32" s="13">
        <v>108708.12371107801</v>
      </c>
      <c r="Q32" s="13">
        <v>501.79288117386</v>
      </c>
      <c r="R32" s="13">
        <v>4545.7468836655298</v>
      </c>
      <c r="S32" s="13">
        <v>4423.6974433250498</v>
      </c>
      <c r="T32" s="13">
        <v>1658.8865412468899</v>
      </c>
      <c r="U32" s="13">
        <v>2764.8109020781599</v>
      </c>
      <c r="V32" s="13">
        <v>102001.697404992</v>
      </c>
      <c r="W32" s="13">
        <v>99236.886502913694</v>
      </c>
      <c r="X32" s="13">
        <v>477.26260748936397</v>
      </c>
      <c r="Y32" s="13">
        <v>477.26260748936397</v>
      </c>
      <c r="Z32" s="13">
        <v>0</v>
      </c>
      <c r="AA32" s="13">
        <v>0</v>
      </c>
      <c r="AB32" s="13">
        <v>0</v>
      </c>
      <c r="AC32" s="13">
        <v>0</v>
      </c>
      <c r="AD32" s="13">
        <v>98759.623895424302</v>
      </c>
      <c r="AE32" s="13">
        <v>504.07104795891098</v>
      </c>
      <c r="AF32" s="13">
        <v>504.07104795891098</v>
      </c>
      <c r="AG32" s="13">
        <v>0</v>
      </c>
      <c r="AH32" s="13">
        <v>0</v>
      </c>
      <c r="AI32" s="13">
        <v>0</v>
      </c>
      <c r="AJ32" s="13">
        <v>0</v>
      </c>
      <c r="AK32" s="13">
        <v>101499.419238207</v>
      </c>
      <c r="AL32" s="13">
        <v>2704.4908333775102</v>
      </c>
      <c r="AM32" s="13">
        <v>98794.928404829305</v>
      </c>
    </row>
    <row r="33" spans="1:39" x14ac:dyDescent="0.25">
      <c r="A33" s="4" t="s">
        <v>63</v>
      </c>
      <c r="B33" s="4">
        <v>42</v>
      </c>
      <c r="C33" s="12">
        <v>1.152E-3</v>
      </c>
      <c r="D33" s="12">
        <v>0</v>
      </c>
      <c r="E33">
        <v>0.99884799999999996</v>
      </c>
      <c r="G33" s="13">
        <v>115635.817632712</v>
      </c>
      <c r="H33" s="13">
        <v>4447.5314474119996</v>
      </c>
      <c r="I33" s="13">
        <v>2180.1624742215599</v>
      </c>
      <c r="J33" s="13">
        <v>0</v>
      </c>
      <c r="K33" s="13">
        <v>0</v>
      </c>
      <c r="L33" s="13">
        <v>300</v>
      </c>
      <c r="M33" s="13">
        <v>0</v>
      </c>
      <c r="N33" s="13">
        <v>0</v>
      </c>
      <c r="O33" s="13">
        <v>0</v>
      </c>
      <c r="P33" s="13">
        <v>108708.12371107801</v>
      </c>
      <c r="Q33" s="13">
        <v>501.79288117386</v>
      </c>
      <c r="R33" s="13">
        <v>4545.7468836655298</v>
      </c>
      <c r="S33" s="13">
        <v>4423.6974433250498</v>
      </c>
      <c r="T33" s="13">
        <v>1658.8865412468899</v>
      </c>
      <c r="U33" s="13">
        <v>2764.8109020781599</v>
      </c>
      <c r="V33" s="13">
        <v>102001.697404992</v>
      </c>
      <c r="W33" s="13">
        <v>99236.886502913694</v>
      </c>
      <c r="X33" s="13">
        <v>477.26260748936397</v>
      </c>
      <c r="Y33" s="13">
        <v>477.26260748936397</v>
      </c>
      <c r="Z33" s="13">
        <v>0</v>
      </c>
      <c r="AA33" s="13">
        <v>0</v>
      </c>
      <c r="AB33" s="13">
        <v>0</v>
      </c>
      <c r="AC33" s="13">
        <v>0</v>
      </c>
      <c r="AD33" s="13">
        <v>98759.623895424302</v>
      </c>
      <c r="AE33" s="13">
        <v>501.33247485762303</v>
      </c>
      <c r="AF33" s="13">
        <v>501.33247485762303</v>
      </c>
      <c r="AG33" s="13">
        <v>0</v>
      </c>
      <c r="AH33" s="13">
        <v>0</v>
      </c>
      <c r="AI33" s="13">
        <v>0</v>
      </c>
      <c r="AJ33" s="13">
        <v>0</v>
      </c>
      <c r="AK33" s="13">
        <v>101502.157811308</v>
      </c>
      <c r="AL33" s="13">
        <v>2707.2294064788098</v>
      </c>
      <c r="AM33" s="13">
        <v>98794.928404829305</v>
      </c>
    </row>
    <row r="34" spans="1:39" x14ac:dyDescent="0.25">
      <c r="A34" s="4" t="s">
        <v>64</v>
      </c>
      <c r="B34" s="4">
        <v>43</v>
      </c>
      <c r="C34" s="12">
        <v>1.292E-3</v>
      </c>
      <c r="D34" s="12">
        <v>0</v>
      </c>
      <c r="E34">
        <v>0.99870800000000004</v>
      </c>
      <c r="G34" s="13">
        <v>115635.817632712</v>
      </c>
      <c r="H34" s="13">
        <v>4447.5314474119996</v>
      </c>
      <c r="I34" s="13">
        <v>2180.1624742215599</v>
      </c>
      <c r="J34" s="13">
        <v>0</v>
      </c>
      <c r="K34" s="13">
        <v>0</v>
      </c>
      <c r="L34" s="13">
        <v>300</v>
      </c>
      <c r="M34" s="13">
        <v>0</v>
      </c>
      <c r="N34" s="13">
        <v>0</v>
      </c>
      <c r="O34" s="13">
        <v>0</v>
      </c>
      <c r="P34" s="13">
        <v>108708.12371107801</v>
      </c>
      <c r="Q34" s="13">
        <v>501.79288117386</v>
      </c>
      <c r="R34" s="13">
        <v>4545.7468836655298</v>
      </c>
      <c r="S34" s="13">
        <v>4423.6974433250498</v>
      </c>
      <c r="T34" s="13">
        <v>1658.8865412468899</v>
      </c>
      <c r="U34" s="13">
        <v>2764.8109020781599</v>
      </c>
      <c r="V34" s="13">
        <v>102001.697404992</v>
      </c>
      <c r="W34" s="13">
        <v>99236.886502913694</v>
      </c>
      <c r="X34" s="13">
        <v>477.26260748936397</v>
      </c>
      <c r="Y34" s="13">
        <v>477.26260748936397</v>
      </c>
      <c r="Z34" s="13">
        <v>0</v>
      </c>
      <c r="AA34" s="13">
        <v>0</v>
      </c>
      <c r="AB34" s="13">
        <v>0</v>
      </c>
      <c r="AC34" s="13">
        <v>0</v>
      </c>
      <c r="AD34" s="13">
        <v>98759.623895424302</v>
      </c>
      <c r="AE34" s="13">
        <v>498.25663459647501</v>
      </c>
      <c r="AF34" s="13">
        <v>498.25663459647501</v>
      </c>
      <c r="AG34" s="13">
        <v>0</v>
      </c>
      <c r="AH34" s="13">
        <v>0</v>
      </c>
      <c r="AI34" s="13">
        <v>0</v>
      </c>
      <c r="AJ34" s="13">
        <v>0</v>
      </c>
      <c r="AK34" s="13">
        <v>101505.233651569</v>
      </c>
      <c r="AL34" s="13">
        <v>2710.3052467399498</v>
      </c>
      <c r="AM34" s="13">
        <v>98794.928404829305</v>
      </c>
    </row>
    <row r="35" spans="1:39" x14ac:dyDescent="0.25">
      <c r="A35" s="4" t="s">
        <v>65</v>
      </c>
      <c r="B35" s="4">
        <v>44</v>
      </c>
      <c r="C35" s="12">
        <v>1.4519999999999999E-3</v>
      </c>
      <c r="D35" s="12">
        <v>0</v>
      </c>
      <c r="E35">
        <v>0.99854799999999999</v>
      </c>
      <c r="G35" s="13">
        <v>115635.817632712</v>
      </c>
      <c r="H35" s="13">
        <v>4447.5314474119996</v>
      </c>
      <c r="I35" s="13">
        <v>2180.1624742215599</v>
      </c>
      <c r="J35" s="13">
        <v>0</v>
      </c>
      <c r="K35" s="13">
        <v>0</v>
      </c>
      <c r="L35" s="13">
        <v>300</v>
      </c>
      <c r="M35" s="13">
        <v>0</v>
      </c>
      <c r="N35" s="13">
        <v>0</v>
      </c>
      <c r="O35" s="13">
        <v>0</v>
      </c>
      <c r="P35" s="13">
        <v>108708.12371107801</v>
      </c>
      <c r="Q35" s="13">
        <v>501.79288117386</v>
      </c>
      <c r="R35" s="13">
        <v>4545.7468836655298</v>
      </c>
      <c r="S35" s="13">
        <v>4423.6974433250498</v>
      </c>
      <c r="T35" s="13">
        <v>1658.8865412468899</v>
      </c>
      <c r="U35" s="13">
        <v>2764.8109020781599</v>
      </c>
      <c r="V35" s="13">
        <v>102001.697404992</v>
      </c>
      <c r="W35" s="13">
        <v>99236.886502913694</v>
      </c>
      <c r="X35" s="13">
        <v>477.26260748936397</v>
      </c>
      <c r="Y35" s="13">
        <v>477.26260748936397</v>
      </c>
      <c r="Z35" s="13">
        <v>0</v>
      </c>
      <c r="AA35" s="13">
        <v>0</v>
      </c>
      <c r="AB35" s="13">
        <v>0</v>
      </c>
      <c r="AC35" s="13">
        <v>0</v>
      </c>
      <c r="AD35" s="13">
        <v>98759.623895424302</v>
      </c>
      <c r="AE35" s="13">
        <v>494.78526108755301</v>
      </c>
      <c r="AF35" s="13">
        <v>494.78526108755301</v>
      </c>
      <c r="AG35" s="13">
        <v>0</v>
      </c>
      <c r="AH35" s="13">
        <v>0</v>
      </c>
      <c r="AI35" s="13">
        <v>0</v>
      </c>
      <c r="AJ35" s="13">
        <v>0</v>
      </c>
      <c r="AK35" s="13">
        <v>101508.705025078</v>
      </c>
      <c r="AL35" s="13">
        <v>2713.7766202488701</v>
      </c>
      <c r="AM35" s="13">
        <v>98794.928404829305</v>
      </c>
    </row>
    <row r="36" spans="1:39" x14ac:dyDescent="0.25">
      <c r="A36" s="4" t="s">
        <v>66</v>
      </c>
      <c r="B36" s="4">
        <v>45</v>
      </c>
      <c r="C36" s="12">
        <v>1.6299999999999999E-3</v>
      </c>
      <c r="D36" s="12">
        <v>0</v>
      </c>
      <c r="E36">
        <v>0.99836999999999998</v>
      </c>
      <c r="G36" s="13">
        <v>115635.817632712</v>
      </c>
      <c r="H36" s="13">
        <v>4447.5314474119996</v>
      </c>
      <c r="I36" s="13">
        <v>2180.1624742215599</v>
      </c>
      <c r="J36" s="13">
        <v>0</v>
      </c>
      <c r="K36" s="13">
        <v>0</v>
      </c>
      <c r="L36" s="13">
        <v>300</v>
      </c>
      <c r="M36" s="13">
        <v>0</v>
      </c>
      <c r="N36" s="13">
        <v>0</v>
      </c>
      <c r="O36" s="13">
        <v>0</v>
      </c>
      <c r="P36" s="13">
        <v>108708.12371107801</v>
      </c>
      <c r="Q36" s="13">
        <v>501.79288117386</v>
      </c>
      <c r="R36" s="13">
        <v>4545.7468836655298</v>
      </c>
      <c r="S36" s="13">
        <v>4423.6974433250498</v>
      </c>
      <c r="T36" s="13">
        <v>1658.8865412468899</v>
      </c>
      <c r="U36" s="13">
        <v>2764.8109020781599</v>
      </c>
      <c r="V36" s="13">
        <v>102001.697404992</v>
      </c>
      <c r="W36" s="13">
        <v>99236.886502913694</v>
      </c>
      <c r="X36" s="13">
        <v>477.26260748936397</v>
      </c>
      <c r="Y36" s="13">
        <v>477.26260748936397</v>
      </c>
      <c r="Z36" s="13">
        <v>0</v>
      </c>
      <c r="AA36" s="13">
        <v>0</v>
      </c>
      <c r="AB36" s="13">
        <v>0</v>
      </c>
      <c r="AC36" s="13">
        <v>0</v>
      </c>
      <c r="AD36" s="13">
        <v>98759.623895424302</v>
      </c>
      <c r="AE36" s="13">
        <v>490.85878855948101</v>
      </c>
      <c r="AF36" s="13">
        <v>490.85878855948101</v>
      </c>
      <c r="AG36" s="13">
        <v>0</v>
      </c>
      <c r="AH36" s="13">
        <v>0</v>
      </c>
      <c r="AI36" s="13">
        <v>0</v>
      </c>
      <c r="AJ36" s="13">
        <v>0</v>
      </c>
      <c r="AK36" s="13">
        <v>101512.63149760599</v>
      </c>
      <c r="AL36" s="13">
        <v>2717.7030927769401</v>
      </c>
      <c r="AM36" s="13">
        <v>98794.928404829305</v>
      </c>
    </row>
    <row r="37" spans="1:39" x14ac:dyDescent="0.25">
      <c r="A37" s="4" t="s">
        <v>67</v>
      </c>
      <c r="B37" s="4">
        <v>46</v>
      </c>
      <c r="C37" s="12">
        <v>1.828E-3</v>
      </c>
      <c r="D37" s="12">
        <v>0</v>
      </c>
      <c r="E37">
        <v>0.99817199999999995</v>
      </c>
      <c r="G37" s="13">
        <v>96363.181360593095</v>
      </c>
      <c r="H37" s="13">
        <v>3706.2762061766598</v>
      </c>
      <c r="I37" s="13">
        <v>1816.8020618513001</v>
      </c>
      <c r="J37" s="13">
        <v>0</v>
      </c>
      <c r="K37" s="13">
        <v>0</v>
      </c>
      <c r="L37" s="13">
        <v>250</v>
      </c>
      <c r="M37" s="13">
        <v>0</v>
      </c>
      <c r="N37" s="13">
        <v>0</v>
      </c>
      <c r="O37" s="13">
        <v>0</v>
      </c>
      <c r="P37" s="13">
        <v>90590.103092565099</v>
      </c>
      <c r="Q37" s="13">
        <v>418.16073431155002</v>
      </c>
      <c r="R37" s="13">
        <v>3788.1224030546</v>
      </c>
      <c r="S37" s="13">
        <v>3686.4145361042101</v>
      </c>
      <c r="T37" s="13">
        <v>1382.4054510390799</v>
      </c>
      <c r="U37" s="13">
        <v>2304.00908506513</v>
      </c>
      <c r="V37" s="13">
        <v>85001.414504159897</v>
      </c>
      <c r="W37" s="13">
        <v>82697.405419094706</v>
      </c>
      <c r="X37" s="13">
        <v>341.81212263931502</v>
      </c>
      <c r="Y37" s="13">
        <v>341.81212263931502</v>
      </c>
      <c r="Z37" s="13">
        <v>0</v>
      </c>
      <c r="AA37" s="13">
        <v>0</v>
      </c>
      <c r="AB37" s="13">
        <v>0</v>
      </c>
      <c r="AC37" s="13">
        <v>0</v>
      </c>
      <c r="AD37" s="13">
        <v>82355.593296455394</v>
      </c>
      <c r="AE37" s="13">
        <v>351.69682531954697</v>
      </c>
      <c r="AF37" s="13">
        <v>351.69682531954697</v>
      </c>
      <c r="AG37" s="13">
        <v>0</v>
      </c>
      <c r="AH37" s="13">
        <v>0</v>
      </c>
      <c r="AI37" s="13">
        <v>0</v>
      </c>
      <c r="AJ37" s="13">
        <v>0</v>
      </c>
      <c r="AK37" s="13">
        <v>84667.878413151906</v>
      </c>
      <c r="AL37" s="13">
        <v>0</v>
      </c>
      <c r="AM37" s="13">
        <v>84667.878413151906</v>
      </c>
    </row>
    <row r="38" spans="1:39" x14ac:dyDescent="0.25">
      <c r="A38" s="4" t="s">
        <v>68</v>
      </c>
      <c r="B38" s="4">
        <v>47</v>
      </c>
      <c r="C38" s="12">
        <v>2.0449999999999999E-3</v>
      </c>
      <c r="D38" s="12">
        <v>0</v>
      </c>
      <c r="E38">
        <v>0.99795500000000004</v>
      </c>
      <c r="G38" s="13">
        <v>77090.545088474493</v>
      </c>
      <c r="H38" s="13">
        <v>2965.02096494133</v>
      </c>
      <c r="I38" s="13">
        <v>1453.44164948104</v>
      </c>
      <c r="J38" s="13">
        <v>0</v>
      </c>
      <c r="K38" s="13">
        <v>0</v>
      </c>
      <c r="L38" s="13">
        <v>200</v>
      </c>
      <c r="M38" s="13">
        <v>0</v>
      </c>
      <c r="N38" s="13">
        <v>0</v>
      </c>
      <c r="O38" s="13">
        <v>0</v>
      </c>
      <c r="P38" s="13">
        <v>72472.082474052106</v>
      </c>
      <c r="Q38" s="13">
        <v>334.52858744923998</v>
      </c>
      <c r="R38" s="13">
        <v>3030.4979224436802</v>
      </c>
      <c r="S38" s="13">
        <v>2949.13162888337</v>
      </c>
      <c r="T38" s="13">
        <v>1105.9243608312599</v>
      </c>
      <c r="U38" s="13">
        <v>1843.2072680521101</v>
      </c>
      <c r="V38" s="13">
        <v>68001.1316033279</v>
      </c>
      <c r="W38" s="13">
        <v>66157.924335275806</v>
      </c>
      <c r="X38" s="13">
        <v>220.06970242729699</v>
      </c>
      <c r="Y38" s="13">
        <v>220.06970242729699</v>
      </c>
      <c r="Z38" s="13">
        <v>0</v>
      </c>
      <c r="AA38" s="13">
        <v>0</v>
      </c>
      <c r="AB38" s="13">
        <v>0</v>
      </c>
      <c r="AC38" s="13">
        <v>0</v>
      </c>
      <c r="AD38" s="13">
        <v>65937.854632848495</v>
      </c>
      <c r="AE38" s="13">
        <v>226.57752530433299</v>
      </c>
      <c r="AF38" s="13">
        <v>226.57752530433299</v>
      </c>
      <c r="AG38" s="13">
        <v>0</v>
      </c>
      <c r="AH38" s="13">
        <v>0</v>
      </c>
      <c r="AI38" s="13">
        <v>0</v>
      </c>
      <c r="AJ38" s="13">
        <v>0</v>
      </c>
      <c r="AK38" s="13">
        <v>67809.082665472801</v>
      </c>
      <c r="AL38" s="13">
        <v>0</v>
      </c>
      <c r="AM38" s="13">
        <v>67809.082665472801</v>
      </c>
    </row>
    <row r="39" spans="1:39" x14ac:dyDescent="0.25">
      <c r="A39" s="4" t="s">
        <v>69</v>
      </c>
      <c r="B39" s="4">
        <v>48</v>
      </c>
      <c r="C39" s="12">
        <v>2.2829999999999999E-3</v>
      </c>
      <c r="D39" s="12">
        <v>0</v>
      </c>
      <c r="E39">
        <v>0.99771699999999996</v>
      </c>
      <c r="G39" s="13">
        <v>57817.908816355797</v>
      </c>
      <c r="H39" s="13">
        <v>2223.7657237059998</v>
      </c>
      <c r="I39" s="13">
        <v>1090.08123711078</v>
      </c>
      <c r="J39" s="13">
        <v>0</v>
      </c>
      <c r="K39" s="13">
        <v>0</v>
      </c>
      <c r="L39" s="13">
        <v>150</v>
      </c>
      <c r="M39" s="13">
        <v>0</v>
      </c>
      <c r="N39" s="13">
        <v>0</v>
      </c>
      <c r="O39" s="13">
        <v>0</v>
      </c>
      <c r="P39" s="13">
        <v>54354.061855539097</v>
      </c>
      <c r="Q39" s="13">
        <v>250.89644058693</v>
      </c>
      <c r="R39" s="13">
        <v>2272.8734418327599</v>
      </c>
      <c r="S39" s="13">
        <v>2211.8487216625299</v>
      </c>
      <c r="T39" s="13">
        <v>829.44327062344701</v>
      </c>
      <c r="U39" s="13">
        <v>1382.4054510390799</v>
      </c>
      <c r="V39" s="13">
        <v>51000.848702495903</v>
      </c>
      <c r="W39" s="13">
        <v>49618.443251456803</v>
      </c>
      <c r="X39" s="13">
        <v>117.825956319857</v>
      </c>
      <c r="Y39" s="13">
        <v>117.825956319857</v>
      </c>
      <c r="Z39" s="13">
        <v>0</v>
      </c>
      <c r="AA39" s="13">
        <v>0</v>
      </c>
      <c r="AB39" s="13">
        <v>0</v>
      </c>
      <c r="AC39" s="13">
        <v>0</v>
      </c>
      <c r="AD39" s="13">
        <v>49500.617295137003</v>
      </c>
      <c r="AE39" s="13">
        <v>121.440094607682</v>
      </c>
      <c r="AF39" s="13">
        <v>121.440094607682</v>
      </c>
      <c r="AG39" s="13">
        <v>0</v>
      </c>
      <c r="AH39" s="13">
        <v>0</v>
      </c>
      <c r="AI39" s="13">
        <v>0</v>
      </c>
      <c r="AJ39" s="13">
        <v>0</v>
      </c>
      <c r="AK39" s="13">
        <v>50930.305048475202</v>
      </c>
      <c r="AL39" s="13">
        <v>0</v>
      </c>
      <c r="AM39" s="13">
        <v>50930.305048475202</v>
      </c>
    </row>
    <row r="40" spans="1:39" x14ac:dyDescent="0.25">
      <c r="A40" s="4" t="s">
        <v>70</v>
      </c>
      <c r="B40" s="4">
        <v>49</v>
      </c>
      <c r="C40" s="12">
        <v>2.542E-3</v>
      </c>
      <c r="D40" s="12">
        <v>0</v>
      </c>
      <c r="E40">
        <v>0.99745799999999996</v>
      </c>
      <c r="G40" s="13">
        <v>38545.272544237203</v>
      </c>
      <c r="H40" s="13">
        <v>1482.51048247067</v>
      </c>
      <c r="I40" s="13">
        <v>726.72082474052104</v>
      </c>
      <c r="J40" s="13">
        <v>0</v>
      </c>
      <c r="K40" s="13">
        <v>0</v>
      </c>
      <c r="L40" s="13">
        <v>100</v>
      </c>
      <c r="M40" s="13">
        <v>0</v>
      </c>
      <c r="N40" s="13">
        <v>0</v>
      </c>
      <c r="O40" s="13">
        <v>0</v>
      </c>
      <c r="P40" s="13">
        <v>36236.041237026002</v>
      </c>
      <c r="Q40" s="13">
        <v>167.26429372461999</v>
      </c>
      <c r="R40" s="13">
        <v>1515.2489612218401</v>
      </c>
      <c r="S40" s="13">
        <v>1474.56581444168</v>
      </c>
      <c r="T40" s="13">
        <v>552.962180415631</v>
      </c>
      <c r="U40" s="13">
        <v>921.60363402605299</v>
      </c>
      <c r="V40" s="13">
        <v>34000.565801663899</v>
      </c>
      <c r="W40" s="13">
        <v>33078.962167637903</v>
      </c>
      <c r="X40" s="13">
        <v>41.834189965241599</v>
      </c>
      <c r="Y40" s="13">
        <v>41.834189965241599</v>
      </c>
      <c r="Z40" s="13">
        <v>0</v>
      </c>
      <c r="AA40" s="13">
        <v>0</v>
      </c>
      <c r="AB40" s="13">
        <v>0</v>
      </c>
      <c r="AC40" s="13">
        <v>0</v>
      </c>
      <c r="AD40" s="13">
        <v>33037.127977672601</v>
      </c>
      <c r="AE40" s="13">
        <v>43.211255772377001</v>
      </c>
      <c r="AF40" s="13">
        <v>43.211255772377001</v>
      </c>
      <c r="AG40" s="13">
        <v>0</v>
      </c>
      <c r="AH40" s="13">
        <v>0</v>
      </c>
      <c r="AI40" s="13">
        <v>0</v>
      </c>
      <c r="AJ40" s="13">
        <v>0</v>
      </c>
      <c r="AK40" s="13">
        <v>34024.618839616203</v>
      </c>
      <c r="AL40" s="13">
        <v>0</v>
      </c>
      <c r="AM40" s="13">
        <v>34024.618839616203</v>
      </c>
    </row>
    <row r="41" spans="1:39" x14ac:dyDescent="0.25">
      <c r="A41" s="4" t="s">
        <v>21</v>
      </c>
      <c r="B41" s="4">
        <v>50</v>
      </c>
      <c r="C41" s="12">
        <v>2.823E-3</v>
      </c>
      <c r="D41" s="12">
        <v>0</v>
      </c>
      <c r="E41">
        <v>0.99717699999999998</v>
      </c>
      <c r="G41" s="13">
        <v>19272.636272118601</v>
      </c>
      <c r="H41" s="13">
        <v>741.25524123533296</v>
      </c>
      <c r="I41" s="13">
        <v>363.36041237026097</v>
      </c>
      <c r="J41" s="13">
        <v>0</v>
      </c>
      <c r="K41" s="13">
        <v>0</v>
      </c>
      <c r="L41" s="13">
        <v>50</v>
      </c>
      <c r="M41" s="13">
        <v>0</v>
      </c>
      <c r="N41" s="13">
        <v>0</v>
      </c>
      <c r="O41" s="13">
        <v>0</v>
      </c>
      <c r="P41" s="13">
        <v>18118.020618513001</v>
      </c>
      <c r="Q41" s="13">
        <v>83.632146862309995</v>
      </c>
      <c r="R41" s="13">
        <v>757.62448061092095</v>
      </c>
      <c r="S41" s="13">
        <v>737.28290722084205</v>
      </c>
      <c r="T41" s="13">
        <v>276.48109020781601</v>
      </c>
      <c r="U41" s="13">
        <v>460.80181701302598</v>
      </c>
      <c r="V41" s="13">
        <v>17000.282900832</v>
      </c>
      <c r="W41" s="13">
        <v>16539.481083818901</v>
      </c>
      <c r="X41" s="13">
        <v>0</v>
      </c>
      <c r="Y41" s="13">
        <v>0</v>
      </c>
      <c r="Z41" s="13">
        <v>0</v>
      </c>
      <c r="AA41" s="13">
        <v>0</v>
      </c>
      <c r="AB41" s="13">
        <v>0</v>
      </c>
      <c r="AC41" s="13">
        <v>0</v>
      </c>
      <c r="AD41" s="13">
        <v>16539.481083818901</v>
      </c>
      <c r="AE41" s="13">
        <v>0</v>
      </c>
      <c r="AF41" s="13">
        <v>0</v>
      </c>
      <c r="AG41" s="13">
        <v>0</v>
      </c>
      <c r="AH41" s="13">
        <v>0</v>
      </c>
      <c r="AI41" s="13">
        <v>0</v>
      </c>
      <c r="AJ41" s="13">
        <v>0</v>
      </c>
      <c r="AK41" s="13">
        <v>17083.9150476943</v>
      </c>
      <c r="AL41" s="13">
        <v>0</v>
      </c>
      <c r="AM41" s="13">
        <v>17083.9150476943</v>
      </c>
    </row>
    <row r="44" spans="1:39" x14ac:dyDescent="0.25">
      <c r="C44" s="51" t="s">
        <v>73</v>
      </c>
      <c r="D44" s="50"/>
      <c r="E44" s="50"/>
      <c r="G44" s="51" t="s">
        <v>113</v>
      </c>
      <c r="H44" s="50"/>
      <c r="I44" s="50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0"/>
      <c r="Z44" s="50"/>
      <c r="AA44" s="50"/>
      <c r="AB44" s="50"/>
      <c r="AC44" s="50"/>
      <c r="AD44" s="50"/>
      <c r="AE44" s="50"/>
      <c r="AF44" s="50"/>
      <c r="AG44" s="50"/>
      <c r="AH44" s="50"/>
      <c r="AI44" s="50"/>
      <c r="AJ44" s="50"/>
      <c r="AK44" s="50"/>
      <c r="AL44" s="50"/>
      <c r="AM44" s="50"/>
    </row>
    <row r="45" spans="1:39" x14ac:dyDescent="0.25">
      <c r="A45" s="2" t="s">
        <v>55</v>
      </c>
      <c r="B45" s="2" t="s">
        <v>56</v>
      </c>
      <c r="C45" s="2" t="s">
        <v>74</v>
      </c>
      <c r="D45" s="2" t="s">
        <v>16</v>
      </c>
      <c r="E45" s="2" t="s">
        <v>75</v>
      </c>
      <c r="G45" s="2" t="s">
        <v>88</v>
      </c>
      <c r="H45" s="2" t="s">
        <v>34</v>
      </c>
      <c r="I45" s="2" t="s">
        <v>89</v>
      </c>
      <c r="J45" s="2" t="s">
        <v>90</v>
      </c>
      <c r="K45" s="2" t="s">
        <v>91</v>
      </c>
      <c r="L45" s="2" t="s">
        <v>92</v>
      </c>
      <c r="M45" s="2" t="s">
        <v>93</v>
      </c>
      <c r="N45" s="2" t="s">
        <v>94</v>
      </c>
      <c r="O45" s="2" t="s">
        <v>95</v>
      </c>
      <c r="P45" s="2" t="s">
        <v>30</v>
      </c>
      <c r="Q45" s="2" t="s">
        <v>46</v>
      </c>
      <c r="R45" s="2" t="s">
        <v>43</v>
      </c>
      <c r="S45" s="2" t="s">
        <v>40</v>
      </c>
      <c r="T45" s="2" t="s">
        <v>96</v>
      </c>
      <c r="U45" s="2" t="s">
        <v>97</v>
      </c>
      <c r="V45" s="2" t="s">
        <v>29</v>
      </c>
      <c r="W45" s="2" t="s">
        <v>28</v>
      </c>
      <c r="X45" s="2" t="s">
        <v>98</v>
      </c>
      <c r="Y45" s="2" t="s">
        <v>99</v>
      </c>
      <c r="Z45" s="2" t="s">
        <v>100</v>
      </c>
      <c r="AA45" s="2" t="s">
        <v>101</v>
      </c>
      <c r="AB45" s="2" t="s">
        <v>102</v>
      </c>
      <c r="AC45" s="2" t="s">
        <v>103</v>
      </c>
      <c r="AD45" s="2" t="s">
        <v>104</v>
      </c>
      <c r="AE45" s="2" t="s">
        <v>105</v>
      </c>
      <c r="AF45" s="2" t="s">
        <v>106</v>
      </c>
      <c r="AG45" s="2" t="s">
        <v>107</v>
      </c>
      <c r="AH45" s="2" t="s">
        <v>108</v>
      </c>
      <c r="AI45" s="2" t="s">
        <v>109</v>
      </c>
      <c r="AJ45" s="2" t="s">
        <v>110</v>
      </c>
      <c r="AK45" s="2" t="s">
        <v>111</v>
      </c>
      <c r="AL45" s="2" t="s">
        <v>112</v>
      </c>
      <c r="AM45" s="2" t="s">
        <v>81</v>
      </c>
    </row>
    <row r="46" spans="1:39" x14ac:dyDescent="0.25">
      <c r="A46" s="4" t="s">
        <v>22</v>
      </c>
      <c r="B46" s="4">
        <v>35</v>
      </c>
      <c r="C46" s="14">
        <v>6.3100000000000005E-4</v>
      </c>
      <c r="D46" s="14">
        <v>0</v>
      </c>
      <c r="E46">
        <v>0.99936899999999995</v>
      </c>
      <c r="G46" s="15">
        <v>107110.42234853801</v>
      </c>
      <c r="H46" s="15">
        <v>4119.6316287899399</v>
      </c>
      <c r="I46" s="15">
        <v>2019.42726901468</v>
      </c>
      <c r="J46" s="15">
        <v>0</v>
      </c>
      <c r="K46" s="15">
        <v>0</v>
      </c>
      <c r="L46" s="15">
        <v>277.88212478096</v>
      </c>
      <c r="M46" s="15">
        <v>0</v>
      </c>
      <c r="N46" s="15">
        <v>0</v>
      </c>
      <c r="O46" s="15">
        <v>0</v>
      </c>
      <c r="P46" s="15">
        <v>100693.48132595301</v>
      </c>
      <c r="Q46" s="15">
        <v>464.79757340184</v>
      </c>
      <c r="R46" s="15">
        <v>4210.6060091646796</v>
      </c>
      <c r="S46" s="15">
        <v>4097.5548164642196</v>
      </c>
      <c r="T46" s="15">
        <v>1536.58305617408</v>
      </c>
      <c r="U46" s="15">
        <v>2560.9717602901401</v>
      </c>
      <c r="V46" s="15">
        <v>94481.494687212195</v>
      </c>
      <c r="W46" s="15">
        <v>91920.522926922102</v>
      </c>
      <c r="X46" s="15">
        <v>445.166269352825</v>
      </c>
      <c r="Y46" s="15">
        <v>445.166269352825</v>
      </c>
      <c r="Z46" s="15">
        <v>0</v>
      </c>
      <c r="AA46" s="15">
        <v>0</v>
      </c>
      <c r="AB46" s="15">
        <v>0</v>
      </c>
      <c r="AC46" s="15">
        <v>0</v>
      </c>
      <c r="AD46" s="15">
        <v>91475.356657569195</v>
      </c>
      <c r="AE46" s="15">
        <v>482.24818443505501</v>
      </c>
      <c r="AF46" s="15">
        <v>482.24818443505501</v>
      </c>
      <c r="AG46" s="15">
        <v>0</v>
      </c>
      <c r="AH46" s="15">
        <v>0</v>
      </c>
      <c r="AI46" s="15">
        <v>0</v>
      </c>
      <c r="AJ46" s="15">
        <v>0</v>
      </c>
      <c r="AK46" s="15">
        <v>93999.246502777096</v>
      </c>
      <c r="AL46" s="15">
        <v>2536.5663206096701</v>
      </c>
      <c r="AM46" s="15">
        <v>91462.680182167402</v>
      </c>
    </row>
    <row r="47" spans="1:39" x14ac:dyDescent="0.25">
      <c r="A47" s="4" t="s">
        <v>57</v>
      </c>
      <c r="B47" s="4">
        <v>36</v>
      </c>
      <c r="C47" s="14">
        <v>6.7500000000000004E-4</v>
      </c>
      <c r="D47" s="14">
        <v>0</v>
      </c>
      <c r="E47">
        <v>0.99932500000000002</v>
      </c>
      <c r="G47" s="15">
        <v>107713.941957656</v>
      </c>
      <c r="H47" s="15">
        <v>4142.8439214483296</v>
      </c>
      <c r="I47" s="15">
        <v>2030.8058438472201</v>
      </c>
      <c r="J47" s="15">
        <v>0</v>
      </c>
      <c r="K47" s="15">
        <v>0</v>
      </c>
      <c r="L47" s="15">
        <v>279.44786700894701</v>
      </c>
      <c r="M47" s="15">
        <v>0</v>
      </c>
      <c r="N47" s="15">
        <v>0</v>
      </c>
      <c r="O47" s="15">
        <v>0</v>
      </c>
      <c r="P47" s="15">
        <v>101260.84432535199</v>
      </c>
      <c r="Q47" s="15">
        <v>467.41650108103102</v>
      </c>
      <c r="R47" s="15">
        <v>4234.3309020096704</v>
      </c>
      <c r="S47" s="15">
        <v>4120.6427161004003</v>
      </c>
      <c r="T47" s="15">
        <v>1545.24101853765</v>
      </c>
      <c r="U47" s="15">
        <v>2575.4016975627501</v>
      </c>
      <c r="V47" s="15">
        <v>95013.855903723495</v>
      </c>
      <c r="W47" s="15">
        <v>92438.454206160794</v>
      </c>
      <c r="X47" s="15">
        <v>447.67458336169</v>
      </c>
      <c r="Y47" s="15">
        <v>447.67458336169</v>
      </c>
      <c r="Z47" s="15">
        <v>0</v>
      </c>
      <c r="AA47" s="15">
        <v>0</v>
      </c>
      <c r="AB47" s="15">
        <v>0</v>
      </c>
      <c r="AC47" s="15">
        <v>0</v>
      </c>
      <c r="AD47" s="15">
        <v>91990.779622799004</v>
      </c>
      <c r="AE47" s="15">
        <v>483.339334005826</v>
      </c>
      <c r="AF47" s="15">
        <v>483.339334005826</v>
      </c>
      <c r="AG47" s="15">
        <v>0</v>
      </c>
      <c r="AH47" s="15">
        <v>0</v>
      </c>
      <c r="AI47" s="15">
        <v>0</v>
      </c>
      <c r="AJ47" s="15">
        <v>0</v>
      </c>
      <c r="AK47" s="15">
        <v>94530.516569717598</v>
      </c>
      <c r="AL47" s="15">
        <v>2552.48484862337</v>
      </c>
      <c r="AM47" s="15">
        <v>91978.031721094303</v>
      </c>
    </row>
    <row r="48" spans="1:39" x14ac:dyDescent="0.25">
      <c r="A48" s="4" t="s">
        <v>58</v>
      </c>
      <c r="B48" s="4">
        <v>37</v>
      </c>
      <c r="C48" s="14">
        <v>7.2400000000000003E-4</v>
      </c>
      <c r="D48" s="14">
        <v>0</v>
      </c>
      <c r="E48">
        <v>0.99927600000000005</v>
      </c>
      <c r="G48" s="15">
        <v>108325.631468686</v>
      </c>
      <c r="H48" s="15">
        <v>4166.3704411033104</v>
      </c>
      <c r="I48" s="15">
        <v>2042.3384515212299</v>
      </c>
      <c r="J48" s="15">
        <v>0</v>
      </c>
      <c r="K48" s="15">
        <v>0</v>
      </c>
      <c r="L48" s="15">
        <v>281.03480483725701</v>
      </c>
      <c r="M48" s="15">
        <v>0</v>
      </c>
      <c r="N48" s="15">
        <v>0</v>
      </c>
      <c r="O48" s="15">
        <v>0</v>
      </c>
      <c r="P48" s="15">
        <v>101835.88777122401</v>
      </c>
      <c r="Q48" s="15">
        <v>470.07088143140197</v>
      </c>
      <c r="R48" s="15">
        <v>4258.3769609683704</v>
      </c>
      <c r="S48" s="15">
        <v>4144.0431588130996</v>
      </c>
      <c r="T48" s="15">
        <v>1554.0161845549101</v>
      </c>
      <c r="U48" s="15">
        <v>2590.02697425819</v>
      </c>
      <c r="V48" s="15">
        <v>95553.423744269501</v>
      </c>
      <c r="W48" s="15">
        <v>92963.396770011299</v>
      </c>
      <c r="X48" s="15">
        <v>450.21685265404</v>
      </c>
      <c r="Y48" s="15">
        <v>450.21685265404</v>
      </c>
      <c r="Z48" s="15">
        <v>0</v>
      </c>
      <c r="AA48" s="15">
        <v>0</v>
      </c>
      <c r="AB48" s="15">
        <v>0</v>
      </c>
      <c r="AC48" s="15">
        <v>0</v>
      </c>
      <c r="AD48" s="15">
        <v>92513.179917357207</v>
      </c>
      <c r="AE48" s="15">
        <v>484.334688382889</v>
      </c>
      <c r="AF48" s="15">
        <v>484.334688382889</v>
      </c>
      <c r="AG48" s="15">
        <v>0</v>
      </c>
      <c r="AH48" s="15">
        <v>0</v>
      </c>
      <c r="AI48" s="15">
        <v>0</v>
      </c>
      <c r="AJ48" s="15">
        <v>0</v>
      </c>
      <c r="AK48" s="15">
        <v>95069.089055886594</v>
      </c>
      <c r="AL48" s="15">
        <v>2568.7294334416902</v>
      </c>
      <c r="AM48" s="15">
        <v>92500.359622444899</v>
      </c>
    </row>
    <row r="49" spans="1:39" x14ac:dyDescent="0.25">
      <c r="A49" s="4" t="s">
        <v>59</v>
      </c>
      <c r="B49" s="4">
        <v>38</v>
      </c>
      <c r="C49" s="14">
        <v>7.8200000000000003E-4</v>
      </c>
      <c r="D49" s="14">
        <v>0</v>
      </c>
      <c r="E49">
        <v>0.99921800000000005</v>
      </c>
      <c r="G49" s="15">
        <v>108946.136628949</v>
      </c>
      <c r="H49" s="15">
        <v>4190.2360241903398</v>
      </c>
      <c r="I49" s="15">
        <v>2054.03726675997</v>
      </c>
      <c r="J49" s="15">
        <v>0</v>
      </c>
      <c r="K49" s="15">
        <v>0</v>
      </c>
      <c r="L49" s="15">
        <v>282.64461356166203</v>
      </c>
      <c r="M49" s="15">
        <v>0</v>
      </c>
      <c r="N49" s="15">
        <v>0</v>
      </c>
      <c r="O49" s="15">
        <v>0</v>
      </c>
      <c r="P49" s="15">
        <v>102419.218724437</v>
      </c>
      <c r="Q49" s="15">
        <v>472.76351662459501</v>
      </c>
      <c r="R49" s="15">
        <v>4282.7695709425698</v>
      </c>
      <c r="S49" s="15">
        <v>4167.7808479410696</v>
      </c>
      <c r="T49" s="15">
        <v>1562.9178179779001</v>
      </c>
      <c r="U49" s="15">
        <v>2604.86302996317</v>
      </c>
      <c r="V49" s="15">
        <v>96100.767818891705</v>
      </c>
      <c r="W49" s="15">
        <v>93495.904788928499</v>
      </c>
      <c r="X49" s="15">
        <v>452.79576104830898</v>
      </c>
      <c r="Y49" s="15">
        <v>452.79576104830898</v>
      </c>
      <c r="Z49" s="15">
        <v>0</v>
      </c>
      <c r="AA49" s="15">
        <v>0</v>
      </c>
      <c r="AB49" s="15">
        <v>0</v>
      </c>
      <c r="AC49" s="15">
        <v>0</v>
      </c>
      <c r="AD49" s="15">
        <v>93043.1090278802</v>
      </c>
      <c r="AE49" s="15">
        <v>485.22174153198</v>
      </c>
      <c r="AF49" s="15">
        <v>485.22174153198</v>
      </c>
      <c r="AG49" s="15">
        <v>0</v>
      </c>
      <c r="AH49" s="15">
        <v>0</v>
      </c>
      <c r="AI49" s="15">
        <v>0</v>
      </c>
      <c r="AJ49" s="15">
        <v>0</v>
      </c>
      <c r="AK49" s="15">
        <v>95615.546077359701</v>
      </c>
      <c r="AL49" s="15">
        <v>2585.33078092799</v>
      </c>
      <c r="AM49" s="15">
        <v>93030.215296431707</v>
      </c>
    </row>
    <row r="50" spans="1:39" x14ac:dyDescent="0.25">
      <c r="A50" s="4" t="s">
        <v>60</v>
      </c>
      <c r="B50" s="4">
        <v>39</v>
      </c>
      <c r="C50" s="14">
        <v>8.4900000000000004E-4</v>
      </c>
      <c r="D50" s="14">
        <v>0</v>
      </c>
      <c r="E50">
        <v>0.99915100000000001</v>
      </c>
      <c r="G50" s="15">
        <v>109576.55617902501</v>
      </c>
      <c r="H50" s="15">
        <v>4214.4829299625198</v>
      </c>
      <c r="I50" s="15">
        <v>2065.9230048835898</v>
      </c>
      <c r="J50" s="15">
        <v>0</v>
      </c>
      <c r="K50" s="15">
        <v>0</v>
      </c>
      <c r="L50" s="15">
        <v>284.28014370184502</v>
      </c>
      <c r="M50" s="15">
        <v>0</v>
      </c>
      <c r="N50" s="15">
        <v>0</v>
      </c>
      <c r="O50" s="15">
        <v>0</v>
      </c>
      <c r="P50" s="15">
        <v>103011.870100478</v>
      </c>
      <c r="Q50" s="15">
        <v>475.49917456222602</v>
      </c>
      <c r="R50" s="15">
        <v>4307.5519244021698</v>
      </c>
      <c r="S50" s="15">
        <v>4191.8978162731</v>
      </c>
      <c r="T50" s="15">
        <v>1571.96168110241</v>
      </c>
      <c r="U50" s="15">
        <v>2619.9361351706898</v>
      </c>
      <c r="V50" s="15">
        <v>96656.857320410694</v>
      </c>
      <c r="W50" s="15">
        <v>94036.921185240004</v>
      </c>
      <c r="X50" s="15">
        <v>455.41587506785299</v>
      </c>
      <c r="Y50" s="15">
        <v>455.41587506785299</v>
      </c>
      <c r="Z50" s="15">
        <v>0</v>
      </c>
      <c r="AA50" s="15">
        <v>0</v>
      </c>
      <c r="AB50" s="15">
        <v>0</v>
      </c>
      <c r="AC50" s="15">
        <v>0</v>
      </c>
      <c r="AD50" s="15">
        <v>93581.505310172099</v>
      </c>
      <c r="AE50" s="15">
        <v>485.97909583487899</v>
      </c>
      <c r="AF50" s="15">
        <v>485.97909583487899</v>
      </c>
      <c r="AG50" s="15">
        <v>0</v>
      </c>
      <c r="AH50" s="15">
        <v>0</v>
      </c>
      <c r="AI50" s="15">
        <v>0</v>
      </c>
      <c r="AJ50" s="15">
        <v>0</v>
      </c>
      <c r="AK50" s="15">
        <v>96170.878224575805</v>
      </c>
      <c r="AL50" s="15">
        <v>2602.3412557523402</v>
      </c>
      <c r="AM50" s="15">
        <v>93568.536968823493</v>
      </c>
    </row>
    <row r="51" spans="1:39" x14ac:dyDescent="0.25">
      <c r="A51" s="4" t="s">
        <v>61</v>
      </c>
      <c r="B51" s="4">
        <v>40</v>
      </c>
      <c r="C51" s="14">
        <v>9.3099999999999997E-4</v>
      </c>
      <c r="D51" s="14">
        <v>0</v>
      </c>
      <c r="E51">
        <v>0.99906899999999998</v>
      </c>
      <c r="G51" s="15">
        <v>110218.01405385201</v>
      </c>
      <c r="H51" s="15">
        <v>4239.1543866866296</v>
      </c>
      <c r="I51" s="15">
        <v>2078.0168562189401</v>
      </c>
      <c r="J51" s="15">
        <v>0</v>
      </c>
      <c r="K51" s="15">
        <v>0</v>
      </c>
      <c r="L51" s="15">
        <v>285.94431114051298</v>
      </c>
      <c r="M51" s="15">
        <v>0</v>
      </c>
      <c r="N51" s="15">
        <v>0</v>
      </c>
      <c r="O51" s="15">
        <v>0</v>
      </c>
      <c r="P51" s="15">
        <v>103614.898499806</v>
      </c>
      <c r="Q51" s="15">
        <v>478.28273247490802</v>
      </c>
      <c r="R51" s="15">
        <v>4332.7682042295701</v>
      </c>
      <c r="S51" s="15">
        <v>4216.4370604187598</v>
      </c>
      <c r="T51" s="15">
        <v>1581.16389765704</v>
      </c>
      <c r="U51" s="15">
        <v>2635.27316276173</v>
      </c>
      <c r="V51" s="15">
        <v>97222.683665444696</v>
      </c>
      <c r="W51" s="15">
        <v>94587.410502682993</v>
      </c>
      <c r="X51" s="15">
        <v>458.08186594738203</v>
      </c>
      <c r="Y51" s="15">
        <v>458.08186594738203</v>
      </c>
      <c r="Z51" s="15">
        <v>0</v>
      </c>
      <c r="AA51" s="15">
        <v>0</v>
      </c>
      <c r="AB51" s="15">
        <v>0</v>
      </c>
      <c r="AC51" s="15">
        <v>0</v>
      </c>
      <c r="AD51" s="15">
        <v>94129.328636735605</v>
      </c>
      <c r="AE51" s="15">
        <v>486.58475485574098</v>
      </c>
      <c r="AF51" s="15">
        <v>486.58475485574098</v>
      </c>
      <c r="AG51" s="15">
        <v>0</v>
      </c>
      <c r="AH51" s="15">
        <v>0</v>
      </c>
      <c r="AI51" s="15">
        <v>0</v>
      </c>
      <c r="AJ51" s="15">
        <v>0</v>
      </c>
      <c r="AK51" s="15">
        <v>96736.098910588902</v>
      </c>
      <c r="AL51" s="15">
        <v>2619.8145314835301</v>
      </c>
      <c r="AM51" s="15">
        <v>94116.284379105404</v>
      </c>
    </row>
    <row r="52" spans="1:39" x14ac:dyDescent="0.25">
      <c r="A52" s="4" t="s">
        <v>62</v>
      </c>
      <c r="B52" s="4">
        <v>41</v>
      </c>
      <c r="C52" s="14">
        <v>1.0319999999999999E-3</v>
      </c>
      <c r="D52" s="14">
        <v>0</v>
      </c>
      <c r="E52">
        <v>0.99896799999999997</v>
      </c>
      <c r="G52" s="15">
        <v>110872.32625986999</v>
      </c>
      <c r="H52" s="15">
        <v>4264.3202407642202</v>
      </c>
      <c r="I52" s="15">
        <v>2090.3530591981398</v>
      </c>
      <c r="J52" s="15">
        <v>0</v>
      </c>
      <c r="K52" s="15">
        <v>0</v>
      </c>
      <c r="L52" s="15">
        <v>287.64182723737298</v>
      </c>
      <c r="M52" s="15">
        <v>0</v>
      </c>
      <c r="N52" s="15">
        <v>0</v>
      </c>
      <c r="O52" s="15">
        <v>0</v>
      </c>
      <c r="P52" s="15">
        <v>104230.01113267</v>
      </c>
      <c r="Q52" s="15">
        <v>481.12207078518401</v>
      </c>
      <c r="R52" s="15">
        <v>4358.4897992538199</v>
      </c>
      <c r="S52" s="15">
        <v>4241.4680524777104</v>
      </c>
      <c r="T52" s="15">
        <v>1590.5505196791401</v>
      </c>
      <c r="U52" s="15">
        <v>2650.9175327985699</v>
      </c>
      <c r="V52" s="15">
        <v>97799.848742951595</v>
      </c>
      <c r="W52" s="15">
        <v>95148.931210152994</v>
      </c>
      <c r="X52" s="15">
        <v>460.80128126998102</v>
      </c>
      <c r="Y52" s="15">
        <v>460.80128126998102</v>
      </c>
      <c r="Z52" s="15">
        <v>0</v>
      </c>
      <c r="AA52" s="15">
        <v>0</v>
      </c>
      <c r="AB52" s="15">
        <v>0</v>
      </c>
      <c r="AC52" s="15">
        <v>0</v>
      </c>
      <c r="AD52" s="15">
        <v>94688.129928883005</v>
      </c>
      <c r="AE52" s="15">
        <v>487.003074269129</v>
      </c>
      <c r="AF52" s="15">
        <v>487.003074269129</v>
      </c>
      <c r="AG52" s="15">
        <v>0</v>
      </c>
      <c r="AH52" s="15">
        <v>0</v>
      </c>
      <c r="AI52" s="15">
        <v>0</v>
      </c>
      <c r="AJ52" s="15">
        <v>0</v>
      </c>
      <c r="AK52" s="15">
        <v>97312.845668682494</v>
      </c>
      <c r="AL52" s="15">
        <v>2637.8374350159802</v>
      </c>
      <c r="AM52" s="15">
        <v>94675.008233666493</v>
      </c>
    </row>
    <row r="53" spans="1:39" x14ac:dyDescent="0.25">
      <c r="A53" s="4" t="s">
        <v>63</v>
      </c>
      <c r="B53" s="4">
        <v>42</v>
      </c>
      <c r="C53" s="14">
        <v>1.152E-3</v>
      </c>
      <c r="D53" s="14">
        <v>0</v>
      </c>
      <c r="E53">
        <v>0.99884799999999996</v>
      </c>
      <c r="G53" s="15">
        <v>111541.799027765</v>
      </c>
      <c r="H53" s="15">
        <v>4290.0691933755998</v>
      </c>
      <c r="I53" s="15">
        <v>2102.9750947919601</v>
      </c>
      <c r="J53" s="15">
        <v>0</v>
      </c>
      <c r="K53" s="15">
        <v>0</v>
      </c>
      <c r="L53" s="15">
        <v>289.37867516633202</v>
      </c>
      <c r="M53" s="15">
        <v>0</v>
      </c>
      <c r="N53" s="15">
        <v>0</v>
      </c>
      <c r="O53" s="15">
        <v>0</v>
      </c>
      <c r="P53" s="15">
        <v>104859.376064432</v>
      </c>
      <c r="Q53" s="15">
        <v>484.02719720662702</v>
      </c>
      <c r="R53" s="15">
        <v>4384.8073694553696</v>
      </c>
      <c r="S53" s="15">
        <v>4267.0790182869696</v>
      </c>
      <c r="T53" s="15">
        <v>1600.15463185761</v>
      </c>
      <c r="U53" s="15">
        <v>2666.9243864293599</v>
      </c>
      <c r="V53" s="15">
        <v>98390.386865912005</v>
      </c>
      <c r="W53" s="15">
        <v>95723.462479482594</v>
      </c>
      <c r="X53" s="15">
        <v>463.583706060986</v>
      </c>
      <c r="Y53" s="15">
        <v>463.583706060986</v>
      </c>
      <c r="Z53" s="15">
        <v>0</v>
      </c>
      <c r="AA53" s="15">
        <v>0</v>
      </c>
      <c r="AB53" s="15">
        <v>0</v>
      </c>
      <c r="AC53" s="15">
        <v>0</v>
      </c>
      <c r="AD53" s="15">
        <v>95259.878773421602</v>
      </c>
      <c r="AE53" s="15">
        <v>487.18860231126502</v>
      </c>
      <c r="AF53" s="15">
        <v>487.18860231126502</v>
      </c>
      <c r="AG53" s="15">
        <v>0</v>
      </c>
      <c r="AH53" s="15">
        <v>0</v>
      </c>
      <c r="AI53" s="15">
        <v>0</v>
      </c>
      <c r="AJ53" s="15">
        <v>0</v>
      </c>
      <c r="AK53" s="15">
        <v>97903.198263600701</v>
      </c>
      <c r="AL53" s="15">
        <v>2656.5204172284498</v>
      </c>
      <c r="AM53" s="15">
        <v>95246.677846372302</v>
      </c>
    </row>
    <row r="54" spans="1:39" x14ac:dyDescent="0.25">
      <c r="A54" s="4" t="s">
        <v>64</v>
      </c>
      <c r="B54" s="4">
        <v>43</v>
      </c>
      <c r="C54" s="14">
        <v>1.292E-3</v>
      </c>
      <c r="D54" s="14">
        <v>0</v>
      </c>
      <c r="E54">
        <v>0.99870800000000004</v>
      </c>
      <c r="G54" s="15">
        <v>112228.79559543</v>
      </c>
      <c r="H54" s="15">
        <v>4316.4921382857801</v>
      </c>
      <c r="I54" s="15">
        <v>2115.9275187675398</v>
      </c>
      <c r="J54" s="15">
        <v>0</v>
      </c>
      <c r="K54" s="15">
        <v>0</v>
      </c>
      <c r="L54" s="15">
        <v>291.16098599803303</v>
      </c>
      <c r="M54" s="15">
        <v>0</v>
      </c>
      <c r="N54" s="15">
        <v>0</v>
      </c>
      <c r="O54" s="15">
        <v>0</v>
      </c>
      <c r="P54" s="15">
        <v>105505.214952379</v>
      </c>
      <c r="Q54" s="15">
        <v>487.00836683124902</v>
      </c>
      <c r="R54" s="15">
        <v>4411.8138158184702</v>
      </c>
      <c r="S54" s="15">
        <v>4293.3603645183302</v>
      </c>
      <c r="T54" s="15">
        <v>1610.01013669437</v>
      </c>
      <c r="U54" s="15">
        <v>2683.3502278239598</v>
      </c>
      <c r="V54" s="15">
        <v>98996.382633034795</v>
      </c>
      <c r="W54" s="15">
        <v>96313.032405210804</v>
      </c>
      <c r="X54" s="15">
        <v>466.43896227583201</v>
      </c>
      <c r="Y54" s="15">
        <v>466.43896227583201</v>
      </c>
      <c r="Z54" s="15">
        <v>0</v>
      </c>
      <c r="AA54" s="15">
        <v>0</v>
      </c>
      <c r="AB54" s="15">
        <v>0</v>
      </c>
      <c r="AC54" s="15">
        <v>0</v>
      </c>
      <c r="AD54" s="15">
        <v>95846.593442935002</v>
      </c>
      <c r="AE54" s="15">
        <v>487.094458676763</v>
      </c>
      <c r="AF54" s="15">
        <v>487.094458676763</v>
      </c>
      <c r="AG54" s="15">
        <v>0</v>
      </c>
      <c r="AH54" s="15">
        <v>0</v>
      </c>
      <c r="AI54" s="15">
        <v>0</v>
      </c>
      <c r="AJ54" s="15">
        <v>0</v>
      </c>
      <c r="AK54" s="15">
        <v>98509.288174357993</v>
      </c>
      <c r="AL54" s="15">
        <v>2675.9769642398301</v>
      </c>
      <c r="AM54" s="15">
        <v>95833.311210118205</v>
      </c>
    </row>
    <row r="55" spans="1:39" x14ac:dyDescent="0.25">
      <c r="A55" s="4" t="s">
        <v>65</v>
      </c>
      <c r="B55" s="4">
        <v>44</v>
      </c>
      <c r="C55" s="14">
        <v>1.4519999999999999E-3</v>
      </c>
      <c r="D55" s="14">
        <v>0</v>
      </c>
      <c r="E55">
        <v>0.99854799999999999</v>
      </c>
      <c r="G55" s="15">
        <v>112935.85269508899</v>
      </c>
      <c r="H55" s="15">
        <v>4343.6866421188297</v>
      </c>
      <c r="I55" s="15">
        <v>2129.2581579013899</v>
      </c>
      <c r="J55" s="15">
        <v>0</v>
      </c>
      <c r="K55" s="15">
        <v>0</v>
      </c>
      <c r="L55" s="15">
        <v>292.99534090847698</v>
      </c>
      <c r="M55" s="15">
        <v>0</v>
      </c>
      <c r="N55" s="15">
        <v>0</v>
      </c>
      <c r="O55" s="15">
        <v>0</v>
      </c>
      <c r="P55" s="15">
        <v>106169.912554161</v>
      </c>
      <c r="Q55" s="15">
        <v>490.07658761660599</v>
      </c>
      <c r="R55" s="15">
        <v>4439.6088595440897</v>
      </c>
      <c r="S55" s="15">
        <v>4320.4091349432701</v>
      </c>
      <c r="T55" s="15">
        <v>1620.1534256037301</v>
      </c>
      <c r="U55" s="15">
        <v>2700.2557093395399</v>
      </c>
      <c r="V55" s="15">
        <v>99620.073681396301</v>
      </c>
      <c r="W55" s="15">
        <v>96919.817972056699</v>
      </c>
      <c r="X55" s="15">
        <v>469.37759293728698</v>
      </c>
      <c r="Y55" s="15">
        <v>469.37759293728698</v>
      </c>
      <c r="Z55" s="15">
        <v>0</v>
      </c>
      <c r="AA55" s="15">
        <v>0</v>
      </c>
      <c r="AB55" s="15">
        <v>0</v>
      </c>
      <c r="AC55" s="15">
        <v>0</v>
      </c>
      <c r="AD55" s="15">
        <v>96450.440379119405</v>
      </c>
      <c r="AE55" s="15">
        <v>486.669978205522</v>
      </c>
      <c r="AF55" s="15">
        <v>486.669978205522</v>
      </c>
      <c r="AG55" s="15">
        <v>0</v>
      </c>
      <c r="AH55" s="15">
        <v>0</v>
      </c>
      <c r="AI55" s="15">
        <v>0</v>
      </c>
      <c r="AJ55" s="15">
        <v>0</v>
      </c>
      <c r="AK55" s="15">
        <v>99133.403703190794</v>
      </c>
      <c r="AL55" s="15">
        <v>2696.3292368114599</v>
      </c>
      <c r="AM55" s="15">
        <v>96437.074466379301</v>
      </c>
    </row>
    <row r="56" spans="1:39" x14ac:dyDescent="0.25">
      <c r="A56" s="4" t="s">
        <v>66</v>
      </c>
      <c r="B56" s="4">
        <v>45</v>
      </c>
      <c r="C56" s="14">
        <v>1.6299999999999999E-3</v>
      </c>
      <c r="D56" s="14">
        <v>0</v>
      </c>
      <c r="E56">
        <v>0.99836999999999998</v>
      </c>
      <c r="G56" s="15">
        <v>113665.57437255399</v>
      </c>
      <c r="H56" s="15">
        <v>4371.7528604828403</v>
      </c>
      <c r="I56" s="15">
        <v>2143.0161080798198</v>
      </c>
      <c r="J56" s="15">
        <v>0</v>
      </c>
      <c r="K56" s="15">
        <v>0</v>
      </c>
      <c r="L56" s="15">
        <v>294.88849570878801</v>
      </c>
      <c r="M56" s="15">
        <v>0</v>
      </c>
      <c r="N56" s="15">
        <v>0</v>
      </c>
      <c r="O56" s="15">
        <v>0</v>
      </c>
      <c r="P56" s="15">
        <v>106855.916908282</v>
      </c>
      <c r="Q56" s="15">
        <v>493.24315962246101</v>
      </c>
      <c r="R56" s="15">
        <v>4468.2948679901301</v>
      </c>
      <c r="S56" s="15">
        <v>4348.3249484431299</v>
      </c>
      <c r="T56" s="15">
        <v>1630.6218556661699</v>
      </c>
      <c r="U56" s="15">
        <v>2717.7030927769501</v>
      </c>
      <c r="V56" s="15">
        <v>100263.757025004</v>
      </c>
      <c r="W56" s="15">
        <v>97546.053932226598</v>
      </c>
      <c r="X56" s="15">
        <v>472.41042083302199</v>
      </c>
      <c r="Y56" s="15">
        <v>472.41042083302199</v>
      </c>
      <c r="Z56" s="15">
        <v>0</v>
      </c>
      <c r="AA56" s="15">
        <v>0</v>
      </c>
      <c r="AB56" s="15">
        <v>0</v>
      </c>
      <c r="AC56" s="15">
        <v>0</v>
      </c>
      <c r="AD56" s="15">
        <v>97073.643511393602</v>
      </c>
      <c r="AE56" s="15">
        <v>485.86269584019698</v>
      </c>
      <c r="AF56" s="15">
        <v>485.86269584019698</v>
      </c>
      <c r="AG56" s="15">
        <v>0</v>
      </c>
      <c r="AH56" s="15">
        <v>0</v>
      </c>
      <c r="AI56" s="15">
        <v>0</v>
      </c>
      <c r="AJ56" s="15">
        <v>0</v>
      </c>
      <c r="AK56" s="15">
        <v>99777.894329163406</v>
      </c>
      <c r="AL56" s="15">
        <v>2717.7030927769401</v>
      </c>
      <c r="AM56" s="15">
        <v>97060.191236386396</v>
      </c>
    </row>
    <row r="57" spans="1:39" x14ac:dyDescent="0.25">
      <c r="A57" s="4" t="s">
        <v>67</v>
      </c>
      <c r="B57" s="4">
        <v>46</v>
      </c>
      <c r="C57" s="14">
        <v>1.828E-3</v>
      </c>
      <c r="D57" s="14">
        <v>0</v>
      </c>
      <c r="E57">
        <v>0.99817199999999995</v>
      </c>
      <c r="G57" s="15">
        <v>95019.785040553397</v>
      </c>
      <c r="H57" s="15">
        <v>3654.6071169443699</v>
      </c>
      <c r="I57" s="15">
        <v>1791.4740769335101</v>
      </c>
      <c r="J57" s="15">
        <v>0</v>
      </c>
      <c r="K57" s="15">
        <v>0</v>
      </c>
      <c r="L57" s="15">
        <v>246.514757241636</v>
      </c>
      <c r="M57" s="15">
        <v>0</v>
      </c>
      <c r="N57" s="15">
        <v>0</v>
      </c>
      <c r="O57" s="15">
        <v>0</v>
      </c>
      <c r="P57" s="15">
        <v>89327.189089433901</v>
      </c>
      <c r="Q57" s="15">
        <v>412.33116762718402</v>
      </c>
      <c r="R57" s="15">
        <v>3735.3122983624398</v>
      </c>
      <c r="S57" s="15">
        <v>3635.0223378390701</v>
      </c>
      <c r="T57" s="15">
        <v>1363.13337668965</v>
      </c>
      <c r="U57" s="15">
        <v>2271.8889611494201</v>
      </c>
      <c r="V57" s="15">
        <v>83816.412246754699</v>
      </c>
      <c r="W57" s="15">
        <v>81544.523285605203</v>
      </c>
      <c r="X57" s="15">
        <v>339.197627796196</v>
      </c>
      <c r="Y57" s="15">
        <v>339.197627796196</v>
      </c>
      <c r="Z57" s="15">
        <v>0</v>
      </c>
      <c r="AA57" s="15">
        <v>0</v>
      </c>
      <c r="AB57" s="15">
        <v>0</v>
      </c>
      <c r="AC57" s="15">
        <v>0</v>
      </c>
      <c r="AD57" s="15">
        <v>81205.325657808993</v>
      </c>
      <c r="AE57" s="15">
        <v>349.00311133474003</v>
      </c>
      <c r="AF57" s="15">
        <v>349.00311133474003</v>
      </c>
      <c r="AG57" s="15">
        <v>0</v>
      </c>
      <c r="AH57" s="15">
        <v>0</v>
      </c>
      <c r="AI57" s="15">
        <v>0</v>
      </c>
      <c r="AJ57" s="15">
        <v>0</v>
      </c>
      <c r="AK57" s="15">
        <v>83483.885684598397</v>
      </c>
      <c r="AL57" s="15">
        <v>0</v>
      </c>
      <c r="AM57" s="15">
        <v>83483.885684598397</v>
      </c>
    </row>
    <row r="58" spans="1:39" x14ac:dyDescent="0.25">
      <c r="A58" s="4" t="s">
        <v>68</v>
      </c>
      <c r="B58" s="4">
        <v>47</v>
      </c>
      <c r="C58" s="14">
        <v>2.0449999999999999E-3</v>
      </c>
      <c r="D58" s="14">
        <v>0</v>
      </c>
      <c r="E58">
        <v>0.99795500000000004</v>
      </c>
      <c r="G58" s="15">
        <v>76265.297476063206</v>
      </c>
      <c r="H58" s="15">
        <v>2933.2806721562802</v>
      </c>
      <c r="I58" s="15">
        <v>1437.88268242955</v>
      </c>
      <c r="J58" s="15">
        <v>0</v>
      </c>
      <c r="K58" s="15">
        <v>0</v>
      </c>
      <c r="L58" s="15">
        <v>197.85901731148999</v>
      </c>
      <c r="M58" s="15">
        <v>0</v>
      </c>
      <c r="N58" s="15">
        <v>0</v>
      </c>
      <c r="O58" s="15">
        <v>0</v>
      </c>
      <c r="P58" s="15">
        <v>71696.275104165907</v>
      </c>
      <c r="Q58" s="15">
        <v>330.94748787653702</v>
      </c>
      <c r="R58" s="15">
        <v>2998.0567044960899</v>
      </c>
      <c r="S58" s="15">
        <v>2917.5614300654802</v>
      </c>
      <c r="T58" s="15">
        <v>1094.0855362745499</v>
      </c>
      <c r="U58" s="15">
        <v>1823.4758937909301</v>
      </c>
      <c r="V58" s="15">
        <v>67273.185375518704</v>
      </c>
      <c r="W58" s="15">
        <v>65449.709481727798</v>
      </c>
      <c r="X58" s="15">
        <v>218.94271089762</v>
      </c>
      <c r="Y58" s="15">
        <v>218.94271089762</v>
      </c>
      <c r="Z58" s="15">
        <v>0</v>
      </c>
      <c r="AA58" s="15">
        <v>0</v>
      </c>
      <c r="AB58" s="15">
        <v>0</v>
      </c>
      <c r="AC58" s="15">
        <v>0</v>
      </c>
      <c r="AD58" s="15">
        <v>65230.766770830203</v>
      </c>
      <c r="AE58" s="15">
        <v>225.41528952537601</v>
      </c>
      <c r="AF58" s="15">
        <v>225.41528952537601</v>
      </c>
      <c r="AG58" s="15">
        <v>0</v>
      </c>
      <c r="AH58" s="15">
        <v>0</v>
      </c>
      <c r="AI58" s="15">
        <v>0</v>
      </c>
      <c r="AJ58" s="15">
        <v>0</v>
      </c>
      <c r="AK58" s="15">
        <v>67080.839160589501</v>
      </c>
      <c r="AL58" s="15">
        <v>0</v>
      </c>
      <c r="AM58" s="15">
        <v>67080.839160589501</v>
      </c>
    </row>
    <row r="59" spans="1:39" x14ac:dyDescent="0.25">
      <c r="A59" s="4" t="s">
        <v>69</v>
      </c>
      <c r="B59" s="4">
        <v>48</v>
      </c>
      <c r="C59" s="14">
        <v>2.2829999999999999E-3</v>
      </c>
      <c r="D59" s="14">
        <v>0</v>
      </c>
      <c r="E59">
        <v>0.99771699999999996</v>
      </c>
      <c r="G59" s="15">
        <v>57394.997279400697</v>
      </c>
      <c r="H59" s="15">
        <v>2207.49989536157</v>
      </c>
      <c r="I59" s="15">
        <v>1082.10779184391</v>
      </c>
      <c r="J59" s="15">
        <v>0</v>
      </c>
      <c r="K59" s="15">
        <v>0</v>
      </c>
      <c r="L59" s="15">
        <v>148.90281866221099</v>
      </c>
      <c r="M59" s="15">
        <v>0</v>
      </c>
      <c r="N59" s="15">
        <v>0</v>
      </c>
      <c r="O59" s="15">
        <v>0</v>
      </c>
      <c r="P59" s="15">
        <v>53956.486773532997</v>
      </c>
      <c r="Q59" s="15">
        <v>249.06124797139901</v>
      </c>
      <c r="R59" s="15">
        <v>2256.2484130091998</v>
      </c>
      <c r="S59" s="15">
        <v>2195.6700607330599</v>
      </c>
      <c r="T59" s="15">
        <v>823.37627277489696</v>
      </c>
      <c r="U59" s="15">
        <v>1372.29378795816</v>
      </c>
      <c r="V59" s="15">
        <v>50627.800839777497</v>
      </c>
      <c r="W59" s="15">
        <v>49255.507051819302</v>
      </c>
      <c r="X59" s="15">
        <v>117.522793727302</v>
      </c>
      <c r="Y59" s="15">
        <v>117.522793727302</v>
      </c>
      <c r="Z59" s="15">
        <v>0</v>
      </c>
      <c r="AA59" s="15">
        <v>0</v>
      </c>
      <c r="AB59" s="15">
        <v>0</v>
      </c>
      <c r="AC59" s="15">
        <v>0</v>
      </c>
      <c r="AD59" s="15">
        <v>49137.984258092001</v>
      </c>
      <c r="AE59" s="15">
        <v>121.126952741224</v>
      </c>
      <c r="AF59" s="15">
        <v>121.126952741224</v>
      </c>
      <c r="AG59" s="15">
        <v>0</v>
      </c>
      <c r="AH59" s="15">
        <v>0</v>
      </c>
      <c r="AI59" s="15">
        <v>0</v>
      </c>
      <c r="AJ59" s="15">
        <v>0</v>
      </c>
      <c r="AK59" s="15">
        <v>50556.459811624598</v>
      </c>
      <c r="AL59" s="15">
        <v>0</v>
      </c>
      <c r="AM59" s="15">
        <v>50556.459811624598</v>
      </c>
    </row>
    <row r="60" spans="1:39" x14ac:dyDescent="0.25">
      <c r="A60" s="4" t="s">
        <v>70</v>
      </c>
      <c r="B60" s="4">
        <v>49</v>
      </c>
      <c r="C60" s="14">
        <v>2.542E-3</v>
      </c>
      <c r="D60" s="14">
        <v>0</v>
      </c>
      <c r="E60">
        <v>0.99745799999999996</v>
      </c>
      <c r="G60" s="15">
        <v>38400.641476810102</v>
      </c>
      <c r="H60" s="15">
        <v>1476.94774910808</v>
      </c>
      <c r="I60" s="15">
        <v>723.993994660824</v>
      </c>
      <c r="J60" s="15">
        <v>0</v>
      </c>
      <c r="K60" s="15">
        <v>0</v>
      </c>
      <c r="L60" s="15">
        <v>99.624776119402995</v>
      </c>
      <c r="M60" s="15">
        <v>0</v>
      </c>
      <c r="N60" s="15">
        <v>0</v>
      </c>
      <c r="O60" s="15">
        <v>0</v>
      </c>
      <c r="P60" s="15">
        <v>36100.074956921701</v>
      </c>
      <c r="Q60" s="15">
        <v>166.63667815085299</v>
      </c>
      <c r="R60" s="15">
        <v>1509.56338526884</v>
      </c>
      <c r="S60" s="15">
        <v>1469.0328913707799</v>
      </c>
      <c r="T60" s="15">
        <v>550.88733426404201</v>
      </c>
      <c r="U60" s="15">
        <v>918.14555710673699</v>
      </c>
      <c r="V60" s="15">
        <v>33872.987559237998</v>
      </c>
      <c r="W60" s="15">
        <v>32954.8420021313</v>
      </c>
      <c r="X60" s="15">
        <v>41.834189965241599</v>
      </c>
      <c r="Y60" s="15">
        <v>41.834189965241599</v>
      </c>
      <c r="Z60" s="15">
        <v>0</v>
      </c>
      <c r="AA60" s="15">
        <v>0</v>
      </c>
      <c r="AB60" s="15">
        <v>0</v>
      </c>
      <c r="AC60" s="15">
        <v>0</v>
      </c>
      <c r="AD60" s="15">
        <v>32913.007812165997</v>
      </c>
      <c r="AE60" s="15">
        <v>43.211255772377001</v>
      </c>
      <c r="AF60" s="15">
        <v>43.211255772377001</v>
      </c>
      <c r="AG60" s="15">
        <v>0</v>
      </c>
      <c r="AH60" s="15">
        <v>0</v>
      </c>
      <c r="AI60" s="15">
        <v>0</v>
      </c>
      <c r="AJ60" s="15">
        <v>0</v>
      </c>
      <c r="AK60" s="15">
        <v>33896.4129816165</v>
      </c>
      <c r="AL60" s="15">
        <v>0</v>
      </c>
      <c r="AM60" s="15">
        <v>33896.4129816165</v>
      </c>
    </row>
    <row r="61" spans="1:39" x14ac:dyDescent="0.25">
      <c r="A61" s="4" t="s">
        <v>21</v>
      </c>
      <c r="B61" s="4">
        <v>50</v>
      </c>
      <c r="C61" s="14">
        <v>2.823E-3</v>
      </c>
      <c r="D61" s="14">
        <v>0</v>
      </c>
      <c r="E61">
        <v>0.99717699999999998</v>
      </c>
      <c r="G61" s="15">
        <v>19272.636272118601</v>
      </c>
      <c r="H61" s="15">
        <v>741.25524123533296</v>
      </c>
      <c r="I61" s="15">
        <v>363.36041237026097</v>
      </c>
      <c r="J61" s="15">
        <v>0</v>
      </c>
      <c r="K61" s="15">
        <v>0</v>
      </c>
      <c r="L61" s="15">
        <v>50</v>
      </c>
      <c r="M61" s="15">
        <v>0</v>
      </c>
      <c r="N61" s="15">
        <v>0</v>
      </c>
      <c r="O61" s="15">
        <v>0</v>
      </c>
      <c r="P61" s="15">
        <v>18118.020618513001</v>
      </c>
      <c r="Q61" s="15">
        <v>83.632146862309995</v>
      </c>
      <c r="R61" s="15">
        <v>757.62448061092095</v>
      </c>
      <c r="S61" s="15">
        <v>737.28290722084205</v>
      </c>
      <c r="T61" s="15">
        <v>276.48109020781601</v>
      </c>
      <c r="U61" s="15">
        <v>460.80181701302598</v>
      </c>
      <c r="V61" s="15">
        <v>17000.282900832</v>
      </c>
      <c r="W61" s="15">
        <v>16539.481083818901</v>
      </c>
      <c r="X61" s="15">
        <v>0</v>
      </c>
      <c r="Y61" s="15">
        <v>0</v>
      </c>
      <c r="Z61" s="15">
        <v>0</v>
      </c>
      <c r="AA61" s="15">
        <v>0</v>
      </c>
      <c r="AB61" s="15">
        <v>0</v>
      </c>
      <c r="AC61" s="15">
        <v>0</v>
      </c>
      <c r="AD61" s="15">
        <v>16539.481083818901</v>
      </c>
      <c r="AE61" s="15">
        <v>0</v>
      </c>
      <c r="AF61" s="15">
        <v>0</v>
      </c>
      <c r="AG61" s="15">
        <v>0</v>
      </c>
      <c r="AH61" s="15">
        <v>0</v>
      </c>
      <c r="AI61" s="15">
        <v>0</v>
      </c>
      <c r="AJ61" s="15">
        <v>0</v>
      </c>
      <c r="AK61" s="15">
        <v>17083.9150476943</v>
      </c>
      <c r="AL61" s="15">
        <v>0</v>
      </c>
      <c r="AM61" s="15">
        <v>17083.9150476943</v>
      </c>
    </row>
  </sheetData>
  <mergeCells count="6">
    <mergeCell ref="C24:E24"/>
    <mergeCell ref="G24:AM24"/>
    <mergeCell ref="C44:E44"/>
    <mergeCell ref="G44:AM44"/>
    <mergeCell ref="C4:E4"/>
    <mergeCell ref="G4:AM4"/>
  </mergeCells>
  <pageMargins left="0.7" right="0.7" top="0.75" bottom="0.75" header="0.3" footer="0.3"/>
  <pageSetup paperSize="9" orientation="portrait" horizontalDpi="300" verticalDpi="300"/>
  <tableParts count="6">
    <tablePart r:id="rId1"/>
    <tablePart r:id="rId2"/>
    <tablePart r:id="rId3"/>
    <tablePart r:id="rId4"/>
    <tablePart r:id="rId5"/>
    <tablePart r:id="rId6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X21"/>
  <sheetViews>
    <sheetView workbookViewId="0">
      <pane xSplit="2" ySplit="5" topLeftCell="C6" activePane="bottomRight" state="frozen"/>
      <selection pane="topRight"/>
      <selection pane="bottomLeft"/>
      <selection pane="bottomRight"/>
    </sheetView>
  </sheetViews>
  <sheetFormatPr baseColWidth="10" defaultColWidth="9.140625" defaultRowHeight="15" x14ac:dyDescent="0.25"/>
  <cols>
    <col min="1" max="1" width="9.7109375" customWidth="1"/>
    <col min="2" max="2" width="5.7109375" customWidth="1"/>
    <col min="3" max="3" width="8.7109375" customWidth="1"/>
    <col min="4" max="4" width="3.7109375" customWidth="1"/>
    <col min="5" max="5" width="8.7109375" customWidth="1"/>
    <col min="6" max="6" width="9.140625" customWidth="1"/>
    <col min="7" max="7" width="13.7109375" customWidth="1"/>
    <col min="8" max="8" width="11.7109375" customWidth="1"/>
    <col min="9" max="9" width="4.7109375" customWidth="1"/>
    <col min="10" max="11" width="11.7109375" customWidth="1"/>
    <col min="12" max="12" width="5.7109375" customWidth="1"/>
    <col min="13" max="13" width="7.7109375" customWidth="1"/>
    <col min="14" max="14" width="11.7109375" customWidth="1"/>
    <col min="15" max="15" width="10.7109375" customWidth="1"/>
    <col min="16" max="22" width="11.7109375" customWidth="1"/>
    <col min="23" max="23" width="7.7109375" customWidth="1"/>
    <col min="24" max="24" width="4.7109375" customWidth="1"/>
    <col min="25" max="50" width="9.140625" customWidth="1"/>
  </cols>
  <sheetData>
    <row r="4" spans="1:24" x14ac:dyDescent="0.25">
      <c r="C4" s="51" t="s">
        <v>73</v>
      </c>
      <c r="D4" s="50"/>
      <c r="E4" s="50"/>
      <c r="G4" s="51" t="s">
        <v>115</v>
      </c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</row>
    <row r="5" spans="1:24" x14ac:dyDescent="0.25">
      <c r="A5" s="2" t="s">
        <v>55</v>
      </c>
      <c r="B5" s="2" t="s">
        <v>56</v>
      </c>
      <c r="C5" s="2" t="s">
        <v>74</v>
      </c>
      <c r="D5" s="2" t="s">
        <v>16</v>
      </c>
      <c r="E5" s="2" t="s">
        <v>75</v>
      </c>
      <c r="G5" s="2" t="s">
        <v>116</v>
      </c>
      <c r="H5" s="2" t="s">
        <v>117</v>
      </c>
      <c r="I5" s="2" t="s">
        <v>118</v>
      </c>
      <c r="J5" s="2" t="s">
        <v>119</v>
      </c>
      <c r="K5" s="2" t="s">
        <v>120</v>
      </c>
      <c r="L5" s="2" t="s">
        <v>121</v>
      </c>
      <c r="M5" s="2" t="s">
        <v>122</v>
      </c>
      <c r="N5" s="2" t="s">
        <v>123</v>
      </c>
      <c r="O5" s="2" t="s">
        <v>124</v>
      </c>
      <c r="P5" s="2" t="s">
        <v>125</v>
      </c>
      <c r="Q5" s="2" t="s">
        <v>126</v>
      </c>
      <c r="R5" s="2" t="s">
        <v>127</v>
      </c>
      <c r="S5" s="2" t="s">
        <v>40</v>
      </c>
      <c r="T5" s="2" t="s">
        <v>29</v>
      </c>
      <c r="U5" s="2" t="s">
        <v>43</v>
      </c>
      <c r="V5" s="2" t="s">
        <v>46</v>
      </c>
      <c r="W5" s="2" t="s">
        <v>128</v>
      </c>
      <c r="X5" s="2" t="s">
        <v>92</v>
      </c>
    </row>
    <row r="6" spans="1:24" x14ac:dyDescent="0.25">
      <c r="A6" s="4" t="s">
        <v>22</v>
      </c>
      <c r="B6" s="4">
        <v>35</v>
      </c>
      <c r="C6" s="18">
        <v>6.3100000000000005E-4</v>
      </c>
      <c r="D6" s="18">
        <v>0</v>
      </c>
      <c r="E6">
        <v>0.99936899999999995</v>
      </c>
      <c r="G6" s="19">
        <v>5.5576424956192003</v>
      </c>
      <c r="H6" s="19">
        <v>100693.48132595301</v>
      </c>
      <c r="I6" s="19">
        <v>0</v>
      </c>
      <c r="J6" s="19">
        <v>90966.676160080096</v>
      </c>
      <c r="K6" s="19">
        <v>953.84676684204396</v>
      </c>
      <c r="L6" s="19">
        <v>0</v>
      </c>
      <c r="M6" s="19">
        <v>0</v>
      </c>
      <c r="N6" s="19">
        <v>0</v>
      </c>
      <c r="O6" s="19">
        <v>0</v>
      </c>
      <c r="P6" s="19">
        <v>953.84676684204396</v>
      </c>
      <c r="Q6" s="19">
        <v>91920.522926922102</v>
      </c>
      <c r="R6" s="19">
        <v>91920.522926922102</v>
      </c>
      <c r="S6" s="19">
        <v>4097.5548164642196</v>
      </c>
      <c r="T6" s="19">
        <v>2560.9717602901401</v>
      </c>
      <c r="U6" s="19">
        <v>4210.6060091646796</v>
      </c>
      <c r="V6" s="19">
        <v>464.79757340184</v>
      </c>
      <c r="W6" s="19">
        <v>0</v>
      </c>
      <c r="X6" s="19">
        <v>0</v>
      </c>
    </row>
    <row r="7" spans="1:24" x14ac:dyDescent="0.25">
      <c r="A7" s="4" t="s">
        <v>57</v>
      </c>
      <c r="B7" s="4">
        <v>36</v>
      </c>
      <c r="C7" s="18">
        <v>6.7500000000000004E-4</v>
      </c>
      <c r="D7" s="18">
        <v>0</v>
      </c>
      <c r="E7">
        <v>0.99932500000000002</v>
      </c>
      <c r="G7" s="19">
        <v>5.5889573401789496</v>
      </c>
      <c r="H7" s="19">
        <v>101260.84432535199</v>
      </c>
      <c r="I7" s="19">
        <v>0</v>
      </c>
      <c r="J7" s="19">
        <v>91479.232936863598</v>
      </c>
      <c r="K7" s="19">
        <v>959.22126929718002</v>
      </c>
      <c r="L7" s="19">
        <v>0</v>
      </c>
      <c r="M7" s="19">
        <v>0</v>
      </c>
      <c r="N7" s="19">
        <v>0</v>
      </c>
      <c r="O7" s="19">
        <v>0</v>
      </c>
      <c r="P7" s="19">
        <v>959.22126929718002</v>
      </c>
      <c r="Q7" s="19">
        <v>92438.454206160794</v>
      </c>
      <c r="R7" s="19">
        <v>92438.454206160794</v>
      </c>
      <c r="S7" s="19">
        <v>4120.6427161004003</v>
      </c>
      <c r="T7" s="19">
        <v>2575.4016975627501</v>
      </c>
      <c r="U7" s="19">
        <v>4234.3309020096704</v>
      </c>
      <c r="V7" s="19">
        <v>467.41650108103102</v>
      </c>
      <c r="W7" s="19">
        <v>0</v>
      </c>
      <c r="X7" s="19">
        <v>0</v>
      </c>
    </row>
    <row r="8" spans="1:24" x14ac:dyDescent="0.25">
      <c r="A8" s="4" t="s">
        <v>58</v>
      </c>
      <c r="B8" s="4">
        <v>37</v>
      </c>
      <c r="C8" s="18">
        <v>7.2400000000000003E-4</v>
      </c>
      <c r="D8" s="18">
        <v>0</v>
      </c>
      <c r="E8">
        <v>0.99927600000000005</v>
      </c>
      <c r="G8" s="19">
        <v>5.6206960967451396</v>
      </c>
      <c r="H8" s="19">
        <v>101835.88777122401</v>
      </c>
      <c r="I8" s="19">
        <v>0</v>
      </c>
      <c r="J8" s="19">
        <v>91998.728243111997</v>
      </c>
      <c r="K8" s="19">
        <v>964.66852689932296</v>
      </c>
      <c r="L8" s="19">
        <v>0</v>
      </c>
      <c r="M8" s="19">
        <v>0</v>
      </c>
      <c r="N8" s="19">
        <v>0</v>
      </c>
      <c r="O8" s="19">
        <v>0</v>
      </c>
      <c r="P8" s="19">
        <v>964.66852689932296</v>
      </c>
      <c r="Q8" s="19">
        <v>92963.396770011299</v>
      </c>
      <c r="R8" s="19">
        <v>92963.396770011299</v>
      </c>
      <c r="S8" s="19">
        <v>4144.0431588130996</v>
      </c>
      <c r="T8" s="19">
        <v>2590.02697425819</v>
      </c>
      <c r="U8" s="19">
        <v>4258.3769609683704</v>
      </c>
      <c r="V8" s="19">
        <v>470.07088143140197</v>
      </c>
      <c r="W8" s="19">
        <v>0</v>
      </c>
      <c r="X8" s="19">
        <v>0</v>
      </c>
    </row>
    <row r="9" spans="1:24" x14ac:dyDescent="0.25">
      <c r="A9" s="4" t="s">
        <v>59</v>
      </c>
      <c r="B9" s="4">
        <v>38</v>
      </c>
      <c r="C9" s="18">
        <v>7.8200000000000003E-4</v>
      </c>
      <c r="D9" s="18">
        <v>0</v>
      </c>
      <c r="E9">
        <v>0.99921800000000005</v>
      </c>
      <c r="G9" s="19">
        <v>5.6528922712332399</v>
      </c>
      <c r="H9" s="19">
        <v>102419.218724437</v>
      </c>
      <c r="I9" s="19">
        <v>0</v>
      </c>
      <c r="J9" s="19">
        <v>92525.7104987286</v>
      </c>
      <c r="K9" s="19">
        <v>970.19429019992401</v>
      </c>
      <c r="L9" s="19">
        <v>0</v>
      </c>
      <c r="M9" s="19">
        <v>0</v>
      </c>
      <c r="N9" s="19">
        <v>0</v>
      </c>
      <c r="O9" s="19">
        <v>0</v>
      </c>
      <c r="P9" s="19">
        <v>970.19429019992401</v>
      </c>
      <c r="Q9" s="19">
        <v>93495.904788928601</v>
      </c>
      <c r="R9" s="19">
        <v>93495.904788928601</v>
      </c>
      <c r="S9" s="19">
        <v>4167.7808479410696</v>
      </c>
      <c r="T9" s="19">
        <v>2604.86302996317</v>
      </c>
      <c r="U9" s="19">
        <v>4282.7695709425698</v>
      </c>
      <c r="V9" s="19">
        <v>472.76351662459501</v>
      </c>
      <c r="W9" s="19">
        <v>0</v>
      </c>
      <c r="X9" s="19">
        <v>0</v>
      </c>
    </row>
    <row r="10" spans="1:24" x14ac:dyDescent="0.25">
      <c r="A10" s="4" t="s">
        <v>60</v>
      </c>
      <c r="B10" s="4">
        <v>39</v>
      </c>
      <c r="C10" s="18">
        <v>8.4900000000000004E-4</v>
      </c>
      <c r="D10" s="18">
        <v>0</v>
      </c>
      <c r="E10">
        <v>0.99915100000000001</v>
      </c>
      <c r="G10" s="19">
        <v>5.6856028740369</v>
      </c>
      <c r="H10" s="19">
        <v>103011.870100478</v>
      </c>
      <c r="I10" s="19">
        <v>0</v>
      </c>
      <c r="J10" s="19">
        <v>93061.112841464303</v>
      </c>
      <c r="K10" s="19">
        <v>975.80834377575604</v>
      </c>
      <c r="L10" s="19">
        <v>0</v>
      </c>
      <c r="M10" s="19">
        <v>0</v>
      </c>
      <c r="N10" s="19">
        <v>0</v>
      </c>
      <c r="O10" s="19">
        <v>0</v>
      </c>
      <c r="P10" s="19">
        <v>975.80834377575604</v>
      </c>
      <c r="Q10" s="19">
        <v>94036.921185240004</v>
      </c>
      <c r="R10" s="19">
        <v>94036.921185240004</v>
      </c>
      <c r="S10" s="19">
        <v>4191.8978162731</v>
      </c>
      <c r="T10" s="19">
        <v>2619.9361351706898</v>
      </c>
      <c r="U10" s="19">
        <v>4307.5519244021698</v>
      </c>
      <c r="V10" s="19">
        <v>475.49917456222602</v>
      </c>
      <c r="W10" s="19">
        <v>0</v>
      </c>
      <c r="X10" s="19">
        <v>0</v>
      </c>
    </row>
    <row r="11" spans="1:24" x14ac:dyDescent="0.25">
      <c r="A11" s="4" t="s">
        <v>61</v>
      </c>
      <c r="B11" s="4">
        <v>40</v>
      </c>
      <c r="C11" s="18">
        <v>9.3099999999999997E-4</v>
      </c>
      <c r="D11" s="18">
        <v>0</v>
      </c>
      <c r="E11">
        <v>0.99906899999999998</v>
      </c>
      <c r="G11" s="19">
        <v>5.7188862228102497</v>
      </c>
      <c r="H11" s="19">
        <v>103614.898499806</v>
      </c>
      <c r="I11" s="19">
        <v>0</v>
      </c>
      <c r="J11" s="19">
        <v>93605.889806117004</v>
      </c>
      <c r="K11" s="19">
        <v>981.52069656601998</v>
      </c>
      <c r="L11" s="19">
        <v>0</v>
      </c>
      <c r="M11" s="19">
        <v>0</v>
      </c>
      <c r="N11" s="19">
        <v>0</v>
      </c>
      <c r="O11" s="19">
        <v>0</v>
      </c>
      <c r="P11" s="19">
        <v>981.52069656601998</v>
      </c>
      <c r="Q11" s="19">
        <v>94587.410502682993</v>
      </c>
      <c r="R11" s="19">
        <v>94587.410502682993</v>
      </c>
      <c r="S11" s="19">
        <v>4216.4370604187598</v>
      </c>
      <c r="T11" s="19">
        <v>2635.27316276173</v>
      </c>
      <c r="U11" s="19">
        <v>4332.7682042295701</v>
      </c>
      <c r="V11" s="19">
        <v>478.28273247490802</v>
      </c>
      <c r="W11" s="19">
        <v>0</v>
      </c>
      <c r="X11" s="19">
        <v>0</v>
      </c>
    </row>
    <row r="12" spans="1:24" x14ac:dyDescent="0.25">
      <c r="A12" s="4" t="s">
        <v>62</v>
      </c>
      <c r="B12" s="4">
        <v>41</v>
      </c>
      <c r="C12" s="18">
        <v>1.0319999999999999E-3</v>
      </c>
      <c r="D12" s="18">
        <v>0</v>
      </c>
      <c r="E12">
        <v>0.99896799999999997</v>
      </c>
      <c r="G12" s="19">
        <v>5.7528365447474599</v>
      </c>
      <c r="H12" s="19">
        <v>104230.01113267</v>
      </c>
      <c r="I12" s="19">
        <v>0</v>
      </c>
      <c r="J12" s="19">
        <v>94161.583689562496</v>
      </c>
      <c r="K12" s="19">
        <v>987.34752059051903</v>
      </c>
      <c r="L12" s="19">
        <v>0</v>
      </c>
      <c r="M12" s="19">
        <v>0</v>
      </c>
      <c r="N12" s="19">
        <v>0</v>
      </c>
      <c r="O12" s="19">
        <v>0</v>
      </c>
      <c r="P12" s="19">
        <v>987.34752059051903</v>
      </c>
      <c r="Q12" s="19">
        <v>95148.931210152994</v>
      </c>
      <c r="R12" s="19">
        <v>95148.931210152994</v>
      </c>
      <c r="S12" s="19">
        <v>4241.4680524777104</v>
      </c>
      <c r="T12" s="19">
        <v>2650.9175327985699</v>
      </c>
      <c r="U12" s="19">
        <v>4358.4897992538199</v>
      </c>
      <c r="V12" s="19">
        <v>481.12207078518401</v>
      </c>
      <c r="W12" s="19">
        <v>0</v>
      </c>
      <c r="X12" s="19">
        <v>0</v>
      </c>
    </row>
    <row r="13" spans="1:24" x14ac:dyDescent="0.25">
      <c r="A13" s="4" t="s">
        <v>63</v>
      </c>
      <c r="B13" s="4">
        <v>42</v>
      </c>
      <c r="C13" s="18">
        <v>1.152E-3</v>
      </c>
      <c r="D13" s="18">
        <v>0</v>
      </c>
      <c r="E13">
        <v>0.99884799999999996</v>
      </c>
      <c r="G13" s="19">
        <v>5.7875735033266302</v>
      </c>
      <c r="H13" s="19">
        <v>104859.376064432</v>
      </c>
      <c r="I13" s="19">
        <v>0</v>
      </c>
      <c r="J13" s="19">
        <v>94730.153126036399</v>
      </c>
      <c r="K13" s="19">
        <v>993.30935344622799</v>
      </c>
      <c r="L13" s="19">
        <v>0</v>
      </c>
      <c r="M13" s="19">
        <v>0</v>
      </c>
      <c r="N13" s="19">
        <v>0</v>
      </c>
      <c r="O13" s="19">
        <v>0</v>
      </c>
      <c r="P13" s="19">
        <v>993.30935344622799</v>
      </c>
      <c r="Q13" s="19">
        <v>95723.462479482594</v>
      </c>
      <c r="R13" s="19">
        <v>95723.462479482594</v>
      </c>
      <c r="S13" s="19">
        <v>4267.0790182869696</v>
      </c>
      <c r="T13" s="19">
        <v>2666.9243864293599</v>
      </c>
      <c r="U13" s="19">
        <v>4384.8073694553696</v>
      </c>
      <c r="V13" s="19">
        <v>484.02719720662702</v>
      </c>
      <c r="W13" s="19">
        <v>0</v>
      </c>
      <c r="X13" s="19">
        <v>0</v>
      </c>
    </row>
    <row r="14" spans="1:24" x14ac:dyDescent="0.25">
      <c r="A14" s="4" t="s">
        <v>64</v>
      </c>
      <c r="B14" s="4">
        <v>43</v>
      </c>
      <c r="C14" s="18">
        <v>1.292E-3</v>
      </c>
      <c r="D14" s="18">
        <v>0</v>
      </c>
      <c r="E14">
        <v>0.99870800000000004</v>
      </c>
      <c r="G14" s="19">
        <v>5.8232197199606599</v>
      </c>
      <c r="H14" s="19">
        <v>105505.214952379</v>
      </c>
      <c r="I14" s="19">
        <v>0</v>
      </c>
      <c r="J14" s="19">
        <v>95313.605164816399</v>
      </c>
      <c r="K14" s="19">
        <v>999.42724039439395</v>
      </c>
      <c r="L14" s="19">
        <v>0</v>
      </c>
      <c r="M14" s="19">
        <v>0</v>
      </c>
      <c r="N14" s="19">
        <v>0</v>
      </c>
      <c r="O14" s="19">
        <v>0</v>
      </c>
      <c r="P14" s="19">
        <v>999.42724039439395</v>
      </c>
      <c r="Q14" s="19">
        <v>96313.032405210804</v>
      </c>
      <c r="R14" s="19">
        <v>96313.032405210804</v>
      </c>
      <c r="S14" s="19">
        <v>4293.3603645183302</v>
      </c>
      <c r="T14" s="19">
        <v>2683.3502278239598</v>
      </c>
      <c r="U14" s="19">
        <v>4411.8138158184702</v>
      </c>
      <c r="V14" s="19">
        <v>487.00836683124999</v>
      </c>
      <c r="W14" s="19">
        <v>0</v>
      </c>
      <c r="X14" s="19">
        <v>0</v>
      </c>
    </row>
    <row r="15" spans="1:24" x14ac:dyDescent="0.25">
      <c r="A15" s="4" t="s">
        <v>65</v>
      </c>
      <c r="B15" s="4">
        <v>44</v>
      </c>
      <c r="C15" s="18">
        <v>1.4519999999999999E-3</v>
      </c>
      <c r="D15" s="18">
        <v>0</v>
      </c>
      <c r="E15">
        <v>0.99854799999999999</v>
      </c>
      <c r="G15" s="19">
        <v>5.8599068181695397</v>
      </c>
      <c r="H15" s="19">
        <v>106169.912554161</v>
      </c>
      <c r="I15" s="19">
        <v>0</v>
      </c>
      <c r="J15" s="19">
        <v>95914.094200347303</v>
      </c>
      <c r="K15" s="19">
        <v>1005.72377170941</v>
      </c>
      <c r="L15" s="19">
        <v>0</v>
      </c>
      <c r="M15" s="19">
        <v>0</v>
      </c>
      <c r="N15" s="19">
        <v>0</v>
      </c>
      <c r="O15" s="19">
        <v>0</v>
      </c>
      <c r="P15" s="19">
        <v>1005.72377170941</v>
      </c>
      <c r="Q15" s="19">
        <v>96919.8179720568</v>
      </c>
      <c r="R15" s="19">
        <v>96919.8179720568</v>
      </c>
      <c r="S15" s="19">
        <v>4320.4091349432701</v>
      </c>
      <c r="T15" s="19">
        <v>2700.2557093395399</v>
      </c>
      <c r="U15" s="19">
        <v>4439.6088595440897</v>
      </c>
      <c r="V15" s="19">
        <v>490.07658761660599</v>
      </c>
      <c r="W15" s="19">
        <v>0</v>
      </c>
      <c r="X15" s="19">
        <v>0</v>
      </c>
    </row>
    <row r="16" spans="1:24" x14ac:dyDescent="0.25">
      <c r="A16" s="4" t="s">
        <v>66</v>
      </c>
      <c r="B16" s="4">
        <v>45</v>
      </c>
      <c r="C16" s="18">
        <v>1.6299999999999999E-3</v>
      </c>
      <c r="D16" s="18">
        <v>0</v>
      </c>
      <c r="E16">
        <v>0.99836999999999998</v>
      </c>
      <c r="G16" s="19">
        <v>5.89776991417577</v>
      </c>
      <c r="H16" s="19">
        <v>106855.916908282</v>
      </c>
      <c r="I16" s="19">
        <v>0</v>
      </c>
      <c r="J16" s="19">
        <v>96533.831795115606</v>
      </c>
      <c r="K16" s="19">
        <v>1012.22213711105</v>
      </c>
      <c r="L16" s="19">
        <v>0</v>
      </c>
      <c r="M16" s="19">
        <v>0</v>
      </c>
      <c r="N16" s="19">
        <v>0</v>
      </c>
      <c r="O16" s="19">
        <v>0</v>
      </c>
      <c r="P16" s="19">
        <v>1012.22213711105</v>
      </c>
      <c r="Q16" s="19">
        <v>97546.053932226598</v>
      </c>
      <c r="R16" s="19">
        <v>97546.053932226598</v>
      </c>
      <c r="S16" s="19">
        <v>4348.3249484431299</v>
      </c>
      <c r="T16" s="19">
        <v>2717.7030927769501</v>
      </c>
      <c r="U16" s="19">
        <v>4468.2948679901301</v>
      </c>
      <c r="V16" s="19">
        <v>493.24315962246101</v>
      </c>
      <c r="W16" s="19">
        <v>0</v>
      </c>
      <c r="X16" s="19">
        <v>0</v>
      </c>
    </row>
    <row r="17" spans="1:24" x14ac:dyDescent="0.25">
      <c r="A17" s="4" t="s">
        <v>67</v>
      </c>
      <c r="B17" s="4">
        <v>46</v>
      </c>
      <c r="C17" s="18">
        <v>1.828E-3</v>
      </c>
      <c r="D17" s="18">
        <v>0</v>
      </c>
      <c r="E17">
        <v>0.99817199999999995</v>
      </c>
      <c r="G17" s="19">
        <v>4.9302951448327201</v>
      </c>
      <c r="H17" s="19">
        <v>89327.189089433901</v>
      </c>
      <c r="I17" s="19">
        <v>0</v>
      </c>
      <c r="J17" s="19">
        <v>97174.8960346276</v>
      </c>
      <c r="K17" s="19">
        <v>855.67800294139602</v>
      </c>
      <c r="L17" s="19">
        <v>0</v>
      </c>
      <c r="M17" s="19">
        <v>0</v>
      </c>
      <c r="N17" s="19">
        <v>0</v>
      </c>
      <c r="O17" s="19">
        <v>0</v>
      </c>
      <c r="P17" s="19">
        <v>855.67800294139602</v>
      </c>
      <c r="Q17" s="19">
        <v>98030.574037568993</v>
      </c>
      <c r="R17" s="19">
        <v>98030.574037568993</v>
      </c>
      <c r="S17" s="19">
        <v>0</v>
      </c>
      <c r="T17" s="19">
        <v>0</v>
      </c>
      <c r="U17" s="19">
        <v>3586.0510694930699</v>
      </c>
      <c r="V17" s="19">
        <v>395.854618448645</v>
      </c>
      <c r="W17" s="19">
        <v>0</v>
      </c>
      <c r="X17" s="19">
        <v>0</v>
      </c>
    </row>
    <row r="18" spans="1:24" x14ac:dyDescent="0.25">
      <c r="A18" s="4" t="s">
        <v>68</v>
      </c>
      <c r="B18" s="4">
        <v>47</v>
      </c>
      <c r="C18" s="18">
        <v>2.0449999999999999E-3</v>
      </c>
      <c r="D18" s="18">
        <v>0</v>
      </c>
      <c r="E18">
        <v>0.99795500000000004</v>
      </c>
      <c r="G18" s="19">
        <v>3.9571803462297899</v>
      </c>
      <c r="H18" s="19">
        <v>71696.275104165907</v>
      </c>
      <c r="I18" s="19">
        <v>0</v>
      </c>
      <c r="J18" s="19">
        <v>97839.621342615006</v>
      </c>
      <c r="K18" s="19">
        <v>678.39650176132204</v>
      </c>
      <c r="L18" s="19">
        <v>0</v>
      </c>
      <c r="M18" s="19">
        <v>0</v>
      </c>
      <c r="N18" s="19">
        <v>0</v>
      </c>
      <c r="O18" s="19">
        <v>0</v>
      </c>
      <c r="P18" s="19">
        <v>678.39650176132204</v>
      </c>
      <c r="Q18" s="19">
        <v>98518.0178443763</v>
      </c>
      <c r="R18" s="19">
        <v>98518.0178443763</v>
      </c>
      <c r="S18" s="19">
        <v>0</v>
      </c>
      <c r="T18" s="19">
        <v>0</v>
      </c>
      <c r="U18" s="19">
        <v>2698.4836168117899</v>
      </c>
      <c r="V18" s="19">
        <v>297.87841328036399</v>
      </c>
      <c r="W18" s="19">
        <v>0</v>
      </c>
      <c r="X18" s="19">
        <v>0</v>
      </c>
    </row>
    <row r="19" spans="1:24" x14ac:dyDescent="0.25">
      <c r="A19" s="4" t="s">
        <v>69</v>
      </c>
      <c r="B19" s="4">
        <v>48</v>
      </c>
      <c r="C19" s="18">
        <v>2.2829999999999999E-3</v>
      </c>
      <c r="D19" s="18">
        <v>0</v>
      </c>
      <c r="E19">
        <v>0.99771699999999996</v>
      </c>
      <c r="G19" s="19">
        <v>2.9780563732442298</v>
      </c>
      <c r="H19" s="19">
        <v>53956.486773532997</v>
      </c>
      <c r="I19" s="19">
        <v>0</v>
      </c>
      <c r="J19" s="19">
        <v>98530.3139413381</v>
      </c>
      <c r="K19" s="19">
        <v>478.26653934308598</v>
      </c>
      <c r="L19" s="19">
        <v>0</v>
      </c>
      <c r="M19" s="19">
        <v>0</v>
      </c>
      <c r="N19" s="19">
        <v>0</v>
      </c>
      <c r="O19" s="19">
        <v>0</v>
      </c>
      <c r="P19" s="19">
        <v>478.26653934308598</v>
      </c>
      <c r="Q19" s="19">
        <v>99008.580480681194</v>
      </c>
      <c r="R19" s="19">
        <v>99008.580480681194</v>
      </c>
      <c r="S19" s="19">
        <v>0</v>
      </c>
      <c r="T19" s="19">
        <v>0</v>
      </c>
      <c r="U19" s="19">
        <v>1805.2372089077901</v>
      </c>
      <c r="V19" s="19">
        <v>199.27532338308501</v>
      </c>
      <c r="W19" s="19">
        <v>0</v>
      </c>
      <c r="X19" s="19">
        <v>0</v>
      </c>
    </row>
    <row r="20" spans="1:24" x14ac:dyDescent="0.25">
      <c r="A20" s="4" t="s">
        <v>70</v>
      </c>
      <c r="B20" s="4">
        <v>49</v>
      </c>
      <c r="C20" s="18">
        <v>2.542E-3</v>
      </c>
      <c r="D20" s="18">
        <v>0</v>
      </c>
      <c r="E20">
        <v>0.99745799999999996</v>
      </c>
      <c r="G20" s="19">
        <v>1.99249552238806</v>
      </c>
      <c r="H20" s="19">
        <v>36100.074956921701</v>
      </c>
      <c r="I20" s="19">
        <v>0</v>
      </c>
      <c r="J20" s="19">
        <v>99249.552238806005</v>
      </c>
      <c r="K20" s="19">
        <v>252.93532338308501</v>
      </c>
      <c r="L20" s="19">
        <v>0</v>
      </c>
      <c r="M20" s="19">
        <v>0</v>
      </c>
      <c r="N20" s="19">
        <v>0</v>
      </c>
      <c r="O20" s="19">
        <v>0</v>
      </c>
      <c r="P20" s="19">
        <v>252.93532338308501</v>
      </c>
      <c r="Q20" s="19">
        <v>99502.487562189097</v>
      </c>
      <c r="R20" s="19">
        <v>99502.487562189097</v>
      </c>
      <c r="S20" s="19">
        <v>0</v>
      </c>
      <c r="T20" s="19">
        <v>0</v>
      </c>
      <c r="U20" s="19">
        <v>905.90103092565096</v>
      </c>
      <c r="V20" s="19">
        <v>100</v>
      </c>
      <c r="W20" s="19">
        <v>0</v>
      </c>
      <c r="X20" s="19">
        <v>0</v>
      </c>
    </row>
    <row r="21" spans="1:24" x14ac:dyDescent="0.25">
      <c r="A21" s="4" t="s">
        <v>21</v>
      </c>
      <c r="B21" s="4">
        <v>50</v>
      </c>
      <c r="C21" s="18">
        <v>2.823E-3</v>
      </c>
      <c r="D21" s="18">
        <v>0</v>
      </c>
      <c r="E21">
        <v>0.99717699999999998</v>
      </c>
      <c r="G21" s="19">
        <v>1</v>
      </c>
      <c r="H21" s="19">
        <v>18118.020618513001</v>
      </c>
      <c r="I21" s="19">
        <v>0</v>
      </c>
      <c r="J21" s="19">
        <v>100000</v>
      </c>
      <c r="K21" s="19">
        <v>0</v>
      </c>
      <c r="L21" s="19">
        <v>0</v>
      </c>
      <c r="M21" s="19">
        <v>0</v>
      </c>
      <c r="N21" s="19">
        <v>0</v>
      </c>
      <c r="O21" s="19">
        <v>0</v>
      </c>
      <c r="P21" s="19">
        <v>0</v>
      </c>
      <c r="Q21" s="19">
        <v>100000</v>
      </c>
      <c r="R21" s="19">
        <v>100000</v>
      </c>
      <c r="S21" s="19">
        <v>0</v>
      </c>
      <c r="T21" s="19">
        <v>0</v>
      </c>
      <c r="U21" s="19">
        <v>0</v>
      </c>
      <c r="V21" s="19">
        <v>0</v>
      </c>
      <c r="W21" s="19">
        <v>0</v>
      </c>
      <c r="X21" s="19">
        <v>0</v>
      </c>
    </row>
  </sheetData>
  <mergeCells count="2">
    <mergeCell ref="C4:E4"/>
    <mergeCell ref="G4:X4"/>
  </mergeCells>
  <pageMargins left="0.7" right="0.7" top="0.75" bottom="0.75" header="0.3" footer="0.3"/>
  <pageSetup paperSize="9" orientation="portrait" horizontalDpi="300" verticalDpi="300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W21"/>
  <sheetViews>
    <sheetView workbookViewId="0">
      <pane xSplit="2" ySplit="5" topLeftCell="C6" activePane="bottomRight" state="frozen"/>
      <selection pane="topRight"/>
      <selection pane="bottomLeft"/>
      <selection pane="bottomRight"/>
    </sheetView>
  </sheetViews>
  <sheetFormatPr baseColWidth="10" defaultColWidth="9.140625" defaultRowHeight="15" x14ac:dyDescent="0.25"/>
  <cols>
    <col min="1" max="1" width="9.7109375" customWidth="1"/>
    <col min="2" max="2" width="5.7109375" customWidth="1"/>
    <col min="3" max="3" width="8.7109375" customWidth="1"/>
    <col min="4" max="4" width="3.7109375" customWidth="1"/>
    <col min="5" max="5" width="8.7109375" customWidth="1"/>
    <col min="6" max="6" width="9.140625" customWidth="1"/>
    <col min="7" max="7" width="14.7109375" customWidth="1"/>
    <col min="8" max="8" width="15.7109375" customWidth="1"/>
    <col min="9" max="9" width="12.7109375" customWidth="1"/>
    <col min="10" max="10" width="13.7109375" customWidth="1"/>
    <col min="11" max="11" width="12.7109375" customWidth="1"/>
    <col min="12" max="12" width="13.7109375" customWidth="1"/>
    <col min="13" max="13" width="6.7109375" customWidth="1"/>
    <col min="14" max="14" width="5.7109375" customWidth="1"/>
    <col min="15" max="15" width="7.7109375" customWidth="1"/>
    <col min="16" max="16" width="11.7109375" customWidth="1"/>
    <col min="17" max="17" width="8.7109375" customWidth="1"/>
    <col min="18" max="20" width="11.7109375" customWidth="1"/>
    <col min="21" max="21" width="3.7109375" customWidth="1"/>
    <col min="22" max="22" width="7.7109375" customWidth="1"/>
    <col min="23" max="23" width="4.7109375" customWidth="1"/>
    <col min="24" max="50" width="9.140625" customWidth="1"/>
  </cols>
  <sheetData>
    <row r="4" spans="1:23" x14ac:dyDescent="0.25">
      <c r="C4" s="51" t="s">
        <v>73</v>
      </c>
      <c r="D4" s="50"/>
      <c r="E4" s="50"/>
      <c r="G4" s="51" t="s">
        <v>129</v>
      </c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</row>
    <row r="5" spans="1:23" x14ac:dyDescent="0.25">
      <c r="A5" s="2" t="s">
        <v>55</v>
      </c>
      <c r="B5" s="2" t="s">
        <v>56</v>
      </c>
      <c r="C5" s="2" t="s">
        <v>74</v>
      </c>
      <c r="D5" s="2" t="s">
        <v>16</v>
      </c>
      <c r="E5" s="2" t="s">
        <v>75</v>
      </c>
      <c r="G5" s="2" t="s">
        <v>130</v>
      </c>
      <c r="H5" s="2" t="s">
        <v>131</v>
      </c>
      <c r="I5" s="2" t="s">
        <v>132</v>
      </c>
      <c r="J5" s="2" t="s">
        <v>133</v>
      </c>
      <c r="K5" s="2" t="s">
        <v>134</v>
      </c>
      <c r="L5" s="2" t="s">
        <v>135</v>
      </c>
      <c r="M5" s="2" t="s">
        <v>120</v>
      </c>
      <c r="N5" s="2" t="s">
        <v>121</v>
      </c>
      <c r="O5" s="2" t="s">
        <v>122</v>
      </c>
      <c r="P5" s="2" t="s">
        <v>123</v>
      </c>
      <c r="Q5" s="2" t="s">
        <v>125</v>
      </c>
      <c r="R5" s="2" t="s">
        <v>40</v>
      </c>
      <c r="S5" s="2" t="s">
        <v>29</v>
      </c>
      <c r="T5" s="2" t="s">
        <v>43</v>
      </c>
      <c r="U5" s="2" t="s">
        <v>46</v>
      </c>
      <c r="V5" s="2" t="s">
        <v>128</v>
      </c>
      <c r="W5" s="2" t="s">
        <v>92</v>
      </c>
    </row>
    <row r="6" spans="1:23" x14ac:dyDescent="0.25">
      <c r="A6" s="4" t="s">
        <v>22</v>
      </c>
      <c r="B6" s="4">
        <v>35</v>
      </c>
      <c r="C6" s="20">
        <v>6.3100000000000005E-4</v>
      </c>
      <c r="D6" s="20">
        <v>0</v>
      </c>
      <c r="E6">
        <v>0.99936899999999995</v>
      </c>
      <c r="G6" s="21">
        <v>0</v>
      </c>
      <c r="H6" s="21">
        <v>0</v>
      </c>
      <c r="I6" s="21">
        <v>0</v>
      </c>
      <c r="J6" s="21">
        <v>0</v>
      </c>
      <c r="K6" s="21">
        <v>0</v>
      </c>
      <c r="L6" s="21">
        <v>0</v>
      </c>
      <c r="M6" s="21">
        <v>0</v>
      </c>
      <c r="N6" s="21">
        <v>0</v>
      </c>
      <c r="O6" s="21">
        <v>0</v>
      </c>
      <c r="P6" s="21">
        <v>0</v>
      </c>
      <c r="Q6" s="21">
        <v>0</v>
      </c>
      <c r="R6" s="21">
        <v>0</v>
      </c>
      <c r="S6" s="21">
        <v>0</v>
      </c>
      <c r="T6" s="21">
        <v>0</v>
      </c>
      <c r="U6" s="21">
        <v>0</v>
      </c>
      <c r="V6" s="21">
        <v>0</v>
      </c>
      <c r="W6" s="21">
        <v>0</v>
      </c>
    </row>
    <row r="7" spans="1:23" x14ac:dyDescent="0.25">
      <c r="A7" s="4" t="s">
        <v>57</v>
      </c>
      <c r="B7" s="4">
        <v>36</v>
      </c>
      <c r="C7" s="20">
        <v>6.7500000000000004E-4</v>
      </c>
      <c r="D7" s="20">
        <v>0</v>
      </c>
      <c r="E7">
        <v>0.99932500000000002</v>
      </c>
      <c r="G7" s="21">
        <v>0</v>
      </c>
      <c r="H7" s="21">
        <v>0</v>
      </c>
      <c r="I7" s="21">
        <v>0</v>
      </c>
      <c r="J7" s="21">
        <v>0</v>
      </c>
      <c r="K7" s="21">
        <v>0</v>
      </c>
      <c r="L7" s="21">
        <v>0</v>
      </c>
      <c r="M7" s="21">
        <v>0</v>
      </c>
      <c r="N7" s="21">
        <v>0</v>
      </c>
      <c r="O7" s="21">
        <v>0</v>
      </c>
      <c r="P7" s="21">
        <v>0</v>
      </c>
      <c r="Q7" s="21">
        <v>0</v>
      </c>
      <c r="R7" s="21">
        <v>0</v>
      </c>
      <c r="S7" s="21">
        <v>0</v>
      </c>
      <c r="T7" s="21">
        <v>0</v>
      </c>
      <c r="U7" s="21">
        <v>0</v>
      </c>
      <c r="V7" s="21">
        <v>0</v>
      </c>
      <c r="W7" s="21">
        <v>0</v>
      </c>
    </row>
    <row r="8" spans="1:23" x14ac:dyDescent="0.25">
      <c r="A8" s="4" t="s">
        <v>58</v>
      </c>
      <c r="B8" s="4">
        <v>37</v>
      </c>
      <c r="C8" s="20">
        <v>7.2400000000000003E-4</v>
      </c>
      <c r="D8" s="20">
        <v>0</v>
      </c>
      <c r="E8">
        <v>0.99927600000000005</v>
      </c>
      <c r="G8" s="21">
        <v>0</v>
      </c>
      <c r="H8" s="21">
        <v>0</v>
      </c>
      <c r="I8" s="21">
        <v>0</v>
      </c>
      <c r="J8" s="21">
        <v>0</v>
      </c>
      <c r="K8" s="21">
        <v>0</v>
      </c>
      <c r="L8" s="21">
        <v>0</v>
      </c>
      <c r="M8" s="21">
        <v>0</v>
      </c>
      <c r="N8" s="21">
        <v>0</v>
      </c>
      <c r="O8" s="21">
        <v>0</v>
      </c>
      <c r="P8" s="21">
        <v>0</v>
      </c>
      <c r="Q8" s="21">
        <v>0</v>
      </c>
      <c r="R8" s="21">
        <v>0</v>
      </c>
      <c r="S8" s="21">
        <v>0</v>
      </c>
      <c r="T8" s="21">
        <v>0</v>
      </c>
      <c r="U8" s="21">
        <v>0</v>
      </c>
      <c r="V8" s="21">
        <v>0</v>
      </c>
      <c r="W8" s="21">
        <v>0</v>
      </c>
    </row>
    <row r="9" spans="1:23" x14ac:dyDescent="0.25">
      <c r="A9" s="4" t="s">
        <v>59</v>
      </c>
      <c r="B9" s="4">
        <v>38</v>
      </c>
      <c r="C9" s="20">
        <v>7.8200000000000003E-4</v>
      </c>
      <c r="D9" s="20">
        <v>0</v>
      </c>
      <c r="E9">
        <v>0.99921800000000005</v>
      </c>
      <c r="G9" s="21">
        <v>0</v>
      </c>
      <c r="H9" s="21">
        <v>0</v>
      </c>
      <c r="I9" s="21">
        <v>0</v>
      </c>
      <c r="J9" s="21">
        <v>0</v>
      </c>
      <c r="K9" s="21">
        <v>0</v>
      </c>
      <c r="L9" s="21">
        <v>0</v>
      </c>
      <c r="M9" s="21">
        <v>0</v>
      </c>
      <c r="N9" s="21">
        <v>0</v>
      </c>
      <c r="O9" s="21">
        <v>0</v>
      </c>
      <c r="P9" s="21">
        <v>0</v>
      </c>
      <c r="Q9" s="21">
        <v>0</v>
      </c>
      <c r="R9" s="21">
        <v>0</v>
      </c>
      <c r="S9" s="21">
        <v>0</v>
      </c>
      <c r="T9" s="21">
        <v>0</v>
      </c>
      <c r="U9" s="21">
        <v>0</v>
      </c>
      <c r="V9" s="21">
        <v>0</v>
      </c>
      <c r="W9" s="21">
        <v>0</v>
      </c>
    </row>
    <row r="10" spans="1:23" x14ac:dyDescent="0.25">
      <c r="A10" s="4" t="s">
        <v>60</v>
      </c>
      <c r="B10" s="4">
        <v>39</v>
      </c>
      <c r="C10" s="20">
        <v>8.4900000000000004E-4</v>
      </c>
      <c r="D10" s="20">
        <v>0</v>
      </c>
      <c r="E10">
        <v>0.99915100000000001</v>
      </c>
      <c r="G10" s="21">
        <v>0</v>
      </c>
      <c r="H10" s="21">
        <v>0</v>
      </c>
      <c r="I10" s="21">
        <v>0</v>
      </c>
      <c r="J10" s="21">
        <v>0</v>
      </c>
      <c r="K10" s="21">
        <v>0</v>
      </c>
      <c r="L10" s="21">
        <v>0</v>
      </c>
      <c r="M10" s="21">
        <v>0</v>
      </c>
      <c r="N10" s="21">
        <v>0</v>
      </c>
      <c r="O10" s="21">
        <v>0</v>
      </c>
      <c r="P10" s="21">
        <v>0</v>
      </c>
      <c r="Q10" s="21">
        <v>0</v>
      </c>
      <c r="R10" s="21">
        <v>0</v>
      </c>
      <c r="S10" s="21">
        <v>0</v>
      </c>
      <c r="T10" s="21">
        <v>0</v>
      </c>
      <c r="U10" s="21">
        <v>0</v>
      </c>
      <c r="V10" s="21">
        <v>0</v>
      </c>
      <c r="W10" s="21">
        <v>0</v>
      </c>
    </row>
    <row r="11" spans="1:23" x14ac:dyDescent="0.25">
      <c r="A11" s="4" t="s">
        <v>61</v>
      </c>
      <c r="B11" s="4">
        <v>40</v>
      </c>
      <c r="C11" s="20">
        <v>9.3099999999999997E-4</v>
      </c>
      <c r="D11" s="20">
        <v>0</v>
      </c>
      <c r="E11">
        <v>0.99906899999999998</v>
      </c>
      <c r="G11" s="21">
        <v>0</v>
      </c>
      <c r="H11" s="21">
        <v>0</v>
      </c>
      <c r="I11" s="21">
        <v>0</v>
      </c>
      <c r="J11" s="21">
        <v>0</v>
      </c>
      <c r="K11" s="21">
        <v>0</v>
      </c>
      <c r="L11" s="21">
        <v>0</v>
      </c>
      <c r="M11" s="21">
        <v>0</v>
      </c>
      <c r="N11" s="21">
        <v>0</v>
      </c>
      <c r="O11" s="21">
        <v>0</v>
      </c>
      <c r="P11" s="21">
        <v>0</v>
      </c>
      <c r="Q11" s="21">
        <v>0</v>
      </c>
      <c r="R11" s="21">
        <v>0</v>
      </c>
      <c r="S11" s="21">
        <v>0</v>
      </c>
      <c r="T11" s="21">
        <v>0</v>
      </c>
      <c r="U11" s="21">
        <v>0</v>
      </c>
      <c r="V11" s="21">
        <v>0</v>
      </c>
      <c r="W11" s="21">
        <v>0</v>
      </c>
    </row>
    <row r="12" spans="1:23" x14ac:dyDescent="0.25">
      <c r="A12" s="4" t="s">
        <v>62</v>
      </c>
      <c r="B12" s="4">
        <v>41</v>
      </c>
      <c r="C12" s="20">
        <v>1.0319999999999999E-3</v>
      </c>
      <c r="D12" s="20">
        <v>0</v>
      </c>
      <c r="E12">
        <v>0.99896799999999997</v>
      </c>
      <c r="G12" s="21">
        <v>0</v>
      </c>
      <c r="H12" s="21">
        <v>0</v>
      </c>
      <c r="I12" s="21">
        <v>0</v>
      </c>
      <c r="J12" s="21">
        <v>0</v>
      </c>
      <c r="K12" s="21">
        <v>0</v>
      </c>
      <c r="L12" s="21">
        <v>0</v>
      </c>
      <c r="M12" s="21">
        <v>0</v>
      </c>
      <c r="N12" s="21">
        <v>0</v>
      </c>
      <c r="O12" s="21">
        <v>0</v>
      </c>
      <c r="P12" s="21">
        <v>0</v>
      </c>
      <c r="Q12" s="21">
        <v>0</v>
      </c>
      <c r="R12" s="21">
        <v>0</v>
      </c>
      <c r="S12" s="21">
        <v>0</v>
      </c>
      <c r="T12" s="21">
        <v>0</v>
      </c>
      <c r="U12" s="21">
        <v>0</v>
      </c>
      <c r="V12" s="21">
        <v>0</v>
      </c>
      <c r="W12" s="21">
        <v>0</v>
      </c>
    </row>
    <row r="13" spans="1:23" x14ac:dyDescent="0.25">
      <c r="A13" s="4" t="s">
        <v>63</v>
      </c>
      <c r="B13" s="4">
        <v>42</v>
      </c>
      <c r="C13" s="20">
        <v>1.152E-3</v>
      </c>
      <c r="D13" s="20">
        <v>0</v>
      </c>
      <c r="E13">
        <v>0.99884799999999996</v>
      </c>
      <c r="G13" s="21">
        <v>0</v>
      </c>
      <c r="H13" s="21">
        <v>0</v>
      </c>
      <c r="I13" s="21">
        <v>0</v>
      </c>
      <c r="J13" s="21">
        <v>0</v>
      </c>
      <c r="K13" s="21">
        <v>0</v>
      </c>
      <c r="L13" s="21">
        <v>0</v>
      </c>
      <c r="M13" s="21">
        <v>0</v>
      </c>
      <c r="N13" s="21">
        <v>0</v>
      </c>
      <c r="O13" s="21">
        <v>0</v>
      </c>
      <c r="P13" s="21">
        <v>0</v>
      </c>
      <c r="Q13" s="21">
        <v>0</v>
      </c>
      <c r="R13" s="21">
        <v>0</v>
      </c>
      <c r="S13" s="21">
        <v>0</v>
      </c>
      <c r="T13" s="21">
        <v>0</v>
      </c>
      <c r="U13" s="21">
        <v>0</v>
      </c>
      <c r="V13" s="21">
        <v>0</v>
      </c>
      <c r="W13" s="21">
        <v>0</v>
      </c>
    </row>
    <row r="14" spans="1:23" x14ac:dyDescent="0.25">
      <c r="A14" s="4" t="s">
        <v>64</v>
      </c>
      <c r="B14" s="4">
        <v>43</v>
      </c>
      <c r="C14" s="20">
        <v>1.292E-3</v>
      </c>
      <c r="D14" s="20">
        <v>0</v>
      </c>
      <c r="E14">
        <v>0.99870800000000004</v>
      </c>
      <c r="G14" s="21">
        <v>0</v>
      </c>
      <c r="H14" s="21">
        <v>0</v>
      </c>
      <c r="I14" s="21">
        <v>0</v>
      </c>
      <c r="J14" s="21">
        <v>0</v>
      </c>
      <c r="K14" s="21">
        <v>0</v>
      </c>
      <c r="L14" s="21">
        <v>0</v>
      </c>
      <c r="M14" s="21">
        <v>0</v>
      </c>
      <c r="N14" s="21">
        <v>0</v>
      </c>
      <c r="O14" s="21">
        <v>0</v>
      </c>
      <c r="P14" s="21">
        <v>0</v>
      </c>
      <c r="Q14" s="21">
        <v>0</v>
      </c>
      <c r="R14" s="21">
        <v>0</v>
      </c>
      <c r="S14" s="21">
        <v>0</v>
      </c>
      <c r="T14" s="21">
        <v>0</v>
      </c>
      <c r="U14" s="21">
        <v>0</v>
      </c>
      <c r="V14" s="21">
        <v>0</v>
      </c>
      <c r="W14" s="21">
        <v>0</v>
      </c>
    </row>
    <row r="15" spans="1:23" x14ac:dyDescent="0.25">
      <c r="A15" s="4" t="s">
        <v>65</v>
      </c>
      <c r="B15" s="4">
        <v>44</v>
      </c>
      <c r="C15" s="20">
        <v>1.4519999999999999E-3</v>
      </c>
      <c r="D15" s="20">
        <v>0</v>
      </c>
      <c r="E15">
        <v>0.99854799999999999</v>
      </c>
      <c r="G15" s="21">
        <v>0</v>
      </c>
      <c r="H15" s="21">
        <v>0</v>
      </c>
      <c r="I15" s="21">
        <v>0</v>
      </c>
      <c r="J15" s="21">
        <v>0</v>
      </c>
      <c r="K15" s="21">
        <v>0</v>
      </c>
      <c r="L15" s="21">
        <v>0</v>
      </c>
      <c r="M15" s="21">
        <v>0</v>
      </c>
      <c r="N15" s="21">
        <v>0</v>
      </c>
      <c r="O15" s="21">
        <v>0</v>
      </c>
      <c r="P15" s="21">
        <v>0</v>
      </c>
      <c r="Q15" s="21">
        <v>0</v>
      </c>
      <c r="R15" s="21">
        <v>0</v>
      </c>
      <c r="S15" s="21">
        <v>0</v>
      </c>
      <c r="T15" s="21">
        <v>0</v>
      </c>
      <c r="U15" s="21">
        <v>0</v>
      </c>
      <c r="V15" s="21">
        <v>0</v>
      </c>
      <c r="W15" s="21">
        <v>0</v>
      </c>
    </row>
    <row r="16" spans="1:23" x14ac:dyDescent="0.25">
      <c r="A16" s="4" t="s">
        <v>66</v>
      </c>
      <c r="B16" s="4">
        <v>45</v>
      </c>
      <c r="C16" s="20">
        <v>1.6299999999999999E-3</v>
      </c>
      <c r="D16" s="20">
        <v>0</v>
      </c>
      <c r="E16">
        <v>0.99836999999999998</v>
      </c>
      <c r="G16" s="21">
        <v>18118.020618513001</v>
      </c>
      <c r="H16" s="21">
        <v>0</v>
      </c>
      <c r="I16" s="21">
        <v>0</v>
      </c>
      <c r="J16" s="21">
        <v>0</v>
      </c>
      <c r="K16" s="21">
        <v>0</v>
      </c>
      <c r="L16" s="21">
        <v>0</v>
      </c>
      <c r="M16" s="21">
        <v>100000</v>
      </c>
      <c r="N16" s="21">
        <v>0</v>
      </c>
      <c r="O16" s="21">
        <v>0</v>
      </c>
      <c r="P16" s="21">
        <v>0</v>
      </c>
      <c r="Q16" s="21">
        <v>100000</v>
      </c>
      <c r="R16" s="21">
        <v>4348.3249484431299</v>
      </c>
      <c r="S16" s="21">
        <v>2717.7030927769501</v>
      </c>
      <c r="T16" s="21">
        <v>905.90103092565096</v>
      </c>
      <c r="U16" s="21">
        <v>100</v>
      </c>
      <c r="V16" s="21">
        <v>0</v>
      </c>
      <c r="W16" s="21">
        <v>0</v>
      </c>
    </row>
    <row r="17" spans="1:23" x14ac:dyDescent="0.25">
      <c r="A17" s="4" t="s">
        <v>67</v>
      </c>
      <c r="B17" s="4">
        <v>46</v>
      </c>
      <c r="C17" s="20">
        <v>1.828E-3</v>
      </c>
      <c r="D17" s="20">
        <v>0</v>
      </c>
      <c r="E17">
        <v>0.99817199999999995</v>
      </c>
      <c r="G17" s="21">
        <v>18118.020618513001</v>
      </c>
      <c r="H17" s="21">
        <v>0</v>
      </c>
      <c r="I17" s="21">
        <v>0</v>
      </c>
      <c r="J17" s="21">
        <v>0</v>
      </c>
      <c r="K17" s="21">
        <v>0</v>
      </c>
      <c r="L17" s="21">
        <v>0</v>
      </c>
      <c r="M17" s="21">
        <v>100000</v>
      </c>
      <c r="N17" s="21">
        <v>0</v>
      </c>
      <c r="O17" s="21">
        <v>0</v>
      </c>
      <c r="P17" s="21">
        <v>0</v>
      </c>
      <c r="Q17" s="21">
        <v>100000</v>
      </c>
      <c r="R17" s="21">
        <v>0</v>
      </c>
      <c r="S17" s="21">
        <v>0</v>
      </c>
      <c r="T17" s="21">
        <v>905.90103092565096</v>
      </c>
      <c r="U17" s="21">
        <v>100</v>
      </c>
      <c r="V17" s="21">
        <v>0</v>
      </c>
      <c r="W17" s="21">
        <v>0</v>
      </c>
    </row>
    <row r="18" spans="1:23" x14ac:dyDescent="0.25">
      <c r="A18" s="4" t="s">
        <v>68</v>
      </c>
      <c r="B18" s="4">
        <v>47</v>
      </c>
      <c r="C18" s="20">
        <v>2.0449999999999999E-3</v>
      </c>
      <c r="D18" s="20">
        <v>0</v>
      </c>
      <c r="E18">
        <v>0.99795500000000004</v>
      </c>
      <c r="G18" s="21">
        <v>18118.020618513001</v>
      </c>
      <c r="H18" s="21">
        <v>0</v>
      </c>
      <c r="I18" s="21">
        <v>0</v>
      </c>
      <c r="J18" s="21">
        <v>0</v>
      </c>
      <c r="K18" s="21">
        <v>0</v>
      </c>
      <c r="L18" s="21">
        <v>0</v>
      </c>
      <c r="M18" s="21">
        <v>100000</v>
      </c>
      <c r="N18" s="21">
        <v>0</v>
      </c>
      <c r="O18" s="21">
        <v>0</v>
      </c>
      <c r="P18" s="21">
        <v>0</v>
      </c>
      <c r="Q18" s="21">
        <v>100000</v>
      </c>
      <c r="R18" s="21">
        <v>0</v>
      </c>
      <c r="S18" s="21">
        <v>0</v>
      </c>
      <c r="T18" s="21">
        <v>905.90103092565096</v>
      </c>
      <c r="U18" s="21">
        <v>100</v>
      </c>
      <c r="V18" s="21">
        <v>0</v>
      </c>
      <c r="W18" s="21">
        <v>0</v>
      </c>
    </row>
    <row r="19" spans="1:23" x14ac:dyDescent="0.25">
      <c r="A19" s="4" t="s">
        <v>69</v>
      </c>
      <c r="B19" s="4">
        <v>48</v>
      </c>
      <c r="C19" s="20">
        <v>2.2829999999999999E-3</v>
      </c>
      <c r="D19" s="20">
        <v>0</v>
      </c>
      <c r="E19">
        <v>0.99771699999999996</v>
      </c>
      <c r="G19" s="21">
        <v>18118.020618513001</v>
      </c>
      <c r="H19" s="21">
        <v>0</v>
      </c>
      <c r="I19" s="21">
        <v>0</v>
      </c>
      <c r="J19" s="21">
        <v>0</v>
      </c>
      <c r="K19" s="21">
        <v>0</v>
      </c>
      <c r="L19" s="21">
        <v>0</v>
      </c>
      <c r="M19" s="21">
        <v>100000</v>
      </c>
      <c r="N19" s="21">
        <v>0</v>
      </c>
      <c r="O19" s="21">
        <v>0</v>
      </c>
      <c r="P19" s="21">
        <v>0</v>
      </c>
      <c r="Q19" s="21">
        <v>100000</v>
      </c>
      <c r="R19" s="21">
        <v>0</v>
      </c>
      <c r="S19" s="21">
        <v>0</v>
      </c>
      <c r="T19" s="21">
        <v>905.90103092565096</v>
      </c>
      <c r="U19" s="21">
        <v>100</v>
      </c>
      <c r="V19" s="21">
        <v>0</v>
      </c>
      <c r="W19" s="21">
        <v>0</v>
      </c>
    </row>
    <row r="20" spans="1:23" x14ac:dyDescent="0.25">
      <c r="A20" s="4" t="s">
        <v>70</v>
      </c>
      <c r="B20" s="4">
        <v>49</v>
      </c>
      <c r="C20" s="20">
        <v>2.542E-3</v>
      </c>
      <c r="D20" s="20">
        <v>0</v>
      </c>
      <c r="E20">
        <v>0.99745799999999996</v>
      </c>
      <c r="G20" s="21">
        <v>18118.020618513001</v>
      </c>
      <c r="H20" s="21">
        <v>0</v>
      </c>
      <c r="I20" s="21">
        <v>0</v>
      </c>
      <c r="J20" s="21">
        <v>0</v>
      </c>
      <c r="K20" s="21">
        <v>0</v>
      </c>
      <c r="L20" s="21">
        <v>0</v>
      </c>
      <c r="M20" s="21">
        <v>100000</v>
      </c>
      <c r="N20" s="21">
        <v>0</v>
      </c>
      <c r="O20" s="21">
        <v>0</v>
      </c>
      <c r="P20" s="21">
        <v>0</v>
      </c>
      <c r="Q20" s="21">
        <v>100000</v>
      </c>
      <c r="R20" s="21">
        <v>0</v>
      </c>
      <c r="S20" s="21">
        <v>0</v>
      </c>
      <c r="T20" s="21">
        <v>905.90103092565096</v>
      </c>
      <c r="U20" s="21">
        <v>100</v>
      </c>
      <c r="V20" s="21">
        <v>0</v>
      </c>
      <c r="W20" s="21">
        <v>0</v>
      </c>
    </row>
    <row r="21" spans="1:23" x14ac:dyDescent="0.25">
      <c r="A21" s="4" t="s">
        <v>21</v>
      </c>
      <c r="B21" s="4">
        <v>50</v>
      </c>
      <c r="C21" s="20">
        <v>2.823E-3</v>
      </c>
      <c r="D21" s="20">
        <v>0</v>
      </c>
      <c r="E21">
        <v>0.99717699999999998</v>
      </c>
      <c r="G21" s="21">
        <v>18118.020618513001</v>
      </c>
      <c r="H21" s="21">
        <v>0</v>
      </c>
      <c r="I21" s="21">
        <v>0</v>
      </c>
      <c r="J21" s="21">
        <v>0</v>
      </c>
      <c r="K21" s="21">
        <v>100000</v>
      </c>
      <c r="L21" s="21">
        <v>0</v>
      </c>
      <c r="M21" s="21">
        <v>0</v>
      </c>
      <c r="N21" s="21">
        <v>0</v>
      </c>
      <c r="O21" s="21">
        <v>0</v>
      </c>
      <c r="P21" s="21">
        <v>0</v>
      </c>
      <c r="Q21" s="21">
        <v>0</v>
      </c>
      <c r="R21" s="21">
        <v>0</v>
      </c>
      <c r="S21" s="21">
        <v>0</v>
      </c>
      <c r="T21" s="21">
        <v>0</v>
      </c>
      <c r="U21" s="21">
        <v>0</v>
      </c>
      <c r="V21" s="21">
        <v>0</v>
      </c>
      <c r="W21" s="21">
        <v>0</v>
      </c>
    </row>
  </sheetData>
  <mergeCells count="2">
    <mergeCell ref="C4:E4"/>
    <mergeCell ref="G4:W4"/>
  </mergeCells>
  <pageMargins left="0.7" right="0.7" top="0.75" bottom="0.75" header="0.3" footer="0.3"/>
  <pageSetup paperSize="9" orientation="portrait" horizontalDpi="300" verticalDpi="300"/>
  <tableParts count="2">
    <tablePart r:id="rId1"/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H27"/>
  <sheetViews>
    <sheetView tabSelected="1" workbookViewId="0">
      <pane xSplit="2" ySplit="11" topLeftCell="C12" activePane="bottomRight" state="frozen"/>
      <selection pane="topRight"/>
      <selection pane="bottomLeft"/>
      <selection pane="bottomRight" activeCell="D16" sqref="D16"/>
    </sheetView>
  </sheetViews>
  <sheetFormatPr baseColWidth="10" defaultColWidth="9.140625" defaultRowHeight="15" x14ac:dyDescent="0.25"/>
  <cols>
    <col min="1" max="1" width="16.7109375" customWidth="1"/>
    <col min="2" max="2" width="10.42578125" bestFit="1" customWidth="1"/>
    <col min="3" max="3" width="8.7109375" customWidth="1"/>
    <col min="4" max="4" width="8.5703125" bestFit="1" customWidth="1"/>
    <col min="5" max="5" width="8.7109375" customWidth="1"/>
    <col min="6" max="6" width="15.7109375" customWidth="1"/>
    <col min="7" max="7" width="11.7109375" customWidth="1"/>
    <col min="8" max="8" width="4.7109375" customWidth="1"/>
    <col min="9" max="10" width="11.7109375" customWidth="1"/>
    <col min="11" max="11" width="5.7109375" customWidth="1"/>
    <col min="12" max="12" width="7.7109375" customWidth="1"/>
    <col min="13" max="13" width="11.7109375" customWidth="1"/>
    <col min="14" max="14" width="10.7109375" customWidth="1"/>
    <col min="15" max="21" width="11.7109375" customWidth="1"/>
    <col min="22" max="22" width="7.7109375" customWidth="1"/>
    <col min="23" max="23" width="4.7109375" customWidth="1"/>
    <col min="24" max="24" width="15.7109375" customWidth="1"/>
    <col min="25" max="25" width="5.7109375" customWidth="1"/>
    <col min="26" max="26" width="11.7109375" customWidth="1"/>
    <col min="27" max="28" width="5.7109375" customWidth="1"/>
    <col min="29" max="29" width="7.7109375" customWidth="1"/>
    <col min="30" max="30" width="10.7109375" customWidth="1"/>
    <col min="31" max="31" width="8.7109375" customWidth="1"/>
    <col min="32" max="33" width="11.7109375" customWidth="1"/>
    <col min="34" max="34" width="8.7109375" customWidth="1"/>
    <col min="35" max="35" width="6.7109375" customWidth="1"/>
    <col min="36" max="36" width="13.7109375" customWidth="1"/>
    <col min="37" max="38" width="5.7109375" customWidth="1"/>
    <col min="39" max="39" width="11.7109375" customWidth="1"/>
    <col min="40" max="40" width="5.7109375" customWidth="1"/>
    <col min="41" max="41" width="7.7109375" customWidth="1"/>
    <col min="42" max="42" width="10.7109375" customWidth="1"/>
    <col min="43" max="43" width="11.7109375" customWidth="1"/>
    <col min="44" max="46" width="5.7109375" customWidth="1"/>
    <col min="47" max="47" width="7.7109375" customWidth="1"/>
    <col min="48" max="50" width="10.7109375" customWidth="1"/>
  </cols>
  <sheetData>
    <row r="4" spans="1:60" x14ac:dyDescent="0.25">
      <c r="A4" s="29" t="s">
        <v>136</v>
      </c>
      <c r="B4" s="36">
        <f>C4/C5</f>
        <v>0.16539481083818958</v>
      </c>
      <c r="C4" s="30">
        <f t="shared" ref="C4:C9" si="0">SUMPRODUCT(G4:O4, $G$12:$O$12) + SUMPRODUCT(Y4:BH4, $Y$12:$BH$12)</f>
        <v>0.91920522926922144</v>
      </c>
      <c r="E4" s="52" t="s">
        <v>136</v>
      </c>
      <c r="F4" s="25" t="s">
        <v>137</v>
      </c>
      <c r="G4" s="23">
        <v>0</v>
      </c>
      <c r="H4" s="26">
        <v>1</v>
      </c>
      <c r="I4" s="26">
        <v>1</v>
      </c>
      <c r="J4" s="26">
        <v>1</v>
      </c>
      <c r="K4" s="26">
        <v>1</v>
      </c>
      <c r="L4" s="26">
        <v>0</v>
      </c>
      <c r="M4" s="26">
        <v>0</v>
      </c>
      <c r="N4" s="26">
        <v>0</v>
      </c>
      <c r="O4" s="24">
        <v>0</v>
      </c>
      <c r="W4" s="52" t="s">
        <v>136</v>
      </c>
      <c r="X4" s="25" t="s">
        <v>137</v>
      </c>
      <c r="Y4" s="23">
        <v>0</v>
      </c>
      <c r="Z4" s="26">
        <v>0</v>
      </c>
      <c r="AA4" s="26">
        <v>0</v>
      </c>
      <c r="AB4" s="26">
        <v>0</v>
      </c>
      <c r="AC4" s="26">
        <v>0</v>
      </c>
      <c r="AD4" s="26">
        <v>0</v>
      </c>
      <c r="AE4" s="26">
        <v>0</v>
      </c>
      <c r="AF4" s="26">
        <v>0</v>
      </c>
      <c r="AG4" s="26">
        <v>0</v>
      </c>
      <c r="AH4" s="26">
        <v>0</v>
      </c>
      <c r="AI4" s="26">
        <v>0</v>
      </c>
      <c r="AJ4" s="26">
        <v>0</v>
      </c>
      <c r="AK4" s="26">
        <v>0</v>
      </c>
      <c r="AL4" s="26">
        <v>0</v>
      </c>
      <c r="AM4" s="26">
        <v>0</v>
      </c>
      <c r="AN4" s="26">
        <v>0</v>
      </c>
      <c r="AO4" s="26">
        <v>0</v>
      </c>
      <c r="AP4" s="26">
        <v>0</v>
      </c>
      <c r="AQ4" s="26">
        <v>0</v>
      </c>
      <c r="AR4" s="26">
        <v>0</v>
      </c>
      <c r="AS4" s="26">
        <v>0</v>
      </c>
      <c r="AT4" s="26">
        <v>0</v>
      </c>
      <c r="AU4" s="26">
        <v>0</v>
      </c>
      <c r="AV4" s="26">
        <v>0</v>
      </c>
      <c r="AW4" s="26">
        <v>0</v>
      </c>
      <c r="AX4" s="26">
        <v>0</v>
      </c>
      <c r="AY4" s="26">
        <v>0</v>
      </c>
      <c r="AZ4" s="26">
        <v>0</v>
      </c>
      <c r="BA4" s="26">
        <v>0</v>
      </c>
      <c r="BB4" s="26">
        <v>0</v>
      </c>
      <c r="BC4" s="26">
        <v>0</v>
      </c>
      <c r="BD4" s="26">
        <v>0</v>
      </c>
      <c r="BE4" s="26">
        <v>0</v>
      </c>
      <c r="BF4" s="26">
        <v>0</v>
      </c>
      <c r="BG4" s="26">
        <v>0</v>
      </c>
      <c r="BH4" s="24">
        <v>0</v>
      </c>
    </row>
    <row r="5" spans="1:60" x14ac:dyDescent="0.25">
      <c r="A5" s="39" t="s">
        <v>181</v>
      </c>
      <c r="B5" s="40">
        <f>B4*100000</f>
        <v>16539.481083818959</v>
      </c>
      <c r="C5" s="31">
        <f t="shared" si="0"/>
        <v>5.5576424956192003</v>
      </c>
      <c r="E5" s="52" t="s">
        <v>138</v>
      </c>
      <c r="F5" s="25" t="s">
        <v>139</v>
      </c>
      <c r="G5" s="23">
        <v>1</v>
      </c>
      <c r="H5" s="26">
        <v>0</v>
      </c>
      <c r="I5" s="26">
        <v>0</v>
      </c>
      <c r="J5" s="26">
        <v>0</v>
      </c>
      <c r="K5" s="26">
        <v>0</v>
      </c>
      <c r="L5" s="26">
        <v>0</v>
      </c>
      <c r="M5" s="26">
        <v>0</v>
      </c>
      <c r="N5" s="26">
        <v>0</v>
      </c>
      <c r="O5" s="24">
        <v>0</v>
      </c>
      <c r="W5" s="52" t="s">
        <v>138</v>
      </c>
      <c r="X5" s="25" t="s">
        <v>139</v>
      </c>
      <c r="Y5" s="23">
        <v>0</v>
      </c>
      <c r="Z5" s="26">
        <v>0</v>
      </c>
      <c r="AA5" s="26">
        <v>0</v>
      </c>
      <c r="AB5" s="26">
        <v>0</v>
      </c>
      <c r="AC5" s="26">
        <v>0</v>
      </c>
      <c r="AD5" s="26">
        <v>0</v>
      </c>
      <c r="AE5" s="26">
        <v>0</v>
      </c>
      <c r="AF5" s="26">
        <v>0</v>
      </c>
      <c r="AG5" s="26">
        <v>0</v>
      </c>
      <c r="AH5" s="26">
        <v>0</v>
      </c>
      <c r="AI5" s="26">
        <v>0</v>
      </c>
      <c r="AJ5" s="26">
        <v>0</v>
      </c>
      <c r="AK5" s="26">
        <v>0</v>
      </c>
      <c r="AL5" s="26">
        <v>0</v>
      </c>
      <c r="AM5" s="26">
        <v>0</v>
      </c>
      <c r="AN5" s="26">
        <v>0</v>
      </c>
      <c r="AO5" s="26">
        <v>0</v>
      </c>
      <c r="AP5" s="26">
        <v>0</v>
      </c>
      <c r="AQ5" s="26">
        <v>0</v>
      </c>
      <c r="AR5" s="26">
        <v>0</v>
      </c>
      <c r="AS5" s="26">
        <v>0</v>
      </c>
      <c r="AT5" s="26">
        <v>0</v>
      </c>
      <c r="AU5" s="26">
        <v>0</v>
      </c>
      <c r="AV5" s="26">
        <v>0</v>
      </c>
      <c r="AW5" s="26">
        <v>0</v>
      </c>
      <c r="AX5" s="26">
        <v>0</v>
      </c>
      <c r="AY5" s="26">
        <v>0</v>
      </c>
      <c r="AZ5" s="26">
        <v>0</v>
      </c>
      <c r="BA5" s="26">
        <v>0</v>
      </c>
      <c r="BB5" s="26">
        <v>0</v>
      </c>
      <c r="BC5" s="26">
        <v>0</v>
      </c>
      <c r="BD5" s="26">
        <v>0</v>
      </c>
      <c r="BE5" s="26">
        <v>0</v>
      </c>
      <c r="BF5" s="26">
        <v>0</v>
      </c>
      <c r="BG5" s="26">
        <v>0</v>
      </c>
      <c r="BH5" s="24">
        <v>0</v>
      </c>
    </row>
    <row r="6" spans="1:60" x14ac:dyDescent="0.25">
      <c r="A6" s="29" t="s">
        <v>140</v>
      </c>
      <c r="B6" s="37">
        <f>C6/C7</f>
        <v>0.17000282900831981</v>
      </c>
      <c r="C6" s="32">
        <f t="shared" si="0"/>
        <v>0.94481494687212275</v>
      </c>
      <c r="E6" s="52" t="s">
        <v>140</v>
      </c>
      <c r="F6" s="25" t="s">
        <v>137</v>
      </c>
      <c r="G6" s="23">
        <v>0</v>
      </c>
      <c r="H6" s="26">
        <v>1</v>
      </c>
      <c r="I6" s="26">
        <v>1</v>
      </c>
      <c r="J6" s="26">
        <v>1</v>
      </c>
      <c r="K6" s="26">
        <v>1</v>
      </c>
      <c r="L6" s="26">
        <v>0</v>
      </c>
      <c r="M6" s="26">
        <v>0</v>
      </c>
      <c r="N6" s="26">
        <v>0</v>
      </c>
      <c r="O6" s="24">
        <v>0</v>
      </c>
      <c r="W6" s="52" t="s">
        <v>140</v>
      </c>
      <c r="X6" s="25" t="s">
        <v>137</v>
      </c>
      <c r="Y6" s="23">
        <v>0</v>
      </c>
      <c r="Z6" s="26">
        <v>0</v>
      </c>
      <c r="AA6" s="26">
        <v>0</v>
      </c>
      <c r="AB6" s="26">
        <v>0</v>
      </c>
      <c r="AC6" s="26">
        <v>0</v>
      </c>
      <c r="AD6" s="26">
        <v>0</v>
      </c>
      <c r="AE6" s="26">
        <v>1</v>
      </c>
      <c r="AF6" s="55">
        <v>1.0870812371107801</v>
      </c>
      <c r="AG6" s="55">
        <v>0.18118020618513</v>
      </c>
      <c r="AH6" s="26">
        <v>0</v>
      </c>
      <c r="AI6" s="26">
        <v>0</v>
      </c>
      <c r="AJ6" s="26">
        <v>0</v>
      </c>
      <c r="AK6" s="26">
        <v>0</v>
      </c>
      <c r="AL6" s="26">
        <v>0</v>
      </c>
      <c r="AM6" s="26">
        <v>0</v>
      </c>
      <c r="AN6" s="26">
        <v>0</v>
      </c>
      <c r="AO6" s="26">
        <v>0</v>
      </c>
      <c r="AP6" s="26">
        <v>0</v>
      </c>
      <c r="AQ6" s="26">
        <v>0</v>
      </c>
      <c r="AR6" s="26">
        <v>0</v>
      </c>
      <c r="AS6" s="26">
        <v>0</v>
      </c>
      <c r="AT6" s="26">
        <v>0</v>
      </c>
      <c r="AU6" s="26">
        <v>0</v>
      </c>
      <c r="AV6" s="26">
        <v>0</v>
      </c>
      <c r="AW6" s="26">
        <v>0</v>
      </c>
      <c r="AX6" s="26">
        <v>0</v>
      </c>
      <c r="AY6" s="26">
        <v>0</v>
      </c>
      <c r="AZ6" s="26">
        <v>0</v>
      </c>
      <c r="BA6" s="26">
        <v>0</v>
      </c>
      <c r="BB6" s="26">
        <v>0</v>
      </c>
      <c r="BC6" s="26">
        <v>0</v>
      </c>
      <c r="BD6" s="26">
        <v>0</v>
      </c>
      <c r="BE6" s="26">
        <v>0</v>
      </c>
      <c r="BF6" s="26">
        <v>0</v>
      </c>
      <c r="BG6" s="26">
        <v>0</v>
      </c>
      <c r="BH6" s="24">
        <v>0</v>
      </c>
    </row>
    <row r="7" spans="1:60" x14ac:dyDescent="0.25">
      <c r="A7" s="41" t="s">
        <v>182</v>
      </c>
      <c r="B7" s="42">
        <f>B6*100000</f>
        <v>17000.282900831982</v>
      </c>
      <c r="C7" s="33">
        <f t="shared" si="0"/>
        <v>5.5576424956192003</v>
      </c>
      <c r="E7" s="52" t="s">
        <v>138</v>
      </c>
      <c r="F7" s="25" t="s">
        <v>139</v>
      </c>
      <c r="G7" s="23">
        <v>1</v>
      </c>
      <c r="H7" s="26">
        <v>0</v>
      </c>
      <c r="I7" s="26">
        <v>0</v>
      </c>
      <c r="J7" s="26">
        <v>0</v>
      </c>
      <c r="K7" s="26">
        <v>0</v>
      </c>
      <c r="L7" s="26">
        <v>0</v>
      </c>
      <c r="M7" s="26">
        <v>0</v>
      </c>
      <c r="N7" s="26">
        <v>0</v>
      </c>
      <c r="O7" s="24">
        <v>0</v>
      </c>
      <c r="W7" s="52" t="s">
        <v>138</v>
      </c>
      <c r="X7" s="25" t="s">
        <v>139</v>
      </c>
      <c r="Y7" s="23">
        <v>0</v>
      </c>
      <c r="Z7" s="26">
        <v>0</v>
      </c>
      <c r="AA7" s="26">
        <v>0</v>
      </c>
      <c r="AB7" s="26">
        <v>0</v>
      </c>
      <c r="AC7" s="26">
        <v>0</v>
      </c>
      <c r="AD7" s="26">
        <v>0</v>
      </c>
      <c r="AE7" s="26">
        <v>0</v>
      </c>
      <c r="AF7" s="26">
        <v>0</v>
      </c>
      <c r="AG7" s="26">
        <v>0</v>
      </c>
      <c r="AH7" s="26">
        <v>0</v>
      </c>
      <c r="AI7" s="26">
        <v>0</v>
      </c>
      <c r="AJ7" s="26">
        <v>0</v>
      </c>
      <c r="AK7" s="26">
        <v>0</v>
      </c>
      <c r="AL7" s="26">
        <v>0</v>
      </c>
      <c r="AM7" s="26">
        <v>0</v>
      </c>
      <c r="AN7" s="26">
        <v>0</v>
      </c>
      <c r="AO7" s="26">
        <v>0</v>
      </c>
      <c r="AP7" s="26">
        <v>0</v>
      </c>
      <c r="AQ7" s="26">
        <v>0</v>
      </c>
      <c r="AR7" s="26">
        <v>0</v>
      </c>
      <c r="AS7" s="26">
        <v>0</v>
      </c>
      <c r="AT7" s="26">
        <v>0</v>
      </c>
      <c r="AU7" s="26">
        <v>0</v>
      </c>
      <c r="AV7" s="26">
        <v>0</v>
      </c>
      <c r="AW7" s="26">
        <v>0</v>
      </c>
      <c r="AX7" s="26">
        <v>0</v>
      </c>
      <c r="AY7" s="26">
        <v>0</v>
      </c>
      <c r="AZ7" s="26">
        <v>0</v>
      </c>
      <c r="BA7" s="26">
        <v>0</v>
      </c>
      <c r="BB7" s="26">
        <v>0</v>
      </c>
      <c r="BC7" s="26">
        <v>0</v>
      </c>
      <c r="BD7" s="26">
        <v>0</v>
      </c>
      <c r="BE7" s="26">
        <v>0</v>
      </c>
      <c r="BF7" s="26">
        <v>0</v>
      </c>
      <c r="BG7" s="26">
        <v>0</v>
      </c>
      <c r="BH7" s="24">
        <v>0</v>
      </c>
    </row>
    <row r="8" spans="1:60" x14ac:dyDescent="0.25">
      <c r="A8" s="29" t="s">
        <v>141</v>
      </c>
      <c r="B8" s="38">
        <f>C8/C9</f>
        <v>0.18118020618513031</v>
      </c>
      <c r="C8" s="34">
        <f t="shared" si="0"/>
        <v>0.92385320500323986</v>
      </c>
      <c r="E8" s="52" t="s">
        <v>141</v>
      </c>
      <c r="F8" s="25" t="s">
        <v>137</v>
      </c>
      <c r="G8" s="23">
        <v>0</v>
      </c>
      <c r="H8" s="26">
        <v>1</v>
      </c>
      <c r="I8" s="26">
        <v>1</v>
      </c>
      <c r="J8" s="26">
        <v>1</v>
      </c>
      <c r="K8" s="26">
        <v>1</v>
      </c>
      <c r="L8" s="26">
        <v>0</v>
      </c>
      <c r="M8" s="26">
        <v>0</v>
      </c>
      <c r="N8" s="26">
        <v>0</v>
      </c>
      <c r="O8" s="24">
        <v>0</v>
      </c>
      <c r="W8" s="52" t="s">
        <v>141</v>
      </c>
      <c r="X8" s="25" t="s">
        <v>137</v>
      </c>
      <c r="Y8" s="23">
        <v>1</v>
      </c>
      <c r="Z8" s="26">
        <v>0</v>
      </c>
      <c r="AA8" s="26">
        <v>0</v>
      </c>
      <c r="AB8" s="26">
        <v>0</v>
      </c>
      <c r="AC8" s="26">
        <v>1.0000000000000001E-5</v>
      </c>
      <c r="AD8" s="26">
        <v>0</v>
      </c>
      <c r="AE8" s="26">
        <v>0</v>
      </c>
      <c r="AF8" s="26">
        <v>0</v>
      </c>
      <c r="AG8" s="26">
        <v>0</v>
      </c>
      <c r="AH8" s="26">
        <v>0</v>
      </c>
      <c r="AI8" s="26">
        <v>0</v>
      </c>
      <c r="AJ8" s="26">
        <v>0</v>
      </c>
      <c r="AK8" s="26">
        <v>1</v>
      </c>
      <c r="AL8" s="26">
        <v>0</v>
      </c>
      <c r="AM8" s="26">
        <v>0</v>
      </c>
      <c r="AN8" s="26">
        <v>0</v>
      </c>
      <c r="AO8" s="26">
        <v>1.0000000000000001E-5</v>
      </c>
      <c r="AP8" s="26">
        <v>0</v>
      </c>
      <c r="AQ8" s="26">
        <v>1</v>
      </c>
      <c r="AR8" s="26">
        <v>0</v>
      </c>
      <c r="AS8" s="26">
        <v>0</v>
      </c>
      <c r="AT8" s="26">
        <v>0</v>
      </c>
      <c r="AU8" s="26">
        <v>1.0000000000000001E-5</v>
      </c>
      <c r="AV8" s="26">
        <v>0</v>
      </c>
      <c r="AW8" s="26">
        <v>0</v>
      </c>
      <c r="AX8" s="26">
        <v>0</v>
      </c>
      <c r="AY8" s="26">
        <v>0</v>
      </c>
      <c r="AZ8" s="26">
        <v>0</v>
      </c>
      <c r="BA8" s="26">
        <v>0</v>
      </c>
      <c r="BB8" s="26">
        <v>0</v>
      </c>
      <c r="BC8" s="26">
        <v>0</v>
      </c>
      <c r="BD8" s="26">
        <v>0</v>
      </c>
      <c r="BE8" s="26">
        <v>0</v>
      </c>
      <c r="BF8" s="26">
        <v>0</v>
      </c>
      <c r="BG8" s="26">
        <v>0</v>
      </c>
      <c r="BH8" s="24">
        <v>0</v>
      </c>
    </row>
    <row r="9" spans="1:60" x14ac:dyDescent="0.25">
      <c r="A9" s="43" t="s">
        <v>183</v>
      </c>
      <c r="B9" s="44">
        <f>B8*100000</f>
        <v>18118.02061851303</v>
      </c>
      <c r="C9" s="35">
        <f t="shared" si="0"/>
        <v>5.0990846321217047</v>
      </c>
      <c r="E9" s="52" t="s">
        <v>138</v>
      </c>
      <c r="F9" s="25" t="s">
        <v>139</v>
      </c>
      <c r="G9" s="23">
        <v>1</v>
      </c>
      <c r="H9" s="26">
        <v>0</v>
      </c>
      <c r="I9" s="26">
        <v>0</v>
      </c>
      <c r="J9" s="26">
        <v>0</v>
      </c>
      <c r="K9" s="26">
        <v>0</v>
      </c>
      <c r="L9" s="26">
        <v>0</v>
      </c>
      <c r="M9" s="26">
        <v>0</v>
      </c>
      <c r="N9" s="26">
        <v>0</v>
      </c>
      <c r="O9" s="24">
        <v>0</v>
      </c>
      <c r="W9" s="52" t="s">
        <v>138</v>
      </c>
      <c r="X9" s="25" t="s">
        <v>139</v>
      </c>
      <c r="Y9" s="23">
        <v>0</v>
      </c>
      <c r="Z9" s="55">
        <v>-6</v>
      </c>
      <c r="AA9" s="26">
        <v>-1</v>
      </c>
      <c r="AB9" s="26">
        <v>0</v>
      </c>
      <c r="AC9" s="26">
        <v>0</v>
      </c>
      <c r="AD9" s="26">
        <v>0</v>
      </c>
      <c r="AE9" s="26">
        <v>0</v>
      </c>
      <c r="AF9" s="26">
        <v>0</v>
      </c>
      <c r="AG9" s="26">
        <v>0</v>
      </c>
      <c r="AH9" s="26">
        <v>0</v>
      </c>
      <c r="AI9" s="26">
        <v>0</v>
      </c>
      <c r="AJ9" s="26">
        <v>0</v>
      </c>
      <c r="AK9" s="26">
        <v>0</v>
      </c>
      <c r="AL9" s="26">
        <v>-6</v>
      </c>
      <c r="AM9" s="26">
        <v>-1</v>
      </c>
      <c r="AN9" s="26">
        <v>0</v>
      </c>
      <c r="AO9" s="26">
        <v>0</v>
      </c>
      <c r="AP9" s="26">
        <v>0</v>
      </c>
      <c r="AQ9" s="26">
        <v>0</v>
      </c>
      <c r="AR9" s="26">
        <v>-6</v>
      </c>
      <c r="AS9" s="26">
        <v>-1</v>
      </c>
      <c r="AT9" s="26">
        <v>0</v>
      </c>
      <c r="AU9" s="26">
        <v>0</v>
      </c>
      <c r="AV9" s="26">
        <v>0</v>
      </c>
      <c r="AW9" s="26">
        <v>0</v>
      </c>
      <c r="AX9" s="26">
        <v>0</v>
      </c>
      <c r="AY9" s="26">
        <v>0</v>
      </c>
      <c r="AZ9" s="26">
        <v>0</v>
      </c>
      <c r="BA9" s="26">
        <v>0</v>
      </c>
      <c r="BB9" s="26">
        <v>0</v>
      </c>
      <c r="BC9" s="26">
        <v>0</v>
      </c>
      <c r="BD9" s="26">
        <v>0</v>
      </c>
      <c r="BE9" s="26">
        <v>0</v>
      </c>
      <c r="BF9" s="26">
        <v>0</v>
      </c>
      <c r="BG9" s="26">
        <v>0</v>
      </c>
      <c r="BH9" s="24">
        <v>0</v>
      </c>
    </row>
    <row r="10" spans="1:60" x14ac:dyDescent="0.25">
      <c r="C10" s="51" t="s">
        <v>73</v>
      </c>
      <c r="D10" s="50"/>
      <c r="E10" s="50"/>
      <c r="G10" s="51" t="s">
        <v>142</v>
      </c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50"/>
      <c r="U10" s="50"/>
      <c r="V10" s="50"/>
      <c r="W10" s="50"/>
      <c r="Y10" s="51" t="s">
        <v>144</v>
      </c>
      <c r="Z10" s="50"/>
      <c r="AA10" s="50"/>
      <c r="AB10" s="50"/>
      <c r="AC10" s="50"/>
      <c r="AD10" s="50"/>
      <c r="AE10" s="50"/>
      <c r="AF10" s="50"/>
      <c r="AG10" s="50"/>
      <c r="AH10" s="50"/>
      <c r="AI10" s="50"/>
      <c r="AJ10" s="50"/>
      <c r="AK10" s="50"/>
      <c r="AL10" s="50"/>
      <c r="AM10" s="50"/>
      <c r="AN10" s="50"/>
      <c r="AO10" s="50"/>
      <c r="AP10" s="50"/>
      <c r="AQ10" s="50"/>
      <c r="AR10" s="50"/>
      <c r="AS10" s="50"/>
      <c r="AT10" s="50"/>
      <c r="AU10" s="50"/>
      <c r="AV10" s="50"/>
      <c r="AW10" s="50"/>
      <c r="AX10" s="50"/>
      <c r="AY10" s="50"/>
      <c r="AZ10" s="50"/>
      <c r="BA10" s="50"/>
      <c r="BB10" s="50"/>
      <c r="BC10" s="50"/>
      <c r="BD10" s="50"/>
      <c r="BE10" s="50"/>
      <c r="BF10" s="50"/>
      <c r="BG10" s="50"/>
      <c r="BH10" s="50"/>
    </row>
    <row r="11" spans="1:60" x14ac:dyDescent="0.25">
      <c r="A11" s="2" t="s">
        <v>55</v>
      </c>
      <c r="B11" s="2" t="s">
        <v>56</v>
      </c>
      <c r="C11" s="2" t="s">
        <v>74</v>
      </c>
      <c r="D11" s="2" t="s">
        <v>16</v>
      </c>
      <c r="E11" s="2" t="s">
        <v>75</v>
      </c>
      <c r="G11" s="2" t="s">
        <v>117</v>
      </c>
      <c r="H11" s="2" t="s">
        <v>118</v>
      </c>
      <c r="I11" s="2" t="s">
        <v>119</v>
      </c>
      <c r="J11" s="2" t="s">
        <v>143</v>
      </c>
      <c r="K11" s="2" t="s">
        <v>121</v>
      </c>
      <c r="L11" s="2" t="s">
        <v>122</v>
      </c>
      <c r="M11" s="2" t="s">
        <v>123</v>
      </c>
      <c r="N11" s="2" t="s">
        <v>124</v>
      </c>
      <c r="O11" s="2" t="s">
        <v>125</v>
      </c>
      <c r="P11" s="2" t="s">
        <v>126</v>
      </c>
      <c r="Q11" s="2" t="s">
        <v>127</v>
      </c>
      <c r="R11" s="2" t="s">
        <v>40</v>
      </c>
      <c r="S11" s="2" t="s">
        <v>29</v>
      </c>
      <c r="T11" s="2" t="s">
        <v>43</v>
      </c>
      <c r="U11" s="2" t="s">
        <v>46</v>
      </c>
      <c r="V11" s="2" t="s">
        <v>128</v>
      </c>
      <c r="W11" s="2" t="s">
        <v>92</v>
      </c>
      <c r="Y11" s="2" t="s">
        <v>145</v>
      </c>
      <c r="Z11" s="2" t="s">
        <v>146</v>
      </c>
      <c r="AA11" s="2" t="s">
        <v>147</v>
      </c>
      <c r="AB11" s="2" t="s">
        <v>148</v>
      </c>
      <c r="AC11" s="2" t="s">
        <v>149</v>
      </c>
      <c r="AD11" s="2" t="s">
        <v>150</v>
      </c>
      <c r="AE11" s="2" t="s">
        <v>151</v>
      </c>
      <c r="AF11" s="2" t="s">
        <v>152</v>
      </c>
      <c r="AG11" s="2" t="s">
        <v>153</v>
      </c>
      <c r="AH11" s="2" t="s">
        <v>154</v>
      </c>
      <c r="AI11" s="2" t="s">
        <v>155</v>
      </c>
      <c r="AJ11" s="2" t="s">
        <v>156</v>
      </c>
      <c r="AK11" s="2" t="s">
        <v>157</v>
      </c>
      <c r="AL11" s="2" t="s">
        <v>158</v>
      </c>
      <c r="AM11" s="2" t="s">
        <v>159</v>
      </c>
      <c r="AN11" s="2" t="s">
        <v>160</v>
      </c>
      <c r="AO11" s="2" t="s">
        <v>161</v>
      </c>
      <c r="AP11" s="2" t="s">
        <v>162</v>
      </c>
      <c r="AQ11" s="2" t="s">
        <v>163</v>
      </c>
      <c r="AR11" s="2" t="s">
        <v>164</v>
      </c>
      <c r="AS11" s="2" t="s">
        <v>165</v>
      </c>
      <c r="AT11" s="2" t="s">
        <v>166</v>
      </c>
      <c r="AU11" s="2" t="s">
        <v>167</v>
      </c>
      <c r="AV11" s="2" t="s">
        <v>168</v>
      </c>
      <c r="AW11" s="2" t="s">
        <v>169</v>
      </c>
      <c r="AX11" s="2" t="s">
        <v>170</v>
      </c>
      <c r="AY11" s="2" t="s">
        <v>171</v>
      </c>
      <c r="AZ11" s="2" t="s">
        <v>172</v>
      </c>
      <c r="BA11" s="2" t="s">
        <v>173</v>
      </c>
      <c r="BB11" s="2" t="s">
        <v>174</v>
      </c>
      <c r="BC11" s="2" t="s">
        <v>175</v>
      </c>
      <c r="BD11" s="2" t="s">
        <v>176</v>
      </c>
      <c r="BE11" s="2" t="s">
        <v>177</v>
      </c>
      <c r="BF11" s="2" t="s">
        <v>178</v>
      </c>
      <c r="BG11" s="2" t="s">
        <v>179</v>
      </c>
      <c r="BH11" s="2" t="s">
        <v>180</v>
      </c>
    </row>
    <row r="12" spans="1:60" x14ac:dyDescent="0.25">
      <c r="A12" s="4" t="s">
        <v>22</v>
      </c>
      <c r="B12" s="4">
        <v>35</v>
      </c>
      <c r="C12" s="22">
        <v>6.3100000000000005E-4</v>
      </c>
      <c r="D12" s="22">
        <v>0</v>
      </c>
      <c r="E12">
        <v>0.99936899999999995</v>
      </c>
      <c r="G12" s="27">
        <v>5.5576424956192003</v>
      </c>
      <c r="H12" s="27">
        <v>0</v>
      </c>
      <c r="I12" s="27">
        <v>0.90966676160080095</v>
      </c>
      <c r="J12" s="27">
        <v>9.5384676684204407E-3</v>
      </c>
      <c r="K12" s="27">
        <v>0</v>
      </c>
      <c r="L12" s="27">
        <v>0</v>
      </c>
      <c r="M12" s="27">
        <v>0</v>
      </c>
      <c r="N12" s="27">
        <v>0</v>
      </c>
      <c r="O12" s="27">
        <v>9.5384676684204407E-3</v>
      </c>
      <c r="P12" s="27">
        <v>0.91920522926922099</v>
      </c>
      <c r="Q12" s="27">
        <v>0.91920522926922099</v>
      </c>
      <c r="R12" s="27">
        <v>4.0975548164642203E-2</v>
      </c>
      <c r="S12" s="27">
        <v>2.56097176029014E-2</v>
      </c>
      <c r="T12" s="27">
        <v>4.2106060091646802E-2</v>
      </c>
      <c r="U12" s="27">
        <v>4.6479757340184003E-3</v>
      </c>
      <c r="V12" s="27">
        <v>0</v>
      </c>
      <c r="W12" s="27">
        <v>0</v>
      </c>
      <c r="Y12" s="28">
        <v>0</v>
      </c>
      <c r="Z12" s="28">
        <v>3.7693179466095898E-2</v>
      </c>
      <c r="AA12" s="28">
        <v>0</v>
      </c>
      <c r="AB12" s="28">
        <v>0</v>
      </c>
      <c r="AC12" s="28">
        <v>0</v>
      </c>
      <c r="AD12" s="28">
        <v>0</v>
      </c>
      <c r="AE12" s="28">
        <v>0</v>
      </c>
      <c r="AF12" s="28">
        <v>2.3558237166309899E-2</v>
      </c>
      <c r="AG12" s="28">
        <v>0</v>
      </c>
      <c r="AH12" s="28">
        <v>0</v>
      </c>
      <c r="AI12" s="28">
        <v>0</v>
      </c>
      <c r="AJ12" s="28">
        <v>0</v>
      </c>
      <c r="AK12" s="28">
        <v>0</v>
      </c>
      <c r="AL12" s="28">
        <v>0</v>
      </c>
      <c r="AM12" s="28">
        <v>0.23239878670092001</v>
      </c>
      <c r="AN12" s="28">
        <v>0</v>
      </c>
      <c r="AO12" s="28">
        <v>0</v>
      </c>
      <c r="AP12" s="28">
        <v>0</v>
      </c>
      <c r="AQ12" s="28">
        <v>4.6479757340184003E-3</v>
      </c>
      <c r="AR12" s="28">
        <v>0</v>
      </c>
      <c r="AS12" s="28">
        <v>0</v>
      </c>
      <c r="AT12" s="28">
        <v>0</v>
      </c>
      <c r="AU12" s="28">
        <v>0</v>
      </c>
      <c r="AV12" s="28">
        <v>0</v>
      </c>
      <c r="AW12" s="28">
        <v>0</v>
      </c>
      <c r="AX12" s="28">
        <v>0</v>
      </c>
      <c r="AY12" s="28">
        <v>0</v>
      </c>
      <c r="AZ12" s="28">
        <v>0</v>
      </c>
      <c r="BA12" s="28">
        <v>0</v>
      </c>
      <c r="BB12" s="28">
        <v>0</v>
      </c>
      <c r="BC12" s="28">
        <v>0</v>
      </c>
      <c r="BD12" s="28">
        <v>0</v>
      </c>
      <c r="BE12" s="28">
        <v>0</v>
      </c>
      <c r="BF12" s="28">
        <v>0</v>
      </c>
      <c r="BG12" s="28">
        <v>0</v>
      </c>
      <c r="BH12" s="28">
        <v>0</v>
      </c>
    </row>
    <row r="13" spans="1:60" x14ac:dyDescent="0.25">
      <c r="A13" s="4" t="s">
        <v>57</v>
      </c>
      <c r="B13" s="4">
        <v>36</v>
      </c>
      <c r="C13" s="22">
        <v>6.7500000000000004E-4</v>
      </c>
      <c r="D13" s="22">
        <v>0</v>
      </c>
      <c r="E13">
        <v>0.99932500000000002</v>
      </c>
      <c r="G13" s="27">
        <v>5.5889573401789496</v>
      </c>
      <c r="H13" s="27">
        <v>0</v>
      </c>
      <c r="I13" s="27">
        <v>0.91479232936863597</v>
      </c>
      <c r="J13" s="27">
        <v>9.5922126929718007E-3</v>
      </c>
      <c r="K13" s="27">
        <v>0</v>
      </c>
      <c r="L13" s="27">
        <v>0</v>
      </c>
      <c r="M13" s="27">
        <v>0</v>
      </c>
      <c r="N13" s="27">
        <v>0</v>
      </c>
      <c r="O13" s="27">
        <v>9.5922126929718007E-3</v>
      </c>
      <c r="P13" s="27">
        <v>0.92438454206160803</v>
      </c>
      <c r="Q13" s="27">
        <v>0.92438454206160803</v>
      </c>
      <c r="R13" s="27">
        <v>4.1206427161003999E-2</v>
      </c>
      <c r="S13" s="27">
        <v>2.57540169756275E-2</v>
      </c>
      <c r="T13" s="27">
        <v>4.2343309020096698E-2</v>
      </c>
      <c r="U13" s="27">
        <v>4.6741650108103102E-3</v>
      </c>
      <c r="V13" s="27">
        <v>0</v>
      </c>
      <c r="W13" s="27">
        <v>0</v>
      </c>
      <c r="Y13" s="28">
        <v>0</v>
      </c>
      <c r="Z13" s="28">
        <v>3.7905563774167803E-2</v>
      </c>
      <c r="AA13" s="28">
        <v>0</v>
      </c>
      <c r="AB13" s="28">
        <v>0</v>
      </c>
      <c r="AC13" s="28">
        <v>0</v>
      </c>
      <c r="AD13" s="28">
        <v>0</v>
      </c>
      <c r="AE13" s="28">
        <v>0</v>
      </c>
      <c r="AF13" s="28">
        <v>2.3690977358854899E-2</v>
      </c>
      <c r="AG13" s="28">
        <v>0</v>
      </c>
      <c r="AH13" s="28">
        <v>0</v>
      </c>
      <c r="AI13" s="28">
        <v>0</v>
      </c>
      <c r="AJ13" s="28">
        <v>0</v>
      </c>
      <c r="AK13" s="28">
        <v>0</v>
      </c>
      <c r="AL13" s="28">
        <v>0</v>
      </c>
      <c r="AM13" s="28">
        <v>0.233708250540516</v>
      </c>
      <c r="AN13" s="28">
        <v>0</v>
      </c>
      <c r="AO13" s="28">
        <v>0</v>
      </c>
      <c r="AP13" s="28">
        <v>0</v>
      </c>
      <c r="AQ13" s="28">
        <v>4.6741650108103102E-3</v>
      </c>
      <c r="AR13" s="28">
        <v>0</v>
      </c>
      <c r="AS13" s="28">
        <v>0</v>
      </c>
      <c r="AT13" s="28">
        <v>0</v>
      </c>
      <c r="AU13" s="28">
        <v>0</v>
      </c>
      <c r="AV13" s="28">
        <v>0</v>
      </c>
      <c r="AW13" s="28">
        <v>0</v>
      </c>
      <c r="AX13" s="28">
        <v>0</v>
      </c>
      <c r="AY13" s="28">
        <v>0</v>
      </c>
      <c r="AZ13" s="28">
        <v>0</v>
      </c>
      <c r="BA13" s="28">
        <v>0</v>
      </c>
      <c r="BB13" s="28">
        <v>0</v>
      </c>
      <c r="BC13" s="28">
        <v>0</v>
      </c>
      <c r="BD13" s="28">
        <v>0</v>
      </c>
      <c r="BE13" s="28">
        <v>0</v>
      </c>
      <c r="BF13" s="28">
        <v>0</v>
      </c>
      <c r="BG13" s="28">
        <v>0</v>
      </c>
      <c r="BH13" s="28">
        <v>0</v>
      </c>
    </row>
    <row r="14" spans="1:60" x14ac:dyDescent="0.25">
      <c r="A14" s="4" t="s">
        <v>58</v>
      </c>
      <c r="B14" s="4">
        <v>37</v>
      </c>
      <c r="C14" s="22">
        <v>7.2400000000000003E-4</v>
      </c>
      <c r="D14" s="22">
        <v>0</v>
      </c>
      <c r="E14">
        <v>0.99927600000000005</v>
      </c>
      <c r="G14" s="27">
        <v>5.6206960967451396</v>
      </c>
      <c r="H14" s="27">
        <v>0</v>
      </c>
      <c r="I14" s="27">
        <v>0.91998728243112005</v>
      </c>
      <c r="J14" s="27">
        <v>9.6466852689932308E-3</v>
      </c>
      <c r="K14" s="27">
        <v>0</v>
      </c>
      <c r="L14" s="27">
        <v>0</v>
      </c>
      <c r="M14" s="27">
        <v>0</v>
      </c>
      <c r="N14" s="27">
        <v>0</v>
      </c>
      <c r="O14" s="27">
        <v>9.6466852689932308E-3</v>
      </c>
      <c r="P14" s="27">
        <v>0.92963396770011297</v>
      </c>
      <c r="Q14" s="27">
        <v>0.92963396770011297</v>
      </c>
      <c r="R14" s="27">
        <v>4.1440431588131002E-2</v>
      </c>
      <c r="S14" s="27">
        <v>2.5900269742581899E-2</v>
      </c>
      <c r="T14" s="27">
        <v>4.25837696096837E-2</v>
      </c>
      <c r="U14" s="27">
        <v>4.7007088143140204E-3</v>
      </c>
      <c r="V14" s="27">
        <v>0</v>
      </c>
      <c r="W14" s="27">
        <v>0</v>
      </c>
      <c r="Y14" s="28">
        <v>0</v>
      </c>
      <c r="Z14" s="28">
        <v>3.8120823148664003E-2</v>
      </c>
      <c r="AA14" s="28">
        <v>0</v>
      </c>
      <c r="AB14" s="28">
        <v>0</v>
      </c>
      <c r="AC14" s="28">
        <v>0</v>
      </c>
      <c r="AD14" s="28">
        <v>0</v>
      </c>
      <c r="AE14" s="28">
        <v>0</v>
      </c>
      <c r="AF14" s="28">
        <v>2.3825514467915001E-2</v>
      </c>
      <c r="AG14" s="28">
        <v>0</v>
      </c>
      <c r="AH14" s="28">
        <v>0</v>
      </c>
      <c r="AI14" s="28">
        <v>0</v>
      </c>
      <c r="AJ14" s="28">
        <v>0</v>
      </c>
      <c r="AK14" s="28">
        <v>0</v>
      </c>
      <c r="AL14" s="28">
        <v>0</v>
      </c>
      <c r="AM14" s="28">
        <v>0.23503544071570101</v>
      </c>
      <c r="AN14" s="28">
        <v>0</v>
      </c>
      <c r="AO14" s="28">
        <v>0</v>
      </c>
      <c r="AP14" s="28">
        <v>0</v>
      </c>
      <c r="AQ14" s="28">
        <v>4.7007088143140204E-3</v>
      </c>
      <c r="AR14" s="28">
        <v>0</v>
      </c>
      <c r="AS14" s="28">
        <v>0</v>
      </c>
      <c r="AT14" s="28">
        <v>0</v>
      </c>
      <c r="AU14" s="28">
        <v>0</v>
      </c>
      <c r="AV14" s="28">
        <v>0</v>
      </c>
      <c r="AW14" s="28">
        <v>0</v>
      </c>
      <c r="AX14" s="28">
        <v>0</v>
      </c>
      <c r="AY14" s="28">
        <v>0</v>
      </c>
      <c r="AZ14" s="28">
        <v>0</v>
      </c>
      <c r="BA14" s="28">
        <v>0</v>
      </c>
      <c r="BB14" s="28">
        <v>0</v>
      </c>
      <c r="BC14" s="28">
        <v>0</v>
      </c>
      <c r="BD14" s="28">
        <v>0</v>
      </c>
      <c r="BE14" s="28">
        <v>0</v>
      </c>
      <c r="BF14" s="28">
        <v>0</v>
      </c>
      <c r="BG14" s="28">
        <v>0</v>
      </c>
      <c r="BH14" s="28">
        <v>0</v>
      </c>
    </row>
    <row r="15" spans="1:60" x14ac:dyDescent="0.25">
      <c r="A15" s="4" t="s">
        <v>59</v>
      </c>
      <c r="B15" s="4">
        <v>38</v>
      </c>
      <c r="C15" s="22">
        <v>7.8200000000000003E-4</v>
      </c>
      <c r="D15" s="22">
        <v>0</v>
      </c>
      <c r="E15">
        <v>0.99921800000000005</v>
      </c>
      <c r="G15" s="27">
        <v>5.6528922712332399</v>
      </c>
      <c r="H15" s="27">
        <v>0</v>
      </c>
      <c r="I15" s="27">
        <v>0.92525710498728597</v>
      </c>
      <c r="J15" s="27">
        <v>9.7019429019992408E-3</v>
      </c>
      <c r="K15" s="27">
        <v>0</v>
      </c>
      <c r="L15" s="27">
        <v>0</v>
      </c>
      <c r="M15" s="27">
        <v>0</v>
      </c>
      <c r="N15" s="27">
        <v>0</v>
      </c>
      <c r="O15" s="27">
        <v>9.7019429019992408E-3</v>
      </c>
      <c r="P15" s="27">
        <v>0.93495904788928597</v>
      </c>
      <c r="Q15" s="27">
        <v>0.93495904788928597</v>
      </c>
      <c r="R15" s="27">
        <v>4.1677808479410702E-2</v>
      </c>
      <c r="S15" s="27">
        <v>2.6048630299631701E-2</v>
      </c>
      <c r="T15" s="27">
        <v>4.2827695709425698E-2</v>
      </c>
      <c r="U15" s="27">
        <v>4.7276351662459502E-3</v>
      </c>
      <c r="V15" s="27">
        <v>0</v>
      </c>
      <c r="W15" s="27">
        <v>0</v>
      </c>
      <c r="Y15" s="28">
        <v>0</v>
      </c>
      <c r="Z15" s="28">
        <v>3.8339184834227297E-2</v>
      </c>
      <c r="AA15" s="28">
        <v>0</v>
      </c>
      <c r="AB15" s="28">
        <v>0</v>
      </c>
      <c r="AC15" s="28">
        <v>0</v>
      </c>
      <c r="AD15" s="28">
        <v>0</v>
      </c>
      <c r="AE15" s="28">
        <v>0</v>
      </c>
      <c r="AF15" s="28">
        <v>2.3961990521392099E-2</v>
      </c>
      <c r="AG15" s="28">
        <v>0</v>
      </c>
      <c r="AH15" s="28">
        <v>0</v>
      </c>
      <c r="AI15" s="28">
        <v>0</v>
      </c>
      <c r="AJ15" s="28">
        <v>0</v>
      </c>
      <c r="AK15" s="28">
        <v>0</v>
      </c>
      <c r="AL15" s="28">
        <v>0</v>
      </c>
      <c r="AM15" s="28">
        <v>0.23638175831229799</v>
      </c>
      <c r="AN15" s="28">
        <v>0</v>
      </c>
      <c r="AO15" s="28">
        <v>0</v>
      </c>
      <c r="AP15" s="28">
        <v>0</v>
      </c>
      <c r="AQ15" s="28">
        <v>4.7276351662459502E-3</v>
      </c>
      <c r="AR15" s="28">
        <v>0</v>
      </c>
      <c r="AS15" s="28">
        <v>0</v>
      </c>
      <c r="AT15" s="28">
        <v>0</v>
      </c>
      <c r="AU15" s="28">
        <v>0</v>
      </c>
      <c r="AV15" s="28">
        <v>0</v>
      </c>
      <c r="AW15" s="28">
        <v>0</v>
      </c>
      <c r="AX15" s="28">
        <v>0</v>
      </c>
      <c r="AY15" s="28">
        <v>0</v>
      </c>
      <c r="AZ15" s="28">
        <v>0</v>
      </c>
      <c r="BA15" s="28">
        <v>0</v>
      </c>
      <c r="BB15" s="28">
        <v>0</v>
      </c>
      <c r="BC15" s="28">
        <v>0</v>
      </c>
      <c r="BD15" s="28">
        <v>0</v>
      </c>
      <c r="BE15" s="28">
        <v>0</v>
      </c>
      <c r="BF15" s="28">
        <v>0</v>
      </c>
      <c r="BG15" s="28">
        <v>0</v>
      </c>
      <c r="BH15" s="28">
        <v>0</v>
      </c>
    </row>
    <row r="16" spans="1:60" x14ac:dyDescent="0.25">
      <c r="A16" s="4" t="s">
        <v>60</v>
      </c>
      <c r="B16" s="4">
        <v>39</v>
      </c>
      <c r="C16" s="22">
        <v>8.4900000000000004E-4</v>
      </c>
      <c r="D16" s="22">
        <v>0</v>
      </c>
      <c r="E16">
        <v>0.99915100000000001</v>
      </c>
      <c r="G16" s="27">
        <v>5.6856028740369</v>
      </c>
      <c r="H16" s="27">
        <v>0</v>
      </c>
      <c r="I16" s="27">
        <v>0.930611128414643</v>
      </c>
      <c r="J16" s="27">
        <v>9.7580834377575601E-3</v>
      </c>
      <c r="K16" s="27">
        <v>0</v>
      </c>
      <c r="L16" s="27">
        <v>0</v>
      </c>
      <c r="M16" s="27">
        <v>0</v>
      </c>
      <c r="N16" s="27">
        <v>0</v>
      </c>
      <c r="O16" s="27">
        <v>9.7580834377575601E-3</v>
      </c>
      <c r="P16" s="27">
        <v>0.94036921185239997</v>
      </c>
      <c r="Q16" s="27">
        <v>0.94036921185239997</v>
      </c>
      <c r="R16" s="27">
        <v>4.1918978162730998E-2</v>
      </c>
      <c r="S16" s="27">
        <v>2.6199361351706901E-2</v>
      </c>
      <c r="T16" s="27">
        <v>4.3075519244021698E-2</v>
      </c>
      <c r="U16" s="27">
        <v>4.7549917456222602E-3</v>
      </c>
      <c r="V16" s="27">
        <v>0</v>
      </c>
      <c r="W16" s="27">
        <v>0</v>
      </c>
      <c r="Y16" s="28">
        <v>0</v>
      </c>
      <c r="Z16" s="28">
        <v>3.8561035488150201E-2</v>
      </c>
      <c r="AA16" s="28">
        <v>0</v>
      </c>
      <c r="AB16" s="28">
        <v>0</v>
      </c>
      <c r="AC16" s="28">
        <v>0</v>
      </c>
      <c r="AD16" s="28">
        <v>0</v>
      </c>
      <c r="AE16" s="28">
        <v>0</v>
      </c>
      <c r="AF16" s="28">
        <v>2.4100647180093901E-2</v>
      </c>
      <c r="AG16" s="28">
        <v>0</v>
      </c>
      <c r="AH16" s="28">
        <v>0</v>
      </c>
      <c r="AI16" s="28">
        <v>0</v>
      </c>
      <c r="AJ16" s="28">
        <v>0</v>
      </c>
      <c r="AK16" s="28">
        <v>0</v>
      </c>
      <c r="AL16" s="28">
        <v>0</v>
      </c>
      <c r="AM16" s="28">
        <v>0.23774958728111301</v>
      </c>
      <c r="AN16" s="28">
        <v>0</v>
      </c>
      <c r="AO16" s="28">
        <v>0</v>
      </c>
      <c r="AP16" s="28">
        <v>0</v>
      </c>
      <c r="AQ16" s="28">
        <v>4.7549917456222602E-3</v>
      </c>
      <c r="AR16" s="28">
        <v>0</v>
      </c>
      <c r="AS16" s="28">
        <v>0</v>
      </c>
      <c r="AT16" s="28">
        <v>0</v>
      </c>
      <c r="AU16" s="28">
        <v>0</v>
      </c>
      <c r="AV16" s="28">
        <v>0</v>
      </c>
      <c r="AW16" s="28">
        <v>0</v>
      </c>
      <c r="AX16" s="28">
        <v>0</v>
      </c>
      <c r="AY16" s="28">
        <v>0</v>
      </c>
      <c r="AZ16" s="28">
        <v>0</v>
      </c>
      <c r="BA16" s="28">
        <v>0</v>
      </c>
      <c r="BB16" s="28">
        <v>0</v>
      </c>
      <c r="BC16" s="28">
        <v>0</v>
      </c>
      <c r="BD16" s="28">
        <v>0</v>
      </c>
      <c r="BE16" s="28">
        <v>0</v>
      </c>
      <c r="BF16" s="28">
        <v>0</v>
      </c>
      <c r="BG16" s="28">
        <v>0</v>
      </c>
      <c r="BH16" s="28">
        <v>0</v>
      </c>
    </row>
    <row r="17" spans="1:60" x14ac:dyDescent="0.25">
      <c r="A17" s="4" t="s">
        <v>61</v>
      </c>
      <c r="B17" s="4">
        <v>40</v>
      </c>
      <c r="C17" s="22">
        <v>9.3099999999999997E-4</v>
      </c>
      <c r="D17" s="22">
        <v>0</v>
      </c>
      <c r="E17">
        <v>0.99906899999999998</v>
      </c>
      <c r="G17" s="27">
        <v>5.7188862228102497</v>
      </c>
      <c r="H17" s="27">
        <v>0</v>
      </c>
      <c r="I17" s="27">
        <v>0.93605889806117004</v>
      </c>
      <c r="J17" s="27">
        <v>9.8152069656601993E-3</v>
      </c>
      <c r="K17" s="27">
        <v>0</v>
      </c>
      <c r="L17" s="27">
        <v>0</v>
      </c>
      <c r="M17" s="27">
        <v>0</v>
      </c>
      <c r="N17" s="27">
        <v>0</v>
      </c>
      <c r="O17" s="27">
        <v>9.8152069656601993E-3</v>
      </c>
      <c r="P17" s="27">
        <v>0.94587410502683</v>
      </c>
      <c r="Q17" s="27">
        <v>0.94587410502683</v>
      </c>
      <c r="R17" s="27">
        <v>4.2164370604187602E-2</v>
      </c>
      <c r="S17" s="27">
        <v>2.6352731627617299E-2</v>
      </c>
      <c r="T17" s="27">
        <v>4.3327682042295701E-2</v>
      </c>
      <c r="U17" s="27">
        <v>4.78282732474908E-3</v>
      </c>
      <c r="V17" s="27">
        <v>0</v>
      </c>
      <c r="W17" s="27">
        <v>0</v>
      </c>
      <c r="Y17" s="28">
        <v>0</v>
      </c>
      <c r="Z17" s="28">
        <v>3.8786770633859102E-2</v>
      </c>
      <c r="AA17" s="28">
        <v>0</v>
      </c>
      <c r="AB17" s="28">
        <v>0</v>
      </c>
      <c r="AC17" s="28">
        <v>0</v>
      </c>
      <c r="AD17" s="28">
        <v>0</v>
      </c>
      <c r="AE17" s="28">
        <v>0</v>
      </c>
      <c r="AF17" s="28">
        <v>2.4241731646161901E-2</v>
      </c>
      <c r="AG17" s="28">
        <v>0</v>
      </c>
      <c r="AH17" s="28">
        <v>0</v>
      </c>
      <c r="AI17" s="28">
        <v>0</v>
      </c>
      <c r="AJ17" s="28">
        <v>0</v>
      </c>
      <c r="AK17" s="28">
        <v>0</v>
      </c>
      <c r="AL17" s="28">
        <v>0</v>
      </c>
      <c r="AM17" s="28">
        <v>0.239141366237454</v>
      </c>
      <c r="AN17" s="28">
        <v>0</v>
      </c>
      <c r="AO17" s="28">
        <v>0</v>
      </c>
      <c r="AP17" s="28">
        <v>0</v>
      </c>
      <c r="AQ17" s="28">
        <v>4.78282732474908E-3</v>
      </c>
      <c r="AR17" s="28">
        <v>0</v>
      </c>
      <c r="AS17" s="28">
        <v>0</v>
      </c>
      <c r="AT17" s="28">
        <v>0</v>
      </c>
      <c r="AU17" s="28">
        <v>0</v>
      </c>
      <c r="AV17" s="28">
        <v>0</v>
      </c>
      <c r="AW17" s="28">
        <v>0</v>
      </c>
      <c r="AX17" s="28">
        <v>0</v>
      </c>
      <c r="AY17" s="28">
        <v>0</v>
      </c>
      <c r="AZ17" s="28">
        <v>0</v>
      </c>
      <c r="BA17" s="28">
        <v>0</v>
      </c>
      <c r="BB17" s="28">
        <v>0</v>
      </c>
      <c r="BC17" s="28">
        <v>0</v>
      </c>
      <c r="BD17" s="28">
        <v>0</v>
      </c>
      <c r="BE17" s="28">
        <v>0</v>
      </c>
      <c r="BF17" s="28">
        <v>0</v>
      </c>
      <c r="BG17" s="28">
        <v>0</v>
      </c>
      <c r="BH17" s="28">
        <v>0</v>
      </c>
    </row>
    <row r="18" spans="1:60" x14ac:dyDescent="0.25">
      <c r="A18" s="4" t="s">
        <v>62</v>
      </c>
      <c r="B18" s="4">
        <v>41</v>
      </c>
      <c r="C18" s="22">
        <v>1.0319999999999999E-3</v>
      </c>
      <c r="D18" s="22">
        <v>0</v>
      </c>
      <c r="E18">
        <v>0.99896799999999997</v>
      </c>
      <c r="G18" s="27">
        <v>5.7528365447474599</v>
      </c>
      <c r="H18" s="27">
        <v>0</v>
      </c>
      <c r="I18" s="27">
        <v>0.941615836895625</v>
      </c>
      <c r="J18" s="27">
        <v>9.8734752059051901E-3</v>
      </c>
      <c r="K18" s="27">
        <v>0</v>
      </c>
      <c r="L18" s="27">
        <v>0</v>
      </c>
      <c r="M18" s="27">
        <v>0</v>
      </c>
      <c r="N18" s="27">
        <v>0</v>
      </c>
      <c r="O18" s="27">
        <v>9.8734752059051901E-3</v>
      </c>
      <c r="P18" s="27">
        <v>0.95148931210152998</v>
      </c>
      <c r="Q18" s="27">
        <v>0.95148931210152998</v>
      </c>
      <c r="R18" s="27">
        <v>4.24146805247771E-2</v>
      </c>
      <c r="S18" s="27">
        <v>2.6509175327985701E-2</v>
      </c>
      <c r="T18" s="27">
        <v>4.3584897992538202E-2</v>
      </c>
      <c r="U18" s="27">
        <v>4.8112207078518402E-3</v>
      </c>
      <c r="V18" s="27">
        <v>0</v>
      </c>
      <c r="W18" s="27">
        <v>0</v>
      </c>
      <c r="Y18" s="28">
        <v>0</v>
      </c>
      <c r="Z18" s="28">
        <v>3.90170293413451E-2</v>
      </c>
      <c r="AA18" s="28">
        <v>0</v>
      </c>
      <c r="AB18" s="28">
        <v>0</v>
      </c>
      <c r="AC18" s="28">
        <v>0</v>
      </c>
      <c r="AD18" s="28">
        <v>0</v>
      </c>
      <c r="AE18" s="28">
        <v>0</v>
      </c>
      <c r="AF18" s="28">
        <v>2.4385643338340701E-2</v>
      </c>
      <c r="AG18" s="28">
        <v>0</v>
      </c>
      <c r="AH18" s="28">
        <v>0</v>
      </c>
      <c r="AI18" s="28">
        <v>0</v>
      </c>
      <c r="AJ18" s="28">
        <v>0</v>
      </c>
      <c r="AK18" s="28">
        <v>0</v>
      </c>
      <c r="AL18" s="28">
        <v>0</v>
      </c>
      <c r="AM18" s="28">
        <v>0.24056103539259199</v>
      </c>
      <c r="AN18" s="28">
        <v>0</v>
      </c>
      <c r="AO18" s="28">
        <v>0</v>
      </c>
      <c r="AP18" s="28">
        <v>0</v>
      </c>
      <c r="AQ18" s="28">
        <v>4.8112207078518402E-3</v>
      </c>
      <c r="AR18" s="28">
        <v>0</v>
      </c>
      <c r="AS18" s="28">
        <v>0</v>
      </c>
      <c r="AT18" s="28">
        <v>0</v>
      </c>
      <c r="AU18" s="28">
        <v>0</v>
      </c>
      <c r="AV18" s="28">
        <v>0</v>
      </c>
      <c r="AW18" s="28">
        <v>0</v>
      </c>
      <c r="AX18" s="28">
        <v>0</v>
      </c>
      <c r="AY18" s="28">
        <v>0</v>
      </c>
      <c r="AZ18" s="28">
        <v>0</v>
      </c>
      <c r="BA18" s="28">
        <v>0</v>
      </c>
      <c r="BB18" s="28">
        <v>0</v>
      </c>
      <c r="BC18" s="28">
        <v>0</v>
      </c>
      <c r="BD18" s="28">
        <v>0</v>
      </c>
      <c r="BE18" s="28">
        <v>0</v>
      </c>
      <c r="BF18" s="28">
        <v>0</v>
      </c>
      <c r="BG18" s="28">
        <v>0</v>
      </c>
      <c r="BH18" s="28">
        <v>0</v>
      </c>
    </row>
    <row r="19" spans="1:60" x14ac:dyDescent="0.25">
      <c r="A19" s="4" t="s">
        <v>63</v>
      </c>
      <c r="B19" s="4">
        <v>42</v>
      </c>
      <c r="C19" s="22">
        <v>1.152E-3</v>
      </c>
      <c r="D19" s="22">
        <v>0</v>
      </c>
      <c r="E19">
        <v>0.99884799999999996</v>
      </c>
      <c r="G19" s="27">
        <v>5.7875735033266302</v>
      </c>
      <c r="H19" s="27">
        <v>0</v>
      </c>
      <c r="I19" s="27">
        <v>0.94730153126036398</v>
      </c>
      <c r="J19" s="27">
        <v>9.9330935344622805E-3</v>
      </c>
      <c r="K19" s="27">
        <v>0</v>
      </c>
      <c r="L19" s="27">
        <v>0</v>
      </c>
      <c r="M19" s="27">
        <v>0</v>
      </c>
      <c r="N19" s="27">
        <v>0</v>
      </c>
      <c r="O19" s="27">
        <v>9.9330935344622805E-3</v>
      </c>
      <c r="P19" s="27">
        <v>0.95723462479482602</v>
      </c>
      <c r="Q19" s="27">
        <v>0.95723462479482602</v>
      </c>
      <c r="R19" s="27">
        <v>4.2670790182869699E-2</v>
      </c>
      <c r="S19" s="27">
        <v>2.6669243864293601E-2</v>
      </c>
      <c r="T19" s="27">
        <v>4.3848073694553701E-2</v>
      </c>
      <c r="U19" s="27">
        <v>4.8402719720662696E-3</v>
      </c>
      <c r="V19" s="27">
        <v>0</v>
      </c>
      <c r="W19" s="27">
        <v>0</v>
      </c>
      <c r="Y19" s="28">
        <v>0</v>
      </c>
      <c r="Z19" s="28">
        <v>3.9252623195189303E-2</v>
      </c>
      <c r="AA19" s="28">
        <v>0</v>
      </c>
      <c r="AB19" s="28">
        <v>0</v>
      </c>
      <c r="AC19" s="28">
        <v>0</v>
      </c>
      <c r="AD19" s="28">
        <v>0</v>
      </c>
      <c r="AE19" s="28">
        <v>0</v>
      </c>
      <c r="AF19" s="28">
        <v>2.4532889496993299E-2</v>
      </c>
      <c r="AG19" s="28">
        <v>0</v>
      </c>
      <c r="AH19" s="28">
        <v>0</v>
      </c>
      <c r="AI19" s="28">
        <v>0</v>
      </c>
      <c r="AJ19" s="28">
        <v>0</v>
      </c>
      <c r="AK19" s="28">
        <v>0</v>
      </c>
      <c r="AL19" s="28">
        <v>0</v>
      </c>
      <c r="AM19" s="28">
        <v>0.24201359860331301</v>
      </c>
      <c r="AN19" s="28">
        <v>0</v>
      </c>
      <c r="AO19" s="28">
        <v>0</v>
      </c>
      <c r="AP19" s="28">
        <v>0</v>
      </c>
      <c r="AQ19" s="28">
        <v>4.8402719720662696E-3</v>
      </c>
      <c r="AR19" s="28">
        <v>0</v>
      </c>
      <c r="AS19" s="28">
        <v>0</v>
      </c>
      <c r="AT19" s="28">
        <v>0</v>
      </c>
      <c r="AU19" s="28">
        <v>0</v>
      </c>
      <c r="AV19" s="28">
        <v>0</v>
      </c>
      <c r="AW19" s="28">
        <v>0</v>
      </c>
      <c r="AX19" s="28">
        <v>0</v>
      </c>
      <c r="AY19" s="28">
        <v>0</v>
      </c>
      <c r="AZ19" s="28">
        <v>0</v>
      </c>
      <c r="BA19" s="28">
        <v>0</v>
      </c>
      <c r="BB19" s="28">
        <v>0</v>
      </c>
      <c r="BC19" s="28">
        <v>0</v>
      </c>
      <c r="BD19" s="28">
        <v>0</v>
      </c>
      <c r="BE19" s="28">
        <v>0</v>
      </c>
      <c r="BF19" s="28">
        <v>0</v>
      </c>
      <c r="BG19" s="28">
        <v>0</v>
      </c>
      <c r="BH19" s="28">
        <v>0</v>
      </c>
    </row>
    <row r="20" spans="1:60" x14ac:dyDescent="0.25">
      <c r="A20" s="4" t="s">
        <v>64</v>
      </c>
      <c r="B20" s="4">
        <v>43</v>
      </c>
      <c r="C20" s="22">
        <v>1.292E-3</v>
      </c>
      <c r="D20" s="22">
        <v>0</v>
      </c>
      <c r="E20">
        <v>0.99870800000000004</v>
      </c>
      <c r="G20" s="27">
        <v>5.8232197199606599</v>
      </c>
      <c r="H20" s="27">
        <v>0</v>
      </c>
      <c r="I20" s="27">
        <v>0.95313605164816395</v>
      </c>
      <c r="J20" s="27">
        <v>9.9942724039439393E-3</v>
      </c>
      <c r="K20" s="27">
        <v>0</v>
      </c>
      <c r="L20" s="27">
        <v>0</v>
      </c>
      <c r="M20" s="27">
        <v>0</v>
      </c>
      <c r="N20" s="27">
        <v>0</v>
      </c>
      <c r="O20" s="27">
        <v>9.9942724039439393E-3</v>
      </c>
      <c r="P20" s="27">
        <v>0.96313032405210797</v>
      </c>
      <c r="Q20" s="27">
        <v>0.96313032405210797</v>
      </c>
      <c r="R20" s="27">
        <v>4.2933603645183303E-2</v>
      </c>
      <c r="S20" s="27">
        <v>2.68335022782396E-2</v>
      </c>
      <c r="T20" s="27">
        <v>4.4118138158184703E-2</v>
      </c>
      <c r="U20" s="27">
        <v>4.8700836683124998E-3</v>
      </c>
      <c r="V20" s="27">
        <v>0</v>
      </c>
      <c r="W20" s="27">
        <v>0</v>
      </c>
      <c r="Y20" s="28">
        <v>0</v>
      </c>
      <c r="Z20" s="28">
        <v>3.9494383841350497E-2</v>
      </c>
      <c r="AA20" s="28">
        <v>0</v>
      </c>
      <c r="AB20" s="28">
        <v>0</v>
      </c>
      <c r="AC20" s="28">
        <v>0</v>
      </c>
      <c r="AD20" s="28">
        <v>0</v>
      </c>
      <c r="AE20" s="28">
        <v>0</v>
      </c>
      <c r="AF20" s="28">
        <v>2.4683989900844E-2</v>
      </c>
      <c r="AG20" s="28">
        <v>0</v>
      </c>
      <c r="AH20" s="28">
        <v>0</v>
      </c>
      <c r="AI20" s="28">
        <v>0</v>
      </c>
      <c r="AJ20" s="28">
        <v>0</v>
      </c>
      <c r="AK20" s="28">
        <v>0</v>
      </c>
      <c r="AL20" s="28">
        <v>0</v>
      </c>
      <c r="AM20" s="28">
        <v>0.24350418341562499</v>
      </c>
      <c r="AN20" s="28">
        <v>0</v>
      </c>
      <c r="AO20" s="28">
        <v>0</v>
      </c>
      <c r="AP20" s="28">
        <v>0</v>
      </c>
      <c r="AQ20" s="28">
        <v>4.8700836683124998E-3</v>
      </c>
      <c r="AR20" s="28">
        <v>0</v>
      </c>
      <c r="AS20" s="28">
        <v>0</v>
      </c>
      <c r="AT20" s="28">
        <v>0</v>
      </c>
      <c r="AU20" s="28">
        <v>0</v>
      </c>
      <c r="AV20" s="28">
        <v>0</v>
      </c>
      <c r="AW20" s="28">
        <v>0</v>
      </c>
      <c r="AX20" s="28">
        <v>0</v>
      </c>
      <c r="AY20" s="28">
        <v>0</v>
      </c>
      <c r="AZ20" s="28">
        <v>0</v>
      </c>
      <c r="BA20" s="28">
        <v>0</v>
      </c>
      <c r="BB20" s="28">
        <v>0</v>
      </c>
      <c r="BC20" s="28">
        <v>0</v>
      </c>
      <c r="BD20" s="28">
        <v>0</v>
      </c>
      <c r="BE20" s="28">
        <v>0</v>
      </c>
      <c r="BF20" s="28">
        <v>0</v>
      </c>
      <c r="BG20" s="28">
        <v>0</v>
      </c>
      <c r="BH20" s="28">
        <v>0</v>
      </c>
    </row>
    <row r="21" spans="1:60" x14ac:dyDescent="0.25">
      <c r="A21" s="4" t="s">
        <v>65</v>
      </c>
      <c r="B21" s="4">
        <v>44</v>
      </c>
      <c r="C21" s="22">
        <v>1.4519999999999999E-3</v>
      </c>
      <c r="D21" s="22">
        <v>0</v>
      </c>
      <c r="E21">
        <v>0.99854799999999999</v>
      </c>
      <c r="G21" s="27">
        <v>5.8599068181695397</v>
      </c>
      <c r="H21" s="27">
        <v>0</v>
      </c>
      <c r="I21" s="27">
        <v>0.959140942003473</v>
      </c>
      <c r="J21" s="27">
        <v>1.0057237717094099E-2</v>
      </c>
      <c r="K21" s="27">
        <v>0</v>
      </c>
      <c r="L21" s="27">
        <v>0</v>
      </c>
      <c r="M21" s="27">
        <v>0</v>
      </c>
      <c r="N21" s="27">
        <v>0</v>
      </c>
      <c r="O21" s="27">
        <v>1.0057237717094099E-2</v>
      </c>
      <c r="P21" s="27">
        <v>0.96919817972056799</v>
      </c>
      <c r="Q21" s="27">
        <v>0.96919817972056799</v>
      </c>
      <c r="R21" s="27">
        <v>4.3204091349432698E-2</v>
      </c>
      <c r="S21" s="27">
        <v>2.7002557093395399E-2</v>
      </c>
      <c r="T21" s="27">
        <v>4.4396088595440898E-2</v>
      </c>
      <c r="U21" s="27">
        <v>4.9007658761660603E-3</v>
      </c>
      <c r="V21" s="27">
        <v>0</v>
      </c>
      <c r="W21" s="27">
        <v>0</v>
      </c>
      <c r="Y21" s="28">
        <v>0</v>
      </c>
      <c r="Z21" s="28">
        <v>3.9743203980099499E-2</v>
      </c>
      <c r="AA21" s="28">
        <v>0</v>
      </c>
      <c r="AB21" s="28">
        <v>0</v>
      </c>
      <c r="AC21" s="28">
        <v>0</v>
      </c>
      <c r="AD21" s="28">
        <v>0</v>
      </c>
      <c r="AE21" s="28">
        <v>0</v>
      </c>
      <c r="AF21" s="28">
        <v>2.4839502487562198E-2</v>
      </c>
      <c r="AG21" s="28">
        <v>0</v>
      </c>
      <c r="AH21" s="28">
        <v>0</v>
      </c>
      <c r="AI21" s="28">
        <v>0</v>
      </c>
      <c r="AJ21" s="28">
        <v>0</v>
      </c>
      <c r="AK21" s="28">
        <v>0</v>
      </c>
      <c r="AL21" s="28">
        <v>0</v>
      </c>
      <c r="AM21" s="28">
        <v>0.245038293808303</v>
      </c>
      <c r="AN21" s="28">
        <v>0</v>
      </c>
      <c r="AO21" s="28">
        <v>0</v>
      </c>
      <c r="AP21" s="28">
        <v>0</v>
      </c>
      <c r="AQ21" s="28">
        <v>4.9007658761660603E-3</v>
      </c>
      <c r="AR21" s="28">
        <v>0</v>
      </c>
      <c r="AS21" s="28">
        <v>0</v>
      </c>
      <c r="AT21" s="28">
        <v>0</v>
      </c>
      <c r="AU21" s="28">
        <v>0</v>
      </c>
      <c r="AV21" s="28">
        <v>0</v>
      </c>
      <c r="AW21" s="28">
        <v>0</v>
      </c>
      <c r="AX21" s="28">
        <v>0</v>
      </c>
      <c r="AY21" s="28">
        <v>0</v>
      </c>
      <c r="AZ21" s="28">
        <v>0</v>
      </c>
      <c r="BA21" s="28">
        <v>0</v>
      </c>
      <c r="BB21" s="28">
        <v>0</v>
      </c>
      <c r="BC21" s="28">
        <v>0</v>
      </c>
      <c r="BD21" s="28">
        <v>0</v>
      </c>
      <c r="BE21" s="28">
        <v>0</v>
      </c>
      <c r="BF21" s="28">
        <v>0</v>
      </c>
      <c r="BG21" s="28">
        <v>0</v>
      </c>
      <c r="BH21" s="28">
        <v>0</v>
      </c>
    </row>
    <row r="22" spans="1:60" x14ac:dyDescent="0.25">
      <c r="A22" s="4" t="s">
        <v>66</v>
      </c>
      <c r="B22" s="4">
        <v>45</v>
      </c>
      <c r="C22" s="22">
        <v>1.6299999999999999E-3</v>
      </c>
      <c r="D22" s="22">
        <v>0</v>
      </c>
      <c r="E22">
        <v>0.99836999999999998</v>
      </c>
      <c r="G22" s="27">
        <v>5.89776991417577</v>
      </c>
      <c r="H22" s="27">
        <v>0</v>
      </c>
      <c r="I22" s="27">
        <v>0.96533831795115599</v>
      </c>
      <c r="J22" s="27">
        <v>1.0122221371110501E-2</v>
      </c>
      <c r="K22" s="27">
        <v>0</v>
      </c>
      <c r="L22" s="27">
        <v>0</v>
      </c>
      <c r="M22" s="27">
        <v>0</v>
      </c>
      <c r="N22" s="27">
        <v>0</v>
      </c>
      <c r="O22" s="27">
        <v>1.0122221371110501E-2</v>
      </c>
      <c r="P22" s="27">
        <v>0.97546053932226595</v>
      </c>
      <c r="Q22" s="27">
        <v>0.97546053932226595</v>
      </c>
      <c r="R22" s="27">
        <v>4.3483249484431302E-2</v>
      </c>
      <c r="S22" s="54">
        <v>2.7177030927769501E-2</v>
      </c>
      <c r="T22" s="54">
        <v>4.4682948679901302E-2</v>
      </c>
      <c r="U22" s="27">
        <v>4.9324315962246098E-3</v>
      </c>
      <c r="V22" s="27">
        <v>0</v>
      </c>
      <c r="W22" s="27">
        <v>0</v>
      </c>
      <c r="Y22" s="28">
        <v>0</v>
      </c>
      <c r="Z22" s="28">
        <v>0.04</v>
      </c>
      <c r="AA22" s="28">
        <v>0</v>
      </c>
      <c r="AB22" s="28">
        <v>0</v>
      </c>
      <c r="AC22" s="28">
        <v>0</v>
      </c>
      <c r="AD22" s="28">
        <v>0</v>
      </c>
      <c r="AE22" s="28">
        <v>0</v>
      </c>
      <c r="AF22" s="28">
        <v>2.5000000000000001E-2</v>
      </c>
      <c r="AG22" s="28">
        <v>0</v>
      </c>
      <c r="AH22" s="28">
        <v>0</v>
      </c>
      <c r="AI22" s="28">
        <v>0</v>
      </c>
      <c r="AJ22" s="28">
        <v>0</v>
      </c>
      <c r="AK22" s="28">
        <v>0</v>
      </c>
      <c r="AL22" s="28">
        <v>0</v>
      </c>
      <c r="AM22" s="28">
        <v>0.24662157981123101</v>
      </c>
      <c r="AN22" s="28">
        <v>0</v>
      </c>
      <c r="AO22" s="28">
        <v>0</v>
      </c>
      <c r="AP22" s="28">
        <v>0</v>
      </c>
      <c r="AQ22" s="28">
        <v>4.9324315962246098E-3</v>
      </c>
      <c r="AR22" s="28">
        <v>0</v>
      </c>
      <c r="AS22" s="28">
        <v>0</v>
      </c>
      <c r="AT22" s="28">
        <v>0</v>
      </c>
      <c r="AU22" s="28">
        <v>0</v>
      </c>
      <c r="AV22" s="28">
        <v>0</v>
      </c>
      <c r="AW22" s="28">
        <v>0</v>
      </c>
      <c r="AX22" s="28">
        <v>0</v>
      </c>
      <c r="AY22" s="28">
        <v>0</v>
      </c>
      <c r="AZ22" s="28">
        <v>0</v>
      </c>
      <c r="BA22" s="28">
        <v>0</v>
      </c>
      <c r="BB22" s="28">
        <v>0</v>
      </c>
      <c r="BC22" s="28">
        <v>0</v>
      </c>
      <c r="BD22" s="28">
        <v>0</v>
      </c>
      <c r="BE22" s="28">
        <v>0</v>
      </c>
      <c r="BF22" s="28">
        <v>0</v>
      </c>
      <c r="BG22" s="28">
        <v>0</v>
      </c>
      <c r="BH22" s="28">
        <v>0</v>
      </c>
    </row>
    <row r="23" spans="1:60" x14ac:dyDescent="0.25">
      <c r="A23" s="4" t="s">
        <v>67</v>
      </c>
      <c r="B23" s="4">
        <v>46</v>
      </c>
      <c r="C23" s="22">
        <v>1.828E-3</v>
      </c>
      <c r="D23" s="22">
        <v>0</v>
      </c>
      <c r="E23">
        <v>0.99817199999999995</v>
      </c>
      <c r="G23" s="27">
        <v>4.9302951448327201</v>
      </c>
      <c r="H23" s="27">
        <v>0</v>
      </c>
      <c r="I23" s="27">
        <v>0.971748960346276</v>
      </c>
      <c r="J23" s="27">
        <v>8.5567800294139608E-3</v>
      </c>
      <c r="K23" s="27">
        <v>0</v>
      </c>
      <c r="L23" s="27">
        <v>0</v>
      </c>
      <c r="M23" s="27">
        <v>0</v>
      </c>
      <c r="N23" s="27">
        <v>0</v>
      </c>
      <c r="O23" s="27">
        <v>8.5567800294139608E-3</v>
      </c>
      <c r="P23" s="27">
        <v>0.98030574037568996</v>
      </c>
      <c r="Q23" s="27">
        <v>0.98030574037568996</v>
      </c>
      <c r="R23" s="27">
        <v>0</v>
      </c>
      <c r="S23" s="27">
        <v>0</v>
      </c>
      <c r="T23" s="54">
        <v>3.5860510694930799E-2</v>
      </c>
      <c r="U23" s="27">
        <v>3.9585461844864498E-3</v>
      </c>
      <c r="V23" s="27">
        <v>0</v>
      </c>
      <c r="W23" s="27">
        <v>0</v>
      </c>
      <c r="Y23" s="28">
        <v>0</v>
      </c>
      <c r="Z23" s="28">
        <v>0</v>
      </c>
      <c r="AA23" s="28">
        <v>0</v>
      </c>
      <c r="AB23" s="28">
        <v>0</v>
      </c>
      <c r="AC23" s="28">
        <v>0</v>
      </c>
      <c r="AD23" s="28">
        <v>0</v>
      </c>
      <c r="AE23" s="28">
        <v>0</v>
      </c>
      <c r="AF23" s="28">
        <v>0</v>
      </c>
      <c r="AG23" s="28">
        <v>0</v>
      </c>
      <c r="AH23" s="28">
        <v>0</v>
      </c>
      <c r="AI23" s="28">
        <v>0</v>
      </c>
      <c r="AJ23" s="28">
        <v>0</v>
      </c>
      <c r="AK23" s="28">
        <v>0</v>
      </c>
      <c r="AL23" s="28">
        <v>0</v>
      </c>
      <c r="AM23" s="28">
        <v>0.197927309224322</v>
      </c>
      <c r="AN23" s="28">
        <v>0</v>
      </c>
      <c r="AO23" s="28">
        <v>0</v>
      </c>
      <c r="AP23" s="28">
        <v>0</v>
      </c>
      <c r="AQ23" s="28">
        <v>3.9585461844864498E-3</v>
      </c>
      <c r="AR23" s="28">
        <v>0</v>
      </c>
      <c r="AS23" s="28">
        <v>0</v>
      </c>
      <c r="AT23" s="28">
        <v>0</v>
      </c>
      <c r="AU23" s="28">
        <v>0</v>
      </c>
      <c r="AV23" s="28">
        <v>0</v>
      </c>
      <c r="AW23" s="28">
        <v>0</v>
      </c>
      <c r="AX23" s="28">
        <v>0</v>
      </c>
      <c r="AY23" s="28">
        <v>0</v>
      </c>
      <c r="AZ23" s="28">
        <v>0</v>
      </c>
      <c r="BA23" s="28">
        <v>0</v>
      </c>
      <c r="BB23" s="28">
        <v>0</v>
      </c>
      <c r="BC23" s="28">
        <v>0</v>
      </c>
      <c r="BD23" s="28">
        <v>0</v>
      </c>
      <c r="BE23" s="28">
        <v>0</v>
      </c>
      <c r="BF23" s="28">
        <v>0</v>
      </c>
      <c r="BG23" s="28">
        <v>0</v>
      </c>
      <c r="BH23" s="28">
        <v>0</v>
      </c>
    </row>
    <row r="24" spans="1:60" x14ac:dyDescent="0.25">
      <c r="A24" s="4" t="s">
        <v>68</v>
      </c>
      <c r="B24" s="4">
        <v>47</v>
      </c>
      <c r="C24" s="22">
        <v>2.0449999999999999E-3</v>
      </c>
      <c r="D24" s="22">
        <v>0</v>
      </c>
      <c r="E24">
        <v>0.99795500000000004</v>
      </c>
      <c r="G24" s="27">
        <v>3.9571803462297899</v>
      </c>
      <c r="H24" s="27">
        <v>0</v>
      </c>
      <c r="I24" s="27">
        <v>0.97839621342615002</v>
      </c>
      <c r="J24" s="27">
        <v>6.7839650176132202E-3</v>
      </c>
      <c r="K24" s="27">
        <v>0</v>
      </c>
      <c r="L24" s="27">
        <v>0</v>
      </c>
      <c r="M24" s="27">
        <v>0</v>
      </c>
      <c r="N24" s="27">
        <v>0</v>
      </c>
      <c r="O24" s="27">
        <v>6.7839650176132202E-3</v>
      </c>
      <c r="P24" s="27">
        <v>0.98518017844376304</v>
      </c>
      <c r="Q24" s="27">
        <v>0.98518017844376304</v>
      </c>
      <c r="R24" s="27">
        <v>0</v>
      </c>
      <c r="S24" s="27">
        <v>0</v>
      </c>
      <c r="T24" s="54">
        <v>2.69848361681179E-2</v>
      </c>
      <c r="U24" s="27">
        <v>2.97878413280364E-3</v>
      </c>
      <c r="V24" s="27">
        <v>0</v>
      </c>
      <c r="W24" s="27">
        <v>0</v>
      </c>
      <c r="Y24" s="28">
        <v>0</v>
      </c>
      <c r="Z24" s="28">
        <v>0</v>
      </c>
      <c r="AA24" s="28">
        <v>0</v>
      </c>
      <c r="AB24" s="28">
        <v>0</v>
      </c>
      <c r="AC24" s="28">
        <v>0</v>
      </c>
      <c r="AD24" s="28">
        <v>0</v>
      </c>
      <c r="AE24" s="28">
        <v>0</v>
      </c>
      <c r="AF24" s="28">
        <v>0</v>
      </c>
      <c r="AG24" s="28">
        <v>0</v>
      </c>
      <c r="AH24" s="28">
        <v>0</v>
      </c>
      <c r="AI24" s="28">
        <v>0</v>
      </c>
      <c r="AJ24" s="28">
        <v>0</v>
      </c>
      <c r="AK24" s="28">
        <v>0</v>
      </c>
      <c r="AL24" s="28">
        <v>0</v>
      </c>
      <c r="AM24" s="28">
        <v>0.14893920664018201</v>
      </c>
      <c r="AN24" s="28">
        <v>0</v>
      </c>
      <c r="AO24" s="28">
        <v>0</v>
      </c>
      <c r="AP24" s="28">
        <v>0</v>
      </c>
      <c r="AQ24" s="28">
        <v>2.97878413280364E-3</v>
      </c>
      <c r="AR24" s="28">
        <v>0</v>
      </c>
      <c r="AS24" s="28">
        <v>0</v>
      </c>
      <c r="AT24" s="28">
        <v>0</v>
      </c>
      <c r="AU24" s="28">
        <v>0</v>
      </c>
      <c r="AV24" s="28">
        <v>0</v>
      </c>
      <c r="AW24" s="28">
        <v>0</v>
      </c>
      <c r="AX24" s="28">
        <v>0</v>
      </c>
      <c r="AY24" s="28">
        <v>0</v>
      </c>
      <c r="AZ24" s="28">
        <v>0</v>
      </c>
      <c r="BA24" s="28">
        <v>0</v>
      </c>
      <c r="BB24" s="28">
        <v>0</v>
      </c>
      <c r="BC24" s="28">
        <v>0</v>
      </c>
      <c r="BD24" s="28">
        <v>0</v>
      </c>
      <c r="BE24" s="28">
        <v>0</v>
      </c>
      <c r="BF24" s="28">
        <v>0</v>
      </c>
      <c r="BG24" s="28">
        <v>0</v>
      </c>
      <c r="BH24" s="28">
        <v>0</v>
      </c>
    </row>
    <row r="25" spans="1:60" x14ac:dyDescent="0.25">
      <c r="A25" s="4" t="s">
        <v>69</v>
      </c>
      <c r="B25" s="4">
        <v>48</v>
      </c>
      <c r="C25" s="22">
        <v>2.2829999999999999E-3</v>
      </c>
      <c r="D25" s="22">
        <v>0</v>
      </c>
      <c r="E25">
        <v>0.99771699999999996</v>
      </c>
      <c r="G25" s="27">
        <v>2.9780563732442298</v>
      </c>
      <c r="H25" s="27">
        <v>0</v>
      </c>
      <c r="I25" s="27">
        <v>0.98530313941338099</v>
      </c>
      <c r="J25" s="27">
        <v>4.7826653934308601E-3</v>
      </c>
      <c r="K25" s="27">
        <v>0</v>
      </c>
      <c r="L25" s="27">
        <v>0</v>
      </c>
      <c r="M25" s="27">
        <v>0</v>
      </c>
      <c r="N25" s="27">
        <v>0</v>
      </c>
      <c r="O25" s="27">
        <v>4.7826653934308601E-3</v>
      </c>
      <c r="P25" s="27">
        <v>0.99008580480681196</v>
      </c>
      <c r="Q25" s="27">
        <v>0.99008580480681196</v>
      </c>
      <c r="R25" s="27">
        <v>0</v>
      </c>
      <c r="S25" s="27">
        <v>0</v>
      </c>
      <c r="T25" s="54">
        <v>1.8052372089077898E-2</v>
      </c>
      <c r="U25" s="27">
        <v>1.99275323383085E-3</v>
      </c>
      <c r="V25" s="27">
        <v>0</v>
      </c>
      <c r="W25" s="27">
        <v>0</v>
      </c>
      <c r="Y25" s="28">
        <v>0</v>
      </c>
      <c r="Z25" s="28">
        <v>0</v>
      </c>
      <c r="AA25" s="28">
        <v>0</v>
      </c>
      <c r="AB25" s="28">
        <v>0</v>
      </c>
      <c r="AC25" s="28">
        <v>0</v>
      </c>
      <c r="AD25" s="28">
        <v>0</v>
      </c>
      <c r="AE25" s="28">
        <v>0</v>
      </c>
      <c r="AF25" s="28">
        <v>0</v>
      </c>
      <c r="AG25" s="28">
        <v>0</v>
      </c>
      <c r="AH25" s="28">
        <v>0</v>
      </c>
      <c r="AI25" s="28">
        <v>0</v>
      </c>
      <c r="AJ25" s="28">
        <v>0</v>
      </c>
      <c r="AK25" s="28">
        <v>0</v>
      </c>
      <c r="AL25" s="28">
        <v>0</v>
      </c>
      <c r="AM25" s="28">
        <v>9.9637661691542298E-2</v>
      </c>
      <c r="AN25" s="28">
        <v>0</v>
      </c>
      <c r="AO25" s="28">
        <v>0</v>
      </c>
      <c r="AP25" s="28">
        <v>0</v>
      </c>
      <c r="AQ25" s="28">
        <v>1.99275323383085E-3</v>
      </c>
      <c r="AR25" s="28">
        <v>0</v>
      </c>
      <c r="AS25" s="28">
        <v>0</v>
      </c>
      <c r="AT25" s="28">
        <v>0</v>
      </c>
      <c r="AU25" s="28">
        <v>0</v>
      </c>
      <c r="AV25" s="28">
        <v>0</v>
      </c>
      <c r="AW25" s="28">
        <v>0</v>
      </c>
      <c r="AX25" s="28">
        <v>0</v>
      </c>
      <c r="AY25" s="28">
        <v>0</v>
      </c>
      <c r="AZ25" s="28">
        <v>0</v>
      </c>
      <c r="BA25" s="28">
        <v>0</v>
      </c>
      <c r="BB25" s="28">
        <v>0</v>
      </c>
      <c r="BC25" s="28">
        <v>0</v>
      </c>
      <c r="BD25" s="28">
        <v>0</v>
      </c>
      <c r="BE25" s="28">
        <v>0</v>
      </c>
      <c r="BF25" s="28">
        <v>0</v>
      </c>
      <c r="BG25" s="28">
        <v>0</v>
      </c>
      <c r="BH25" s="28">
        <v>0</v>
      </c>
    </row>
    <row r="26" spans="1:60" x14ac:dyDescent="0.25">
      <c r="A26" s="4" t="s">
        <v>70</v>
      </c>
      <c r="B26" s="4">
        <v>49</v>
      </c>
      <c r="C26" s="22">
        <v>2.542E-3</v>
      </c>
      <c r="D26" s="22">
        <v>0</v>
      </c>
      <c r="E26">
        <v>0.99745799999999996</v>
      </c>
      <c r="G26" s="27">
        <v>1.99249552238806</v>
      </c>
      <c r="H26" s="27">
        <v>0</v>
      </c>
      <c r="I26" s="27">
        <v>0.99249552238806005</v>
      </c>
      <c r="J26" s="27">
        <v>2.5293532338308499E-3</v>
      </c>
      <c r="K26" s="27">
        <v>0</v>
      </c>
      <c r="L26" s="27">
        <v>0</v>
      </c>
      <c r="M26" s="27">
        <v>0</v>
      </c>
      <c r="N26" s="27">
        <v>0</v>
      </c>
      <c r="O26" s="27">
        <v>2.5293532338308499E-3</v>
      </c>
      <c r="P26" s="27">
        <v>0.99502487562189101</v>
      </c>
      <c r="Q26" s="27">
        <v>0.99502487562189101</v>
      </c>
      <c r="R26" s="27">
        <v>0</v>
      </c>
      <c r="S26" s="27">
        <v>0</v>
      </c>
      <c r="T26" s="54">
        <v>9.0590103092565103E-3</v>
      </c>
      <c r="U26" s="27">
        <v>1E-3</v>
      </c>
      <c r="V26" s="27">
        <v>0</v>
      </c>
      <c r="W26" s="27">
        <v>0</v>
      </c>
      <c r="Y26" s="28">
        <v>0</v>
      </c>
      <c r="Z26" s="28">
        <v>0</v>
      </c>
      <c r="AA26" s="28">
        <v>0</v>
      </c>
      <c r="AB26" s="28">
        <v>0</v>
      </c>
      <c r="AC26" s="28">
        <v>0</v>
      </c>
      <c r="AD26" s="28">
        <v>0</v>
      </c>
      <c r="AE26" s="28">
        <v>0</v>
      </c>
      <c r="AF26" s="28">
        <v>0</v>
      </c>
      <c r="AG26" s="28">
        <v>0</v>
      </c>
      <c r="AH26" s="28">
        <v>0</v>
      </c>
      <c r="AI26" s="28">
        <v>0</v>
      </c>
      <c r="AJ26" s="28">
        <v>0</v>
      </c>
      <c r="AK26" s="28">
        <v>0</v>
      </c>
      <c r="AL26" s="28">
        <v>0</v>
      </c>
      <c r="AM26" s="28">
        <v>0.05</v>
      </c>
      <c r="AN26" s="28">
        <v>0</v>
      </c>
      <c r="AO26" s="28">
        <v>0</v>
      </c>
      <c r="AP26" s="28">
        <v>0</v>
      </c>
      <c r="AQ26" s="28">
        <v>1E-3</v>
      </c>
      <c r="AR26" s="28">
        <v>0</v>
      </c>
      <c r="AS26" s="28">
        <v>0</v>
      </c>
      <c r="AT26" s="28">
        <v>0</v>
      </c>
      <c r="AU26" s="28">
        <v>0</v>
      </c>
      <c r="AV26" s="28">
        <v>0</v>
      </c>
      <c r="AW26" s="28">
        <v>0</v>
      </c>
      <c r="AX26" s="28">
        <v>0</v>
      </c>
      <c r="AY26" s="28">
        <v>0</v>
      </c>
      <c r="AZ26" s="28">
        <v>0</v>
      </c>
      <c r="BA26" s="28">
        <v>0</v>
      </c>
      <c r="BB26" s="28">
        <v>0</v>
      </c>
      <c r="BC26" s="28">
        <v>0</v>
      </c>
      <c r="BD26" s="28">
        <v>0</v>
      </c>
      <c r="BE26" s="28">
        <v>0</v>
      </c>
      <c r="BF26" s="28">
        <v>0</v>
      </c>
      <c r="BG26" s="28">
        <v>0</v>
      </c>
      <c r="BH26" s="28">
        <v>0</v>
      </c>
    </row>
    <row r="27" spans="1:60" x14ac:dyDescent="0.25">
      <c r="A27" s="4" t="s">
        <v>21</v>
      </c>
      <c r="B27" s="4">
        <v>50</v>
      </c>
      <c r="C27" s="22">
        <v>2.823E-3</v>
      </c>
      <c r="D27" s="22">
        <v>0</v>
      </c>
      <c r="E27">
        <v>0.99717699999999998</v>
      </c>
      <c r="G27" s="54">
        <v>1</v>
      </c>
      <c r="H27" s="27">
        <v>0</v>
      </c>
      <c r="I27" s="27">
        <v>1</v>
      </c>
      <c r="J27" s="27">
        <v>0</v>
      </c>
      <c r="K27" s="27">
        <v>0</v>
      </c>
      <c r="L27" s="27">
        <v>0</v>
      </c>
      <c r="M27" s="27">
        <v>0</v>
      </c>
      <c r="N27" s="27">
        <v>0</v>
      </c>
      <c r="O27" s="27">
        <v>0</v>
      </c>
      <c r="P27" s="27">
        <v>1</v>
      </c>
      <c r="Q27" s="27">
        <v>1</v>
      </c>
      <c r="R27" s="27">
        <v>0</v>
      </c>
      <c r="S27" s="27">
        <v>0</v>
      </c>
      <c r="T27" s="27">
        <v>0</v>
      </c>
      <c r="U27" s="27">
        <v>0</v>
      </c>
      <c r="V27" s="27">
        <v>0</v>
      </c>
      <c r="W27" s="27">
        <v>0</v>
      </c>
      <c r="Y27" s="28">
        <v>0</v>
      </c>
      <c r="Z27" s="28">
        <v>0</v>
      </c>
      <c r="AA27" s="28">
        <v>0</v>
      </c>
      <c r="AB27" s="28">
        <v>0</v>
      </c>
      <c r="AC27" s="28">
        <v>0</v>
      </c>
      <c r="AD27" s="28">
        <v>0</v>
      </c>
      <c r="AE27" s="28">
        <v>0</v>
      </c>
      <c r="AF27" s="28">
        <v>0</v>
      </c>
      <c r="AG27" s="28">
        <v>0</v>
      </c>
      <c r="AH27" s="28">
        <v>0</v>
      </c>
      <c r="AI27" s="28">
        <v>0</v>
      </c>
      <c r="AJ27" s="28">
        <v>0</v>
      </c>
      <c r="AK27" s="28">
        <v>0</v>
      </c>
      <c r="AL27" s="28">
        <v>0</v>
      </c>
      <c r="AM27" s="28">
        <v>0</v>
      </c>
      <c r="AN27" s="28">
        <v>0</v>
      </c>
      <c r="AO27" s="28">
        <v>0</v>
      </c>
      <c r="AP27" s="28">
        <v>0</v>
      </c>
      <c r="AQ27" s="28">
        <v>0</v>
      </c>
      <c r="AR27" s="28">
        <v>0</v>
      </c>
      <c r="AS27" s="28">
        <v>0</v>
      </c>
      <c r="AT27" s="28">
        <v>0</v>
      </c>
      <c r="AU27" s="28">
        <v>0</v>
      </c>
      <c r="AV27" s="28">
        <v>0</v>
      </c>
      <c r="AW27" s="28">
        <v>0</v>
      </c>
      <c r="AX27" s="28">
        <v>0</v>
      </c>
      <c r="AY27" s="28">
        <v>0</v>
      </c>
      <c r="AZ27" s="28">
        <v>0</v>
      </c>
      <c r="BA27" s="28">
        <v>0</v>
      </c>
      <c r="BB27" s="28">
        <v>0</v>
      </c>
      <c r="BC27" s="28">
        <v>0</v>
      </c>
      <c r="BD27" s="28">
        <v>0</v>
      </c>
      <c r="BE27" s="28">
        <v>0</v>
      </c>
      <c r="BF27" s="28">
        <v>0</v>
      </c>
      <c r="BG27" s="28">
        <v>0</v>
      </c>
      <c r="BH27" s="28">
        <v>0</v>
      </c>
    </row>
  </sheetData>
  <mergeCells count="9">
    <mergeCell ref="Y10:BH10"/>
    <mergeCell ref="C10:E10"/>
    <mergeCell ref="E4:E5"/>
    <mergeCell ref="E6:E7"/>
    <mergeCell ref="E8:E9"/>
    <mergeCell ref="G10:W10"/>
    <mergeCell ref="W4:W5"/>
    <mergeCell ref="W6:W7"/>
    <mergeCell ref="W8:W9"/>
  </mergeCells>
  <pageMargins left="0.7" right="0.7" top="0.75" bottom="0.75" header="0.3" footer="0.3"/>
  <pageSetup paperSize="9" orientation="portrait" horizontalDpi="300" verticalDpi="300"/>
  <tableParts count="3">
    <tablePart r:id="rId1"/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B21"/>
  <sheetViews>
    <sheetView workbookViewId="0">
      <pane xSplit="2" ySplit="5" topLeftCell="C6" activePane="bottomRight" state="frozen"/>
      <selection pane="topRight"/>
      <selection pane="bottomLeft"/>
      <selection pane="bottomRight" activeCell="G21" sqref="G21"/>
    </sheetView>
  </sheetViews>
  <sheetFormatPr baseColWidth="10" defaultColWidth="9.140625" defaultRowHeight="15" x14ac:dyDescent="0.25"/>
  <cols>
    <col min="1" max="1" width="9.7109375" customWidth="1"/>
    <col min="2" max="2" width="5.7109375" customWidth="1"/>
    <col min="3" max="3" width="8.7109375" customWidth="1"/>
    <col min="4" max="4" width="8.5703125" bestFit="1" customWidth="1"/>
    <col min="5" max="5" width="8.7109375" customWidth="1"/>
    <col min="6" max="6" width="9.140625" customWidth="1"/>
    <col min="7" max="7" width="14.7109375" customWidth="1"/>
    <col min="8" max="8" width="15.7109375" customWidth="1"/>
    <col min="9" max="9" width="12.7109375" customWidth="1"/>
    <col min="10" max="10" width="13.7109375" customWidth="1"/>
    <col min="11" max="11" width="12.7109375" customWidth="1"/>
    <col min="12" max="12" width="13.7109375" customWidth="1"/>
    <col min="13" max="13" width="7.7109375" customWidth="1"/>
    <col min="14" max="14" width="5.7109375" customWidth="1"/>
    <col min="15" max="15" width="7.7109375" customWidth="1"/>
    <col min="16" max="16" width="11.7109375" customWidth="1"/>
    <col min="17" max="17" width="8.7109375" customWidth="1"/>
    <col min="18" max="18" width="9.140625" customWidth="1"/>
    <col min="19" max="22" width="5.7109375" customWidth="1"/>
    <col min="23" max="23" width="3.7109375" customWidth="1"/>
    <col min="24" max="24" width="10.7109375" customWidth="1"/>
    <col min="25" max="28" width="8.7109375" customWidth="1"/>
    <col min="29" max="29" width="6.7109375" customWidth="1"/>
    <col min="30" max="30" width="13.7109375" customWidth="1"/>
    <col min="31" max="34" width="5.7109375" customWidth="1"/>
    <col min="35" max="35" width="3.7109375" customWidth="1"/>
    <col min="36" max="36" width="10.7109375" customWidth="1"/>
    <col min="37" max="40" width="5.7109375" customWidth="1"/>
    <col min="41" max="41" width="3.7109375" customWidth="1"/>
    <col min="42" max="46" width="10.7109375" customWidth="1"/>
    <col min="47" max="47" width="8.7109375" customWidth="1"/>
    <col min="48" max="48" width="15.7109375" customWidth="1"/>
    <col min="49" max="50" width="7.7109375" customWidth="1"/>
  </cols>
  <sheetData>
    <row r="4" spans="1:54" x14ac:dyDescent="0.25">
      <c r="C4" s="51" t="s">
        <v>73</v>
      </c>
      <c r="D4" s="50"/>
      <c r="E4" s="50"/>
      <c r="G4" s="51" t="s">
        <v>184</v>
      </c>
      <c r="H4" s="50"/>
      <c r="I4" s="50"/>
      <c r="J4" s="50"/>
      <c r="K4" s="50"/>
      <c r="L4" s="50"/>
      <c r="M4" s="50"/>
      <c r="N4" s="50"/>
      <c r="O4" s="50"/>
      <c r="P4" s="50"/>
      <c r="Q4" s="50"/>
      <c r="S4" s="51" t="s">
        <v>185</v>
      </c>
      <c r="T4" s="50"/>
      <c r="U4" s="50"/>
      <c r="V4" s="50"/>
      <c r="W4" s="50"/>
      <c r="X4" s="50"/>
      <c r="Y4" s="50"/>
      <c r="Z4" s="50"/>
      <c r="AA4" s="50"/>
      <c r="AB4" s="50"/>
      <c r="AC4" s="50"/>
      <c r="AD4" s="50"/>
      <c r="AE4" s="50"/>
      <c r="AF4" s="50"/>
      <c r="AG4" s="50"/>
      <c r="AH4" s="50"/>
      <c r="AI4" s="50"/>
      <c r="AJ4" s="50"/>
      <c r="AK4" s="50"/>
      <c r="AL4" s="50"/>
      <c r="AM4" s="50"/>
      <c r="AN4" s="50"/>
      <c r="AO4" s="50"/>
      <c r="AP4" s="50"/>
      <c r="AQ4" s="50"/>
      <c r="AR4" s="50"/>
      <c r="AS4" s="50"/>
      <c r="AT4" s="50"/>
      <c r="AU4" s="50"/>
      <c r="AV4" s="50"/>
      <c r="AW4" s="50"/>
      <c r="AX4" s="50"/>
      <c r="AY4" s="50"/>
      <c r="AZ4" s="50"/>
      <c r="BA4" s="50"/>
      <c r="BB4" s="50"/>
    </row>
    <row r="5" spans="1:54" x14ac:dyDescent="0.25">
      <c r="A5" s="2" t="s">
        <v>55</v>
      </c>
      <c r="B5" s="2" t="s">
        <v>56</v>
      </c>
      <c r="C5" s="2" t="s">
        <v>74</v>
      </c>
      <c r="D5" s="2" t="s">
        <v>16</v>
      </c>
      <c r="E5" s="2" t="s">
        <v>75</v>
      </c>
      <c r="G5" s="2" t="s">
        <v>130</v>
      </c>
      <c r="H5" s="2" t="s">
        <v>131</v>
      </c>
      <c r="I5" s="2" t="s">
        <v>132</v>
      </c>
      <c r="J5" s="2" t="s">
        <v>133</v>
      </c>
      <c r="K5" s="2" t="s">
        <v>134</v>
      </c>
      <c r="L5" s="2" t="s">
        <v>135</v>
      </c>
      <c r="M5" s="2" t="s">
        <v>143</v>
      </c>
      <c r="N5" s="2" t="s">
        <v>121</v>
      </c>
      <c r="O5" s="2" t="s">
        <v>122</v>
      </c>
      <c r="P5" s="2" t="s">
        <v>123</v>
      </c>
      <c r="Q5" s="2" t="s">
        <v>125</v>
      </c>
      <c r="S5" s="2" t="s">
        <v>145</v>
      </c>
      <c r="T5" s="2" t="s">
        <v>146</v>
      </c>
      <c r="U5" s="2" t="s">
        <v>147</v>
      </c>
      <c r="V5" s="2" t="s">
        <v>148</v>
      </c>
      <c r="W5" s="2" t="s">
        <v>149</v>
      </c>
      <c r="X5" s="2" t="s">
        <v>150</v>
      </c>
      <c r="Y5" s="2" t="s">
        <v>151</v>
      </c>
      <c r="Z5" s="2" t="s">
        <v>152</v>
      </c>
      <c r="AA5" s="2" t="s">
        <v>153</v>
      </c>
      <c r="AB5" s="2" t="s">
        <v>154</v>
      </c>
      <c r="AC5" s="2" t="s">
        <v>155</v>
      </c>
      <c r="AD5" s="2" t="s">
        <v>156</v>
      </c>
      <c r="AE5" s="2" t="s">
        <v>157</v>
      </c>
      <c r="AF5" s="2" t="s">
        <v>158</v>
      </c>
      <c r="AG5" s="2" t="s">
        <v>159</v>
      </c>
      <c r="AH5" s="2" t="s">
        <v>160</v>
      </c>
      <c r="AI5" s="2" t="s">
        <v>161</v>
      </c>
      <c r="AJ5" s="2" t="s">
        <v>162</v>
      </c>
      <c r="AK5" s="2" t="s">
        <v>163</v>
      </c>
      <c r="AL5" s="2" t="s">
        <v>164</v>
      </c>
      <c r="AM5" s="2" t="s">
        <v>165</v>
      </c>
      <c r="AN5" s="2" t="s">
        <v>166</v>
      </c>
      <c r="AO5" s="2" t="s">
        <v>167</v>
      </c>
      <c r="AP5" s="2" t="s">
        <v>168</v>
      </c>
      <c r="AQ5" s="2" t="s">
        <v>169</v>
      </c>
      <c r="AR5" s="2" t="s">
        <v>170</v>
      </c>
      <c r="AS5" s="2" t="s">
        <v>171</v>
      </c>
      <c r="AT5" s="2" t="s">
        <v>172</v>
      </c>
      <c r="AU5" s="2" t="s">
        <v>173</v>
      </c>
      <c r="AV5" s="2" t="s">
        <v>174</v>
      </c>
      <c r="AW5" s="2" t="s">
        <v>175</v>
      </c>
      <c r="AX5" s="2" t="s">
        <v>176</v>
      </c>
      <c r="AY5" s="2" t="s">
        <v>177</v>
      </c>
      <c r="AZ5" s="2" t="s">
        <v>178</v>
      </c>
      <c r="BA5" s="2" t="s">
        <v>179</v>
      </c>
      <c r="BB5" s="2" t="s">
        <v>180</v>
      </c>
    </row>
    <row r="6" spans="1:54" x14ac:dyDescent="0.25">
      <c r="A6" s="4" t="s">
        <v>22</v>
      </c>
      <c r="B6" s="4">
        <v>35</v>
      </c>
      <c r="C6" s="45">
        <v>6.3100000000000005E-4</v>
      </c>
      <c r="D6" s="45">
        <v>0</v>
      </c>
      <c r="E6">
        <v>0.99936899999999995</v>
      </c>
      <c r="G6" s="46">
        <v>0</v>
      </c>
      <c r="H6" s="46">
        <v>0</v>
      </c>
      <c r="I6" s="46">
        <v>0</v>
      </c>
      <c r="J6" s="46">
        <v>0</v>
      </c>
      <c r="K6" s="46">
        <v>0</v>
      </c>
      <c r="L6" s="46">
        <v>0</v>
      </c>
      <c r="M6" s="46">
        <v>0</v>
      </c>
      <c r="N6" s="46">
        <v>0</v>
      </c>
      <c r="O6" s="46">
        <v>0</v>
      </c>
      <c r="P6" s="46">
        <v>0</v>
      </c>
      <c r="Q6" s="46">
        <v>0</v>
      </c>
      <c r="S6" s="47">
        <v>0</v>
      </c>
      <c r="T6" s="47">
        <v>0</v>
      </c>
      <c r="U6" s="47">
        <v>0</v>
      </c>
      <c r="V6" s="47">
        <v>0</v>
      </c>
      <c r="W6" s="47">
        <v>0</v>
      </c>
      <c r="X6" s="47">
        <v>0</v>
      </c>
      <c r="Y6" s="47">
        <v>0</v>
      </c>
      <c r="Z6" s="47">
        <v>0</v>
      </c>
      <c r="AA6" s="47">
        <v>0</v>
      </c>
      <c r="AB6" s="47">
        <v>0</v>
      </c>
      <c r="AC6" s="47">
        <v>0</v>
      </c>
      <c r="AD6" s="47">
        <v>0</v>
      </c>
      <c r="AE6" s="47">
        <v>0</v>
      </c>
      <c r="AF6" s="47">
        <v>0</v>
      </c>
      <c r="AG6" s="47">
        <v>0</v>
      </c>
      <c r="AH6" s="47">
        <v>0</v>
      </c>
      <c r="AI6" s="47">
        <v>0</v>
      </c>
      <c r="AJ6" s="47">
        <v>0</v>
      </c>
      <c r="AK6" s="47">
        <v>0</v>
      </c>
      <c r="AL6" s="47">
        <v>0</v>
      </c>
      <c r="AM6" s="47">
        <v>0</v>
      </c>
      <c r="AN6" s="47">
        <v>0</v>
      </c>
      <c r="AO6" s="47">
        <v>0</v>
      </c>
      <c r="AP6" s="47">
        <v>0</v>
      </c>
      <c r="AQ6" s="47">
        <v>0</v>
      </c>
      <c r="AR6" s="47">
        <v>0</v>
      </c>
      <c r="AS6" s="47">
        <v>0</v>
      </c>
      <c r="AT6" s="47">
        <v>0</v>
      </c>
      <c r="AU6" s="47">
        <v>0</v>
      </c>
      <c r="AV6" s="47">
        <v>0</v>
      </c>
      <c r="AW6" s="47">
        <v>0</v>
      </c>
      <c r="AX6" s="47">
        <v>0</v>
      </c>
      <c r="AY6" s="47">
        <v>0</v>
      </c>
      <c r="AZ6" s="47">
        <v>0</v>
      </c>
      <c r="BA6" s="47">
        <v>0</v>
      </c>
      <c r="BB6" s="47">
        <v>0</v>
      </c>
    </row>
    <row r="7" spans="1:54" x14ac:dyDescent="0.25">
      <c r="A7" s="4" t="s">
        <v>57</v>
      </c>
      <c r="B7" s="4">
        <v>36</v>
      </c>
      <c r="C7" s="45">
        <v>6.7500000000000004E-4</v>
      </c>
      <c r="D7" s="45">
        <v>0</v>
      </c>
      <c r="E7">
        <v>0.99932500000000002</v>
      </c>
      <c r="G7" s="46">
        <v>0</v>
      </c>
      <c r="H7" s="46">
        <v>0</v>
      </c>
      <c r="I7" s="46">
        <v>0</v>
      </c>
      <c r="J7" s="46">
        <v>0</v>
      </c>
      <c r="K7" s="46">
        <v>0</v>
      </c>
      <c r="L7" s="46">
        <v>0</v>
      </c>
      <c r="M7" s="46">
        <v>0</v>
      </c>
      <c r="N7" s="46">
        <v>0</v>
      </c>
      <c r="O7" s="46">
        <v>0</v>
      </c>
      <c r="P7" s="46">
        <v>0</v>
      </c>
      <c r="Q7" s="46">
        <v>0</v>
      </c>
      <c r="S7" s="47">
        <v>0</v>
      </c>
      <c r="T7" s="47">
        <v>0</v>
      </c>
      <c r="U7" s="47">
        <v>0</v>
      </c>
      <c r="V7" s="47">
        <v>0</v>
      </c>
      <c r="W7" s="47">
        <v>0</v>
      </c>
      <c r="X7" s="47">
        <v>0</v>
      </c>
      <c r="Y7" s="47">
        <v>0</v>
      </c>
      <c r="Z7" s="47">
        <v>0</v>
      </c>
      <c r="AA7" s="47">
        <v>0</v>
      </c>
      <c r="AB7" s="47">
        <v>0</v>
      </c>
      <c r="AC7" s="47">
        <v>0</v>
      </c>
      <c r="AD7" s="47">
        <v>0</v>
      </c>
      <c r="AE7" s="47">
        <v>0</v>
      </c>
      <c r="AF7" s="47">
        <v>0</v>
      </c>
      <c r="AG7" s="47">
        <v>0</v>
      </c>
      <c r="AH7" s="47">
        <v>0</v>
      </c>
      <c r="AI7" s="47">
        <v>0</v>
      </c>
      <c r="AJ7" s="47">
        <v>0</v>
      </c>
      <c r="AK7" s="47">
        <v>0</v>
      </c>
      <c r="AL7" s="47">
        <v>0</v>
      </c>
      <c r="AM7" s="47">
        <v>0</v>
      </c>
      <c r="AN7" s="47">
        <v>0</v>
      </c>
      <c r="AO7" s="47">
        <v>0</v>
      </c>
      <c r="AP7" s="47">
        <v>0</v>
      </c>
      <c r="AQ7" s="47">
        <v>0</v>
      </c>
      <c r="AR7" s="47">
        <v>0</v>
      </c>
      <c r="AS7" s="47">
        <v>0</v>
      </c>
      <c r="AT7" s="47">
        <v>0</v>
      </c>
      <c r="AU7" s="47">
        <v>0</v>
      </c>
      <c r="AV7" s="47">
        <v>0</v>
      </c>
      <c r="AW7" s="47">
        <v>0</v>
      </c>
      <c r="AX7" s="47">
        <v>0</v>
      </c>
      <c r="AY7" s="47">
        <v>0</v>
      </c>
      <c r="AZ7" s="47">
        <v>0</v>
      </c>
      <c r="BA7" s="47">
        <v>0</v>
      </c>
      <c r="BB7" s="47">
        <v>0</v>
      </c>
    </row>
    <row r="8" spans="1:54" x14ac:dyDescent="0.25">
      <c r="A8" s="4" t="s">
        <v>58</v>
      </c>
      <c r="B8" s="4">
        <v>37</v>
      </c>
      <c r="C8" s="45">
        <v>7.2400000000000003E-4</v>
      </c>
      <c r="D8" s="45">
        <v>0</v>
      </c>
      <c r="E8">
        <v>0.99927600000000005</v>
      </c>
      <c r="G8" s="46">
        <v>0</v>
      </c>
      <c r="H8" s="46">
        <v>0</v>
      </c>
      <c r="I8" s="46">
        <v>0</v>
      </c>
      <c r="J8" s="46">
        <v>0</v>
      </c>
      <c r="K8" s="46">
        <v>0</v>
      </c>
      <c r="L8" s="46">
        <v>0</v>
      </c>
      <c r="M8" s="46">
        <v>0</v>
      </c>
      <c r="N8" s="46">
        <v>0</v>
      </c>
      <c r="O8" s="46">
        <v>0</v>
      </c>
      <c r="P8" s="46">
        <v>0</v>
      </c>
      <c r="Q8" s="46">
        <v>0</v>
      </c>
      <c r="S8" s="47">
        <v>0</v>
      </c>
      <c r="T8" s="47">
        <v>0</v>
      </c>
      <c r="U8" s="47">
        <v>0</v>
      </c>
      <c r="V8" s="47">
        <v>0</v>
      </c>
      <c r="W8" s="47">
        <v>0</v>
      </c>
      <c r="X8" s="47">
        <v>0</v>
      </c>
      <c r="Y8" s="47">
        <v>0</v>
      </c>
      <c r="Z8" s="47">
        <v>0</v>
      </c>
      <c r="AA8" s="47">
        <v>0</v>
      </c>
      <c r="AB8" s="47">
        <v>0</v>
      </c>
      <c r="AC8" s="47">
        <v>0</v>
      </c>
      <c r="AD8" s="47">
        <v>0</v>
      </c>
      <c r="AE8" s="47">
        <v>0</v>
      </c>
      <c r="AF8" s="47">
        <v>0</v>
      </c>
      <c r="AG8" s="47">
        <v>0</v>
      </c>
      <c r="AH8" s="47">
        <v>0</v>
      </c>
      <c r="AI8" s="47">
        <v>0</v>
      </c>
      <c r="AJ8" s="47">
        <v>0</v>
      </c>
      <c r="AK8" s="47">
        <v>0</v>
      </c>
      <c r="AL8" s="47">
        <v>0</v>
      </c>
      <c r="AM8" s="47">
        <v>0</v>
      </c>
      <c r="AN8" s="47">
        <v>0</v>
      </c>
      <c r="AO8" s="47">
        <v>0</v>
      </c>
      <c r="AP8" s="47">
        <v>0</v>
      </c>
      <c r="AQ8" s="47">
        <v>0</v>
      </c>
      <c r="AR8" s="47">
        <v>0</v>
      </c>
      <c r="AS8" s="47">
        <v>0</v>
      </c>
      <c r="AT8" s="47">
        <v>0</v>
      </c>
      <c r="AU8" s="47">
        <v>0</v>
      </c>
      <c r="AV8" s="47">
        <v>0</v>
      </c>
      <c r="AW8" s="47">
        <v>0</v>
      </c>
      <c r="AX8" s="47">
        <v>0</v>
      </c>
      <c r="AY8" s="47">
        <v>0</v>
      </c>
      <c r="AZ8" s="47">
        <v>0</v>
      </c>
      <c r="BA8" s="47">
        <v>0</v>
      </c>
      <c r="BB8" s="47">
        <v>0</v>
      </c>
    </row>
    <row r="9" spans="1:54" x14ac:dyDescent="0.25">
      <c r="A9" s="4" t="s">
        <v>59</v>
      </c>
      <c r="B9" s="4">
        <v>38</v>
      </c>
      <c r="C9" s="45">
        <v>7.8200000000000003E-4</v>
      </c>
      <c r="D9" s="45">
        <v>0</v>
      </c>
      <c r="E9">
        <v>0.99921800000000005</v>
      </c>
      <c r="G9" s="46">
        <v>0</v>
      </c>
      <c r="H9" s="46">
        <v>0</v>
      </c>
      <c r="I9" s="46">
        <v>0</v>
      </c>
      <c r="J9" s="46">
        <v>0</v>
      </c>
      <c r="K9" s="46">
        <v>0</v>
      </c>
      <c r="L9" s="46">
        <v>0</v>
      </c>
      <c r="M9" s="46">
        <v>0</v>
      </c>
      <c r="N9" s="46">
        <v>0</v>
      </c>
      <c r="O9" s="46">
        <v>0</v>
      </c>
      <c r="P9" s="46">
        <v>0</v>
      </c>
      <c r="Q9" s="46">
        <v>0</v>
      </c>
      <c r="S9" s="47">
        <v>0</v>
      </c>
      <c r="T9" s="47">
        <v>0</v>
      </c>
      <c r="U9" s="47">
        <v>0</v>
      </c>
      <c r="V9" s="47">
        <v>0</v>
      </c>
      <c r="W9" s="47">
        <v>0</v>
      </c>
      <c r="X9" s="47">
        <v>0</v>
      </c>
      <c r="Y9" s="47">
        <v>0</v>
      </c>
      <c r="Z9" s="47">
        <v>0</v>
      </c>
      <c r="AA9" s="47">
        <v>0</v>
      </c>
      <c r="AB9" s="47">
        <v>0</v>
      </c>
      <c r="AC9" s="47">
        <v>0</v>
      </c>
      <c r="AD9" s="47">
        <v>0</v>
      </c>
      <c r="AE9" s="47">
        <v>0</v>
      </c>
      <c r="AF9" s="47">
        <v>0</v>
      </c>
      <c r="AG9" s="47">
        <v>0</v>
      </c>
      <c r="AH9" s="47">
        <v>0</v>
      </c>
      <c r="AI9" s="47">
        <v>0</v>
      </c>
      <c r="AJ9" s="47">
        <v>0</v>
      </c>
      <c r="AK9" s="47">
        <v>0</v>
      </c>
      <c r="AL9" s="47">
        <v>0</v>
      </c>
      <c r="AM9" s="47">
        <v>0</v>
      </c>
      <c r="AN9" s="47">
        <v>0</v>
      </c>
      <c r="AO9" s="47">
        <v>0</v>
      </c>
      <c r="AP9" s="47">
        <v>0</v>
      </c>
      <c r="AQ9" s="47">
        <v>0</v>
      </c>
      <c r="AR9" s="47">
        <v>0</v>
      </c>
      <c r="AS9" s="47">
        <v>0</v>
      </c>
      <c r="AT9" s="47">
        <v>0</v>
      </c>
      <c r="AU9" s="47">
        <v>0</v>
      </c>
      <c r="AV9" s="47">
        <v>0</v>
      </c>
      <c r="AW9" s="47">
        <v>0</v>
      </c>
      <c r="AX9" s="47">
        <v>0</v>
      </c>
      <c r="AY9" s="47">
        <v>0</v>
      </c>
      <c r="AZ9" s="47">
        <v>0</v>
      </c>
      <c r="BA9" s="47">
        <v>0</v>
      </c>
      <c r="BB9" s="47">
        <v>0</v>
      </c>
    </row>
    <row r="10" spans="1:54" x14ac:dyDescent="0.25">
      <c r="A10" s="4" t="s">
        <v>60</v>
      </c>
      <c r="B10" s="4">
        <v>39</v>
      </c>
      <c r="C10" s="45">
        <v>8.4900000000000004E-4</v>
      </c>
      <c r="D10" s="45">
        <v>0</v>
      </c>
      <c r="E10">
        <v>0.99915100000000001</v>
      </c>
      <c r="G10" s="46">
        <v>0</v>
      </c>
      <c r="H10" s="46">
        <v>0</v>
      </c>
      <c r="I10" s="46">
        <v>0</v>
      </c>
      <c r="J10" s="46">
        <v>0</v>
      </c>
      <c r="K10" s="46">
        <v>0</v>
      </c>
      <c r="L10" s="46">
        <v>0</v>
      </c>
      <c r="M10" s="46">
        <v>0</v>
      </c>
      <c r="N10" s="46">
        <v>0</v>
      </c>
      <c r="O10" s="46">
        <v>0</v>
      </c>
      <c r="P10" s="46">
        <v>0</v>
      </c>
      <c r="Q10" s="46">
        <v>0</v>
      </c>
      <c r="S10" s="47">
        <v>0</v>
      </c>
      <c r="T10" s="47">
        <v>0</v>
      </c>
      <c r="U10" s="47">
        <v>0</v>
      </c>
      <c r="V10" s="47">
        <v>0</v>
      </c>
      <c r="W10" s="47">
        <v>0</v>
      </c>
      <c r="X10" s="47">
        <v>0</v>
      </c>
      <c r="Y10" s="47">
        <v>0</v>
      </c>
      <c r="Z10" s="47">
        <v>0</v>
      </c>
      <c r="AA10" s="47">
        <v>0</v>
      </c>
      <c r="AB10" s="47">
        <v>0</v>
      </c>
      <c r="AC10" s="47">
        <v>0</v>
      </c>
      <c r="AD10" s="47">
        <v>0</v>
      </c>
      <c r="AE10" s="47">
        <v>0</v>
      </c>
      <c r="AF10" s="47">
        <v>0</v>
      </c>
      <c r="AG10" s="47">
        <v>0</v>
      </c>
      <c r="AH10" s="47">
        <v>0</v>
      </c>
      <c r="AI10" s="47">
        <v>0</v>
      </c>
      <c r="AJ10" s="47">
        <v>0</v>
      </c>
      <c r="AK10" s="47">
        <v>0</v>
      </c>
      <c r="AL10" s="47">
        <v>0</v>
      </c>
      <c r="AM10" s="47">
        <v>0</v>
      </c>
      <c r="AN10" s="47">
        <v>0</v>
      </c>
      <c r="AO10" s="47">
        <v>0</v>
      </c>
      <c r="AP10" s="47">
        <v>0</v>
      </c>
      <c r="AQ10" s="47">
        <v>0</v>
      </c>
      <c r="AR10" s="47">
        <v>0</v>
      </c>
      <c r="AS10" s="47">
        <v>0</v>
      </c>
      <c r="AT10" s="47">
        <v>0</v>
      </c>
      <c r="AU10" s="47">
        <v>0</v>
      </c>
      <c r="AV10" s="47">
        <v>0</v>
      </c>
      <c r="AW10" s="47">
        <v>0</v>
      </c>
      <c r="AX10" s="47">
        <v>0</v>
      </c>
      <c r="AY10" s="47">
        <v>0</v>
      </c>
      <c r="AZ10" s="47">
        <v>0</v>
      </c>
      <c r="BA10" s="47">
        <v>0</v>
      </c>
      <c r="BB10" s="47">
        <v>0</v>
      </c>
    </row>
    <row r="11" spans="1:54" x14ac:dyDescent="0.25">
      <c r="A11" s="4" t="s">
        <v>61</v>
      </c>
      <c r="B11" s="4">
        <v>40</v>
      </c>
      <c r="C11" s="45">
        <v>9.3099999999999997E-4</v>
      </c>
      <c r="D11" s="45">
        <v>0</v>
      </c>
      <c r="E11">
        <v>0.99906899999999998</v>
      </c>
      <c r="G11" s="46">
        <v>0</v>
      </c>
      <c r="H11" s="46">
        <v>0</v>
      </c>
      <c r="I11" s="46">
        <v>0</v>
      </c>
      <c r="J11" s="46">
        <v>0</v>
      </c>
      <c r="K11" s="46">
        <v>0</v>
      </c>
      <c r="L11" s="46">
        <v>0</v>
      </c>
      <c r="M11" s="46">
        <v>0</v>
      </c>
      <c r="N11" s="46">
        <v>0</v>
      </c>
      <c r="O11" s="46">
        <v>0</v>
      </c>
      <c r="P11" s="46">
        <v>0</v>
      </c>
      <c r="Q11" s="46">
        <v>0</v>
      </c>
      <c r="S11" s="47">
        <v>0</v>
      </c>
      <c r="T11" s="47">
        <v>0</v>
      </c>
      <c r="U11" s="47">
        <v>0</v>
      </c>
      <c r="V11" s="47">
        <v>0</v>
      </c>
      <c r="W11" s="47">
        <v>0</v>
      </c>
      <c r="X11" s="47">
        <v>0</v>
      </c>
      <c r="Y11" s="47">
        <v>0</v>
      </c>
      <c r="Z11" s="47">
        <v>0</v>
      </c>
      <c r="AA11" s="47">
        <v>0</v>
      </c>
      <c r="AB11" s="47">
        <v>0</v>
      </c>
      <c r="AC11" s="47">
        <v>0</v>
      </c>
      <c r="AD11" s="47">
        <v>0</v>
      </c>
      <c r="AE11" s="47">
        <v>0</v>
      </c>
      <c r="AF11" s="47">
        <v>0</v>
      </c>
      <c r="AG11" s="47">
        <v>0</v>
      </c>
      <c r="AH11" s="47">
        <v>0</v>
      </c>
      <c r="AI11" s="47">
        <v>0</v>
      </c>
      <c r="AJ11" s="47">
        <v>0</v>
      </c>
      <c r="AK11" s="47">
        <v>0</v>
      </c>
      <c r="AL11" s="47">
        <v>0</v>
      </c>
      <c r="AM11" s="47">
        <v>0</v>
      </c>
      <c r="AN11" s="47">
        <v>0</v>
      </c>
      <c r="AO11" s="47">
        <v>0</v>
      </c>
      <c r="AP11" s="47">
        <v>0</v>
      </c>
      <c r="AQ11" s="47">
        <v>0</v>
      </c>
      <c r="AR11" s="47">
        <v>0</v>
      </c>
      <c r="AS11" s="47">
        <v>0</v>
      </c>
      <c r="AT11" s="47">
        <v>0</v>
      </c>
      <c r="AU11" s="47">
        <v>0</v>
      </c>
      <c r="AV11" s="47">
        <v>0</v>
      </c>
      <c r="AW11" s="47">
        <v>0</v>
      </c>
      <c r="AX11" s="47">
        <v>0</v>
      </c>
      <c r="AY11" s="47">
        <v>0</v>
      </c>
      <c r="AZ11" s="47">
        <v>0</v>
      </c>
      <c r="BA11" s="47">
        <v>0</v>
      </c>
      <c r="BB11" s="47">
        <v>0</v>
      </c>
    </row>
    <row r="12" spans="1:54" x14ac:dyDescent="0.25">
      <c r="A12" s="4" t="s">
        <v>62</v>
      </c>
      <c r="B12" s="4">
        <v>41</v>
      </c>
      <c r="C12" s="45">
        <v>1.0319999999999999E-3</v>
      </c>
      <c r="D12" s="45">
        <v>0</v>
      </c>
      <c r="E12">
        <v>0.99896799999999997</v>
      </c>
      <c r="G12" s="46">
        <v>0</v>
      </c>
      <c r="H12" s="46">
        <v>0</v>
      </c>
      <c r="I12" s="46">
        <v>0</v>
      </c>
      <c r="J12" s="46">
        <v>0</v>
      </c>
      <c r="K12" s="46">
        <v>0</v>
      </c>
      <c r="L12" s="46">
        <v>0</v>
      </c>
      <c r="M12" s="46">
        <v>0</v>
      </c>
      <c r="N12" s="46">
        <v>0</v>
      </c>
      <c r="O12" s="46">
        <v>0</v>
      </c>
      <c r="P12" s="46">
        <v>0</v>
      </c>
      <c r="Q12" s="46">
        <v>0</v>
      </c>
      <c r="S12" s="47">
        <v>0</v>
      </c>
      <c r="T12" s="47">
        <v>0</v>
      </c>
      <c r="U12" s="47">
        <v>0</v>
      </c>
      <c r="V12" s="47">
        <v>0</v>
      </c>
      <c r="W12" s="47">
        <v>0</v>
      </c>
      <c r="X12" s="47">
        <v>0</v>
      </c>
      <c r="Y12" s="47">
        <v>0</v>
      </c>
      <c r="Z12" s="47">
        <v>0</v>
      </c>
      <c r="AA12" s="47">
        <v>0</v>
      </c>
      <c r="AB12" s="47">
        <v>0</v>
      </c>
      <c r="AC12" s="47">
        <v>0</v>
      </c>
      <c r="AD12" s="47">
        <v>0</v>
      </c>
      <c r="AE12" s="47">
        <v>0</v>
      </c>
      <c r="AF12" s="47">
        <v>0</v>
      </c>
      <c r="AG12" s="47">
        <v>0</v>
      </c>
      <c r="AH12" s="47">
        <v>0</v>
      </c>
      <c r="AI12" s="47">
        <v>0</v>
      </c>
      <c r="AJ12" s="47">
        <v>0</v>
      </c>
      <c r="AK12" s="47">
        <v>0</v>
      </c>
      <c r="AL12" s="47">
        <v>0</v>
      </c>
      <c r="AM12" s="47">
        <v>0</v>
      </c>
      <c r="AN12" s="47">
        <v>0</v>
      </c>
      <c r="AO12" s="47">
        <v>0</v>
      </c>
      <c r="AP12" s="47">
        <v>0</v>
      </c>
      <c r="AQ12" s="47">
        <v>0</v>
      </c>
      <c r="AR12" s="47">
        <v>0</v>
      </c>
      <c r="AS12" s="47">
        <v>0</v>
      </c>
      <c r="AT12" s="47">
        <v>0</v>
      </c>
      <c r="AU12" s="47">
        <v>0</v>
      </c>
      <c r="AV12" s="47">
        <v>0</v>
      </c>
      <c r="AW12" s="47">
        <v>0</v>
      </c>
      <c r="AX12" s="47">
        <v>0</v>
      </c>
      <c r="AY12" s="47">
        <v>0</v>
      </c>
      <c r="AZ12" s="47">
        <v>0</v>
      </c>
      <c r="BA12" s="47">
        <v>0</v>
      </c>
      <c r="BB12" s="47">
        <v>0</v>
      </c>
    </row>
    <row r="13" spans="1:54" x14ac:dyDescent="0.25">
      <c r="A13" s="4" t="s">
        <v>63</v>
      </c>
      <c r="B13" s="4">
        <v>42</v>
      </c>
      <c r="C13" s="45">
        <v>1.152E-3</v>
      </c>
      <c r="D13" s="45">
        <v>0</v>
      </c>
      <c r="E13">
        <v>0.99884799999999996</v>
      </c>
      <c r="G13" s="46">
        <v>0</v>
      </c>
      <c r="H13" s="46">
        <v>0</v>
      </c>
      <c r="I13" s="46">
        <v>0</v>
      </c>
      <c r="J13" s="46">
        <v>0</v>
      </c>
      <c r="K13" s="46">
        <v>0</v>
      </c>
      <c r="L13" s="46">
        <v>0</v>
      </c>
      <c r="M13" s="46">
        <v>0</v>
      </c>
      <c r="N13" s="46">
        <v>0</v>
      </c>
      <c r="O13" s="46">
        <v>0</v>
      </c>
      <c r="P13" s="46">
        <v>0</v>
      </c>
      <c r="Q13" s="46">
        <v>0</v>
      </c>
      <c r="S13" s="47">
        <v>0</v>
      </c>
      <c r="T13" s="47">
        <v>0</v>
      </c>
      <c r="U13" s="47">
        <v>0</v>
      </c>
      <c r="V13" s="47">
        <v>0</v>
      </c>
      <c r="W13" s="47">
        <v>0</v>
      </c>
      <c r="X13" s="47">
        <v>0</v>
      </c>
      <c r="Y13" s="47">
        <v>0</v>
      </c>
      <c r="Z13" s="47">
        <v>0</v>
      </c>
      <c r="AA13" s="47">
        <v>0</v>
      </c>
      <c r="AB13" s="47">
        <v>0</v>
      </c>
      <c r="AC13" s="47">
        <v>0</v>
      </c>
      <c r="AD13" s="47">
        <v>0</v>
      </c>
      <c r="AE13" s="47">
        <v>0</v>
      </c>
      <c r="AF13" s="47">
        <v>0</v>
      </c>
      <c r="AG13" s="47">
        <v>0</v>
      </c>
      <c r="AH13" s="47">
        <v>0</v>
      </c>
      <c r="AI13" s="47">
        <v>0</v>
      </c>
      <c r="AJ13" s="47">
        <v>0</v>
      </c>
      <c r="AK13" s="47">
        <v>0</v>
      </c>
      <c r="AL13" s="47">
        <v>0</v>
      </c>
      <c r="AM13" s="47">
        <v>0</v>
      </c>
      <c r="AN13" s="47">
        <v>0</v>
      </c>
      <c r="AO13" s="47">
        <v>0</v>
      </c>
      <c r="AP13" s="47">
        <v>0</v>
      </c>
      <c r="AQ13" s="47">
        <v>0</v>
      </c>
      <c r="AR13" s="47">
        <v>0</v>
      </c>
      <c r="AS13" s="47">
        <v>0</v>
      </c>
      <c r="AT13" s="47">
        <v>0</v>
      </c>
      <c r="AU13" s="47">
        <v>0</v>
      </c>
      <c r="AV13" s="47">
        <v>0</v>
      </c>
      <c r="AW13" s="47">
        <v>0</v>
      </c>
      <c r="AX13" s="47">
        <v>0</v>
      </c>
      <c r="AY13" s="47">
        <v>0</v>
      </c>
      <c r="AZ13" s="47">
        <v>0</v>
      </c>
      <c r="BA13" s="47">
        <v>0</v>
      </c>
      <c r="BB13" s="47">
        <v>0</v>
      </c>
    </row>
    <row r="14" spans="1:54" x14ac:dyDescent="0.25">
      <c r="A14" s="4" t="s">
        <v>64</v>
      </c>
      <c r="B14" s="4">
        <v>43</v>
      </c>
      <c r="C14" s="45">
        <v>1.292E-3</v>
      </c>
      <c r="D14" s="45">
        <v>0</v>
      </c>
      <c r="E14">
        <v>0.99870800000000004</v>
      </c>
      <c r="G14" s="46">
        <v>0</v>
      </c>
      <c r="H14" s="46">
        <v>0</v>
      </c>
      <c r="I14" s="46">
        <v>0</v>
      </c>
      <c r="J14" s="46">
        <v>0</v>
      </c>
      <c r="K14" s="46">
        <v>0</v>
      </c>
      <c r="L14" s="46">
        <v>0</v>
      </c>
      <c r="M14" s="46">
        <v>0</v>
      </c>
      <c r="N14" s="46">
        <v>0</v>
      </c>
      <c r="O14" s="46">
        <v>0</v>
      </c>
      <c r="P14" s="46">
        <v>0</v>
      </c>
      <c r="Q14" s="46">
        <v>0</v>
      </c>
      <c r="S14" s="47">
        <v>0</v>
      </c>
      <c r="T14" s="47">
        <v>0</v>
      </c>
      <c r="U14" s="47">
        <v>0</v>
      </c>
      <c r="V14" s="47">
        <v>0</v>
      </c>
      <c r="W14" s="47">
        <v>0</v>
      </c>
      <c r="X14" s="47">
        <v>0</v>
      </c>
      <c r="Y14" s="47">
        <v>0</v>
      </c>
      <c r="Z14" s="47">
        <v>0</v>
      </c>
      <c r="AA14" s="47">
        <v>0</v>
      </c>
      <c r="AB14" s="47">
        <v>0</v>
      </c>
      <c r="AC14" s="47">
        <v>0</v>
      </c>
      <c r="AD14" s="47">
        <v>0</v>
      </c>
      <c r="AE14" s="47">
        <v>0</v>
      </c>
      <c r="AF14" s="47">
        <v>0</v>
      </c>
      <c r="AG14" s="47">
        <v>0</v>
      </c>
      <c r="AH14" s="47">
        <v>0</v>
      </c>
      <c r="AI14" s="47">
        <v>0</v>
      </c>
      <c r="AJ14" s="47">
        <v>0</v>
      </c>
      <c r="AK14" s="47">
        <v>0</v>
      </c>
      <c r="AL14" s="47">
        <v>0</v>
      </c>
      <c r="AM14" s="47">
        <v>0</v>
      </c>
      <c r="AN14" s="47">
        <v>0</v>
      </c>
      <c r="AO14" s="47">
        <v>0</v>
      </c>
      <c r="AP14" s="47">
        <v>0</v>
      </c>
      <c r="AQ14" s="47">
        <v>0</v>
      </c>
      <c r="AR14" s="47">
        <v>0</v>
      </c>
      <c r="AS14" s="47">
        <v>0</v>
      </c>
      <c r="AT14" s="47">
        <v>0</v>
      </c>
      <c r="AU14" s="47">
        <v>0</v>
      </c>
      <c r="AV14" s="47">
        <v>0</v>
      </c>
      <c r="AW14" s="47">
        <v>0</v>
      </c>
      <c r="AX14" s="47">
        <v>0</v>
      </c>
      <c r="AY14" s="47">
        <v>0</v>
      </c>
      <c r="AZ14" s="47">
        <v>0</v>
      </c>
      <c r="BA14" s="47">
        <v>0</v>
      </c>
      <c r="BB14" s="47">
        <v>0</v>
      </c>
    </row>
    <row r="15" spans="1:54" x14ac:dyDescent="0.25">
      <c r="A15" s="4" t="s">
        <v>65</v>
      </c>
      <c r="B15" s="4">
        <v>44</v>
      </c>
      <c r="C15" s="45">
        <v>1.4519999999999999E-3</v>
      </c>
      <c r="D15" s="45">
        <v>0</v>
      </c>
      <c r="E15">
        <v>0.99854799999999999</v>
      </c>
      <c r="G15" s="46">
        <v>0</v>
      </c>
      <c r="H15" s="46">
        <v>0</v>
      </c>
      <c r="I15" s="46">
        <v>0</v>
      </c>
      <c r="J15" s="46">
        <v>0</v>
      </c>
      <c r="K15" s="46">
        <v>0</v>
      </c>
      <c r="L15" s="46">
        <v>0</v>
      </c>
      <c r="M15" s="46">
        <v>0</v>
      </c>
      <c r="N15" s="46">
        <v>0</v>
      </c>
      <c r="O15" s="46">
        <v>0</v>
      </c>
      <c r="P15" s="46">
        <v>0</v>
      </c>
      <c r="Q15" s="46">
        <v>0</v>
      </c>
      <c r="S15" s="47">
        <v>0</v>
      </c>
      <c r="T15" s="47">
        <v>0</v>
      </c>
      <c r="U15" s="47">
        <v>0</v>
      </c>
      <c r="V15" s="47">
        <v>0</v>
      </c>
      <c r="W15" s="47">
        <v>0</v>
      </c>
      <c r="X15" s="47">
        <v>0</v>
      </c>
      <c r="Y15" s="47">
        <v>0</v>
      </c>
      <c r="Z15" s="47">
        <v>0</v>
      </c>
      <c r="AA15" s="47">
        <v>0</v>
      </c>
      <c r="AB15" s="47">
        <v>0</v>
      </c>
      <c r="AC15" s="47">
        <v>0</v>
      </c>
      <c r="AD15" s="47">
        <v>0</v>
      </c>
      <c r="AE15" s="47">
        <v>0</v>
      </c>
      <c r="AF15" s="47">
        <v>0</v>
      </c>
      <c r="AG15" s="47">
        <v>0</v>
      </c>
      <c r="AH15" s="47">
        <v>0</v>
      </c>
      <c r="AI15" s="47">
        <v>0</v>
      </c>
      <c r="AJ15" s="47">
        <v>0</v>
      </c>
      <c r="AK15" s="47">
        <v>0</v>
      </c>
      <c r="AL15" s="47">
        <v>0</v>
      </c>
      <c r="AM15" s="47">
        <v>0</v>
      </c>
      <c r="AN15" s="47">
        <v>0</v>
      </c>
      <c r="AO15" s="47">
        <v>0</v>
      </c>
      <c r="AP15" s="47">
        <v>0</v>
      </c>
      <c r="AQ15" s="47">
        <v>0</v>
      </c>
      <c r="AR15" s="47">
        <v>0</v>
      </c>
      <c r="AS15" s="47">
        <v>0</v>
      </c>
      <c r="AT15" s="47">
        <v>0</v>
      </c>
      <c r="AU15" s="47">
        <v>0</v>
      </c>
      <c r="AV15" s="47">
        <v>0</v>
      </c>
      <c r="AW15" s="47">
        <v>0</v>
      </c>
      <c r="AX15" s="47">
        <v>0</v>
      </c>
      <c r="AY15" s="47">
        <v>0</v>
      </c>
      <c r="AZ15" s="47">
        <v>0</v>
      </c>
      <c r="BA15" s="47">
        <v>0</v>
      </c>
      <c r="BB15" s="47">
        <v>0</v>
      </c>
    </row>
    <row r="16" spans="1:54" x14ac:dyDescent="0.25">
      <c r="A16" s="4" t="s">
        <v>66</v>
      </c>
      <c r="B16" s="4">
        <v>45</v>
      </c>
      <c r="C16" s="45">
        <v>1.6299999999999999E-3</v>
      </c>
      <c r="D16" s="45">
        <v>0</v>
      </c>
      <c r="E16">
        <v>0.99836999999999998</v>
      </c>
      <c r="G16" s="46">
        <v>1</v>
      </c>
      <c r="H16" s="46">
        <v>0</v>
      </c>
      <c r="I16" s="46">
        <v>0</v>
      </c>
      <c r="J16" s="46">
        <v>0</v>
      </c>
      <c r="K16" s="46">
        <v>0</v>
      </c>
      <c r="L16" s="46">
        <v>0</v>
      </c>
      <c r="M16" s="46">
        <v>1</v>
      </c>
      <c r="N16" s="46">
        <v>0</v>
      </c>
      <c r="O16" s="46">
        <v>0</v>
      </c>
      <c r="P16" s="46">
        <v>0</v>
      </c>
      <c r="Q16" s="46">
        <v>1</v>
      </c>
      <c r="S16" s="47">
        <v>0</v>
      </c>
      <c r="T16" s="47">
        <v>0.04</v>
      </c>
      <c r="U16" s="47">
        <v>0</v>
      </c>
      <c r="V16" s="47">
        <v>0</v>
      </c>
      <c r="W16" s="47">
        <v>0</v>
      </c>
      <c r="X16" s="47">
        <v>0</v>
      </c>
      <c r="Y16" s="47">
        <v>0</v>
      </c>
      <c r="Z16" s="47">
        <v>2.5000000000000001E-2</v>
      </c>
      <c r="AA16" s="47">
        <v>0</v>
      </c>
      <c r="AB16" s="47">
        <v>0</v>
      </c>
      <c r="AC16" s="47">
        <v>0</v>
      </c>
      <c r="AD16" s="47">
        <v>0</v>
      </c>
      <c r="AE16" s="47">
        <v>0</v>
      </c>
      <c r="AF16" s="47">
        <v>0</v>
      </c>
      <c r="AG16" s="47">
        <v>0.05</v>
      </c>
      <c r="AH16" s="47">
        <v>0</v>
      </c>
      <c r="AI16" s="47">
        <v>0</v>
      </c>
      <c r="AJ16" s="47">
        <v>0</v>
      </c>
      <c r="AK16" s="47">
        <v>1E-3</v>
      </c>
      <c r="AL16" s="47">
        <v>0</v>
      </c>
      <c r="AM16" s="47">
        <v>0</v>
      </c>
      <c r="AN16" s="47">
        <v>0</v>
      </c>
      <c r="AO16" s="47">
        <v>0</v>
      </c>
      <c r="AP16" s="47">
        <v>0</v>
      </c>
      <c r="AQ16" s="47">
        <v>0</v>
      </c>
      <c r="AR16" s="47">
        <v>0</v>
      </c>
      <c r="AS16" s="47">
        <v>0</v>
      </c>
      <c r="AT16" s="47">
        <v>0</v>
      </c>
      <c r="AU16" s="47">
        <v>0</v>
      </c>
      <c r="AV16" s="47">
        <v>0</v>
      </c>
      <c r="AW16" s="47">
        <v>0</v>
      </c>
      <c r="AX16" s="47">
        <v>0</v>
      </c>
      <c r="AY16" s="47">
        <v>0</v>
      </c>
      <c r="AZ16" s="47">
        <v>0</v>
      </c>
      <c r="BA16" s="47">
        <v>0</v>
      </c>
      <c r="BB16" s="47">
        <v>0</v>
      </c>
    </row>
    <row r="17" spans="1:54" x14ac:dyDescent="0.25">
      <c r="A17" s="4" t="s">
        <v>67</v>
      </c>
      <c r="B17" s="4">
        <v>46</v>
      </c>
      <c r="C17" s="45">
        <v>1.828E-3</v>
      </c>
      <c r="D17" s="45">
        <v>0</v>
      </c>
      <c r="E17">
        <v>0.99817199999999995</v>
      </c>
      <c r="G17" s="46">
        <v>1</v>
      </c>
      <c r="H17" s="46">
        <v>0</v>
      </c>
      <c r="I17" s="46">
        <v>0</v>
      </c>
      <c r="J17" s="46">
        <v>0</v>
      </c>
      <c r="K17" s="46">
        <v>0</v>
      </c>
      <c r="L17" s="46">
        <v>0</v>
      </c>
      <c r="M17" s="46">
        <v>1</v>
      </c>
      <c r="N17" s="46">
        <v>0</v>
      </c>
      <c r="O17" s="46">
        <v>0</v>
      </c>
      <c r="P17" s="46">
        <v>0</v>
      </c>
      <c r="Q17" s="46">
        <v>1</v>
      </c>
      <c r="S17" s="47">
        <v>0</v>
      </c>
      <c r="T17" s="47">
        <v>0</v>
      </c>
      <c r="U17" s="47">
        <v>0</v>
      </c>
      <c r="V17" s="47">
        <v>0</v>
      </c>
      <c r="W17" s="47">
        <v>0</v>
      </c>
      <c r="X17" s="47">
        <v>0</v>
      </c>
      <c r="Y17" s="47">
        <v>0</v>
      </c>
      <c r="Z17" s="47">
        <v>0</v>
      </c>
      <c r="AA17" s="47">
        <v>0</v>
      </c>
      <c r="AB17" s="47">
        <v>0</v>
      </c>
      <c r="AC17" s="47">
        <v>0</v>
      </c>
      <c r="AD17" s="47">
        <v>0</v>
      </c>
      <c r="AE17" s="47">
        <v>0</v>
      </c>
      <c r="AF17" s="47">
        <v>0</v>
      </c>
      <c r="AG17" s="47">
        <v>0.05</v>
      </c>
      <c r="AH17" s="47">
        <v>0</v>
      </c>
      <c r="AI17" s="47">
        <v>0</v>
      </c>
      <c r="AJ17" s="47">
        <v>0</v>
      </c>
      <c r="AK17" s="47">
        <v>1E-3</v>
      </c>
      <c r="AL17" s="47">
        <v>0</v>
      </c>
      <c r="AM17" s="47">
        <v>0</v>
      </c>
      <c r="AN17" s="47">
        <v>0</v>
      </c>
      <c r="AO17" s="47">
        <v>0</v>
      </c>
      <c r="AP17" s="47">
        <v>0</v>
      </c>
      <c r="AQ17" s="47">
        <v>0</v>
      </c>
      <c r="AR17" s="47">
        <v>0</v>
      </c>
      <c r="AS17" s="47">
        <v>0</v>
      </c>
      <c r="AT17" s="47">
        <v>0</v>
      </c>
      <c r="AU17" s="47">
        <v>0</v>
      </c>
      <c r="AV17" s="47">
        <v>0</v>
      </c>
      <c r="AW17" s="47">
        <v>0</v>
      </c>
      <c r="AX17" s="47">
        <v>0</v>
      </c>
      <c r="AY17" s="47">
        <v>0</v>
      </c>
      <c r="AZ17" s="47">
        <v>0</v>
      </c>
      <c r="BA17" s="47">
        <v>0</v>
      </c>
      <c r="BB17" s="47">
        <v>0</v>
      </c>
    </row>
    <row r="18" spans="1:54" x14ac:dyDescent="0.25">
      <c r="A18" s="4" t="s">
        <v>68</v>
      </c>
      <c r="B18" s="4">
        <v>47</v>
      </c>
      <c r="C18" s="45">
        <v>2.0449999999999999E-3</v>
      </c>
      <c r="D18" s="45">
        <v>0</v>
      </c>
      <c r="E18">
        <v>0.99795500000000004</v>
      </c>
      <c r="G18" s="46">
        <v>1</v>
      </c>
      <c r="H18" s="46">
        <v>0</v>
      </c>
      <c r="I18" s="46">
        <v>0</v>
      </c>
      <c r="J18" s="46">
        <v>0</v>
      </c>
      <c r="K18" s="46">
        <v>0</v>
      </c>
      <c r="L18" s="46">
        <v>0</v>
      </c>
      <c r="M18" s="46">
        <v>1</v>
      </c>
      <c r="N18" s="46">
        <v>0</v>
      </c>
      <c r="O18" s="46">
        <v>0</v>
      </c>
      <c r="P18" s="46">
        <v>0</v>
      </c>
      <c r="Q18" s="46">
        <v>1</v>
      </c>
      <c r="S18" s="47">
        <v>0</v>
      </c>
      <c r="T18" s="47">
        <v>0</v>
      </c>
      <c r="U18" s="47">
        <v>0</v>
      </c>
      <c r="V18" s="47">
        <v>0</v>
      </c>
      <c r="W18" s="47">
        <v>0</v>
      </c>
      <c r="X18" s="47">
        <v>0</v>
      </c>
      <c r="Y18" s="47">
        <v>0</v>
      </c>
      <c r="Z18" s="47">
        <v>0</v>
      </c>
      <c r="AA18" s="47">
        <v>0</v>
      </c>
      <c r="AB18" s="47">
        <v>0</v>
      </c>
      <c r="AC18" s="47">
        <v>0</v>
      </c>
      <c r="AD18" s="47">
        <v>0</v>
      </c>
      <c r="AE18" s="47">
        <v>0</v>
      </c>
      <c r="AF18" s="47">
        <v>0</v>
      </c>
      <c r="AG18" s="47">
        <v>0.05</v>
      </c>
      <c r="AH18" s="47">
        <v>0</v>
      </c>
      <c r="AI18" s="47">
        <v>0</v>
      </c>
      <c r="AJ18" s="47">
        <v>0</v>
      </c>
      <c r="AK18" s="47">
        <v>1E-3</v>
      </c>
      <c r="AL18" s="47">
        <v>0</v>
      </c>
      <c r="AM18" s="47">
        <v>0</v>
      </c>
      <c r="AN18" s="47">
        <v>0</v>
      </c>
      <c r="AO18" s="47">
        <v>0</v>
      </c>
      <c r="AP18" s="47">
        <v>0</v>
      </c>
      <c r="AQ18" s="47">
        <v>0</v>
      </c>
      <c r="AR18" s="47">
        <v>0</v>
      </c>
      <c r="AS18" s="47">
        <v>0</v>
      </c>
      <c r="AT18" s="47">
        <v>0</v>
      </c>
      <c r="AU18" s="47">
        <v>0</v>
      </c>
      <c r="AV18" s="47">
        <v>0</v>
      </c>
      <c r="AW18" s="47">
        <v>0</v>
      </c>
      <c r="AX18" s="47">
        <v>0</v>
      </c>
      <c r="AY18" s="47">
        <v>0</v>
      </c>
      <c r="AZ18" s="47">
        <v>0</v>
      </c>
      <c r="BA18" s="47">
        <v>0</v>
      </c>
      <c r="BB18" s="47">
        <v>0</v>
      </c>
    </row>
    <row r="19" spans="1:54" x14ac:dyDescent="0.25">
      <c r="A19" s="4" t="s">
        <v>69</v>
      </c>
      <c r="B19" s="4">
        <v>48</v>
      </c>
      <c r="C19" s="45">
        <v>2.2829999999999999E-3</v>
      </c>
      <c r="D19" s="45">
        <v>0</v>
      </c>
      <c r="E19">
        <v>0.99771699999999996</v>
      </c>
      <c r="G19" s="46">
        <v>1</v>
      </c>
      <c r="H19" s="46">
        <v>0</v>
      </c>
      <c r="I19" s="46">
        <v>0</v>
      </c>
      <c r="J19" s="46">
        <v>0</v>
      </c>
      <c r="K19" s="46">
        <v>0</v>
      </c>
      <c r="L19" s="46">
        <v>0</v>
      </c>
      <c r="M19" s="46">
        <v>1</v>
      </c>
      <c r="N19" s="46">
        <v>0</v>
      </c>
      <c r="O19" s="46">
        <v>0</v>
      </c>
      <c r="P19" s="46">
        <v>0</v>
      </c>
      <c r="Q19" s="46">
        <v>1</v>
      </c>
      <c r="S19" s="47">
        <v>0</v>
      </c>
      <c r="T19" s="47">
        <v>0</v>
      </c>
      <c r="U19" s="47">
        <v>0</v>
      </c>
      <c r="V19" s="47">
        <v>0</v>
      </c>
      <c r="W19" s="47">
        <v>0</v>
      </c>
      <c r="X19" s="47">
        <v>0</v>
      </c>
      <c r="Y19" s="47">
        <v>0</v>
      </c>
      <c r="Z19" s="47">
        <v>0</v>
      </c>
      <c r="AA19" s="47">
        <v>0</v>
      </c>
      <c r="AB19" s="47">
        <v>0</v>
      </c>
      <c r="AC19" s="47">
        <v>0</v>
      </c>
      <c r="AD19" s="47">
        <v>0</v>
      </c>
      <c r="AE19" s="47">
        <v>0</v>
      </c>
      <c r="AF19" s="47">
        <v>0</v>
      </c>
      <c r="AG19" s="47">
        <v>0.05</v>
      </c>
      <c r="AH19" s="47">
        <v>0</v>
      </c>
      <c r="AI19" s="47">
        <v>0</v>
      </c>
      <c r="AJ19" s="47">
        <v>0</v>
      </c>
      <c r="AK19" s="47">
        <v>1E-3</v>
      </c>
      <c r="AL19" s="47">
        <v>0</v>
      </c>
      <c r="AM19" s="47">
        <v>0</v>
      </c>
      <c r="AN19" s="47">
        <v>0</v>
      </c>
      <c r="AO19" s="47">
        <v>0</v>
      </c>
      <c r="AP19" s="47">
        <v>0</v>
      </c>
      <c r="AQ19" s="47">
        <v>0</v>
      </c>
      <c r="AR19" s="47">
        <v>0</v>
      </c>
      <c r="AS19" s="47">
        <v>0</v>
      </c>
      <c r="AT19" s="47">
        <v>0</v>
      </c>
      <c r="AU19" s="47">
        <v>0</v>
      </c>
      <c r="AV19" s="47">
        <v>0</v>
      </c>
      <c r="AW19" s="47">
        <v>0</v>
      </c>
      <c r="AX19" s="47">
        <v>0</v>
      </c>
      <c r="AY19" s="47">
        <v>0</v>
      </c>
      <c r="AZ19" s="47">
        <v>0</v>
      </c>
      <c r="BA19" s="47">
        <v>0</v>
      </c>
      <c r="BB19" s="47">
        <v>0</v>
      </c>
    </row>
    <row r="20" spans="1:54" x14ac:dyDescent="0.25">
      <c r="A20" s="4" t="s">
        <v>70</v>
      </c>
      <c r="B20" s="4">
        <v>49</v>
      </c>
      <c r="C20" s="45">
        <v>2.542E-3</v>
      </c>
      <c r="D20" s="45">
        <v>0</v>
      </c>
      <c r="E20">
        <v>0.99745799999999996</v>
      </c>
      <c r="G20" s="46">
        <v>1</v>
      </c>
      <c r="H20" s="46">
        <v>0</v>
      </c>
      <c r="I20" s="46">
        <v>0</v>
      </c>
      <c r="J20" s="46">
        <v>0</v>
      </c>
      <c r="K20" s="46">
        <v>0</v>
      </c>
      <c r="L20" s="46">
        <v>0</v>
      </c>
      <c r="M20" s="46">
        <v>1</v>
      </c>
      <c r="N20" s="46">
        <v>0</v>
      </c>
      <c r="O20" s="46">
        <v>0</v>
      </c>
      <c r="P20" s="46">
        <v>0</v>
      </c>
      <c r="Q20" s="46">
        <v>1</v>
      </c>
      <c r="S20" s="47">
        <v>0</v>
      </c>
      <c r="T20" s="47">
        <v>0</v>
      </c>
      <c r="U20" s="47">
        <v>0</v>
      </c>
      <c r="V20" s="47">
        <v>0</v>
      </c>
      <c r="W20" s="47">
        <v>0</v>
      </c>
      <c r="X20" s="47">
        <v>0</v>
      </c>
      <c r="Y20" s="47">
        <v>0</v>
      </c>
      <c r="Z20" s="47">
        <v>0</v>
      </c>
      <c r="AA20" s="47">
        <v>0</v>
      </c>
      <c r="AB20" s="47">
        <v>0</v>
      </c>
      <c r="AC20" s="47">
        <v>0</v>
      </c>
      <c r="AD20" s="47">
        <v>0</v>
      </c>
      <c r="AE20" s="47">
        <v>0</v>
      </c>
      <c r="AF20" s="47">
        <v>0</v>
      </c>
      <c r="AG20" s="47">
        <v>0.05</v>
      </c>
      <c r="AH20" s="47">
        <v>0</v>
      </c>
      <c r="AI20" s="47">
        <v>0</v>
      </c>
      <c r="AJ20" s="47">
        <v>0</v>
      </c>
      <c r="AK20" s="47">
        <v>1E-3</v>
      </c>
      <c r="AL20" s="47">
        <v>0</v>
      </c>
      <c r="AM20" s="47">
        <v>0</v>
      </c>
      <c r="AN20" s="47">
        <v>0</v>
      </c>
      <c r="AO20" s="47">
        <v>0</v>
      </c>
      <c r="AP20" s="47">
        <v>0</v>
      </c>
      <c r="AQ20" s="47">
        <v>0</v>
      </c>
      <c r="AR20" s="47">
        <v>0</v>
      </c>
      <c r="AS20" s="47">
        <v>0</v>
      </c>
      <c r="AT20" s="47">
        <v>0</v>
      </c>
      <c r="AU20" s="47">
        <v>0</v>
      </c>
      <c r="AV20" s="47">
        <v>0</v>
      </c>
      <c r="AW20" s="47">
        <v>0</v>
      </c>
      <c r="AX20" s="47">
        <v>0</v>
      </c>
      <c r="AY20" s="47">
        <v>0</v>
      </c>
      <c r="AZ20" s="47">
        <v>0</v>
      </c>
      <c r="BA20" s="47">
        <v>0</v>
      </c>
      <c r="BB20" s="47">
        <v>0</v>
      </c>
    </row>
    <row r="21" spans="1:54" x14ac:dyDescent="0.25">
      <c r="A21" s="4" t="s">
        <v>21</v>
      </c>
      <c r="B21" s="4">
        <v>50</v>
      </c>
      <c r="C21" s="45">
        <v>2.823E-3</v>
      </c>
      <c r="D21" s="45">
        <v>0</v>
      </c>
      <c r="E21">
        <v>0.99717699999999998</v>
      </c>
      <c r="G21" s="53">
        <v>1</v>
      </c>
      <c r="H21" s="46">
        <v>0</v>
      </c>
      <c r="I21" s="46">
        <v>0</v>
      </c>
      <c r="J21" s="46">
        <v>0</v>
      </c>
      <c r="K21" s="46">
        <v>1</v>
      </c>
      <c r="L21" s="46">
        <v>0</v>
      </c>
      <c r="M21" s="46">
        <v>0</v>
      </c>
      <c r="N21" s="46">
        <v>0</v>
      </c>
      <c r="O21" s="46">
        <v>0</v>
      </c>
      <c r="P21" s="46">
        <v>0</v>
      </c>
      <c r="Q21" s="46">
        <v>0</v>
      </c>
      <c r="S21" s="47">
        <v>0</v>
      </c>
      <c r="T21" s="47">
        <v>0</v>
      </c>
      <c r="U21" s="47">
        <v>0</v>
      </c>
      <c r="V21" s="47">
        <v>0</v>
      </c>
      <c r="W21" s="47">
        <v>0</v>
      </c>
      <c r="X21" s="47">
        <v>0</v>
      </c>
      <c r="Y21" s="47">
        <v>0</v>
      </c>
      <c r="Z21" s="47">
        <v>0</v>
      </c>
      <c r="AA21" s="47">
        <v>0</v>
      </c>
      <c r="AB21" s="47">
        <v>0</v>
      </c>
      <c r="AC21" s="47">
        <v>0</v>
      </c>
      <c r="AD21" s="47">
        <v>0</v>
      </c>
      <c r="AE21" s="47">
        <v>0</v>
      </c>
      <c r="AF21" s="47">
        <v>0</v>
      </c>
      <c r="AG21" s="47">
        <v>0</v>
      </c>
      <c r="AH21" s="47">
        <v>0</v>
      </c>
      <c r="AI21" s="47">
        <v>0</v>
      </c>
      <c r="AJ21" s="47">
        <v>0</v>
      </c>
      <c r="AK21" s="47">
        <v>0</v>
      </c>
      <c r="AL21" s="47">
        <v>0</v>
      </c>
      <c r="AM21" s="47">
        <v>0</v>
      </c>
      <c r="AN21" s="47">
        <v>0</v>
      </c>
      <c r="AO21" s="47">
        <v>0</v>
      </c>
      <c r="AP21" s="47">
        <v>0</v>
      </c>
      <c r="AQ21" s="47">
        <v>0</v>
      </c>
      <c r="AR21" s="47">
        <v>0</v>
      </c>
      <c r="AS21" s="47">
        <v>0</v>
      </c>
      <c r="AT21" s="47">
        <v>0</v>
      </c>
      <c r="AU21" s="47">
        <v>0</v>
      </c>
      <c r="AV21" s="47">
        <v>0</v>
      </c>
      <c r="AW21" s="47">
        <v>0</v>
      </c>
      <c r="AX21" s="47">
        <v>0</v>
      </c>
      <c r="AY21" s="47">
        <v>0</v>
      </c>
      <c r="AZ21" s="47">
        <v>0</v>
      </c>
      <c r="BA21" s="47">
        <v>0</v>
      </c>
      <c r="BB21" s="47">
        <v>0</v>
      </c>
    </row>
  </sheetData>
  <mergeCells count="3">
    <mergeCell ref="C4:E4"/>
    <mergeCell ref="G4:Q4"/>
    <mergeCell ref="S4:BB4"/>
  </mergeCells>
  <pageMargins left="0.7" right="0.7" top="0.75" bottom="0.75" header="0.3" footer="0.3"/>
  <pageSetup paperSize="9" orientation="portrait" horizontalDpi="300" verticalDpi="300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Tarifinformationen</vt:lpstr>
      <vt:lpstr>Basisdaten</vt:lpstr>
      <vt:lpstr>Reserven</vt:lpstr>
      <vt:lpstr>Prämienzerlegung</vt:lpstr>
      <vt:lpstr>abs.Barwerte</vt:lpstr>
      <vt:lpstr>abs.Cash-Flows</vt:lpstr>
      <vt:lpstr>Barwerte</vt:lpstr>
      <vt:lpstr>Cash-Flows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y084231</dc:creator>
  <cp:lastModifiedBy>Reinhold Kainhofer</cp:lastModifiedBy>
  <dcterms:created xsi:type="dcterms:W3CDTF">2020-02-28T17:43:09Z</dcterms:created>
  <dcterms:modified xsi:type="dcterms:W3CDTF">2020-02-28T16:54:33Z</dcterms:modified>
</cp:coreProperties>
</file>