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wmf" ContentType="image/x-wmf"/>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worksheets/sheet1.xml" ContentType="application/vnd.openxmlformats-officedocument.spreadsheetml.worksheet+xml"/>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8.bin" ContentType="application/vnd.openxmlformats-officedocument.oleObject"/>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Y:\MORT\Ilts\National Life Tables 2017 - 2019 [ALL DOCS]\9. Final datasets\3 year NLT\"/>
    </mc:Choice>
  </mc:AlternateContent>
  <xr:revisionPtr revIDLastSave="0" documentId="13_ncr:1_{8D10263B-01BF-4176-8EE9-C107AF63AD2D}" xr6:coauthVersionLast="45" xr6:coauthVersionMax="45" xr10:uidLastSave="{00000000-0000-0000-0000-000000000000}"/>
  <bookViews>
    <workbookView xWindow="-110" yWindow="-110" windowWidth="19420" windowHeight="10420" xr2:uid="{00000000-000D-0000-FFFF-FFFF00000000}"/>
  </bookViews>
  <sheets>
    <sheet name="Contents" sheetId="1" r:id="rId1"/>
    <sheet name="Notation" sheetId="44" r:id="rId2"/>
    <sheet name="Terms and Conditions" sheetId="43" r:id="rId3"/>
    <sheet name="Methodology" sheetId="45" r:id="rId4"/>
    <sheet name="2017-2019" sheetId="42" r:id="rId5"/>
    <sheet name="2016-2018" sheetId="41" r:id="rId6"/>
    <sheet name="2015-2017" sheetId="40" r:id="rId7"/>
    <sheet name="2014-2016" sheetId="39" r:id="rId8"/>
    <sheet name="2013-2015" sheetId="38" r:id="rId9"/>
    <sheet name="2012-2014" sheetId="37" r:id="rId10"/>
    <sheet name="2011-2013" sheetId="36" r:id="rId11"/>
    <sheet name="2010-2012" sheetId="35" r:id="rId12"/>
    <sheet name="2009-2011" sheetId="34" r:id="rId13"/>
    <sheet name="2008-2010" sheetId="33" r:id="rId14"/>
    <sheet name="2007-2009" sheetId="32" r:id="rId15"/>
    <sheet name="2006-2008" sheetId="31" r:id="rId16"/>
    <sheet name="2005-2007" sheetId="30" r:id="rId17"/>
    <sheet name="2004-2006" sheetId="29" r:id="rId18"/>
    <sheet name="2003-2005" sheetId="28" r:id="rId19"/>
    <sheet name="2002-2004" sheetId="27" r:id="rId20"/>
    <sheet name="2001-2003" sheetId="26" r:id="rId21"/>
    <sheet name="2000-2002" sheetId="25" r:id="rId22"/>
    <sheet name="1999-2001" sheetId="24" r:id="rId23"/>
    <sheet name="1998-2000" sheetId="23" r:id="rId24"/>
    <sheet name="1997-1999" sheetId="22" r:id="rId25"/>
    <sheet name="1996-1998" sheetId="21" r:id="rId26"/>
    <sheet name="1995-1997" sheetId="20" r:id="rId27"/>
    <sheet name="1994-1996" sheetId="19" r:id="rId28"/>
    <sheet name="1993-1995" sheetId="18" r:id="rId29"/>
    <sheet name="1992-1994" sheetId="17" r:id="rId30"/>
    <sheet name="1991-1993" sheetId="16" r:id="rId31"/>
    <sheet name="1990-1992" sheetId="15" r:id="rId32"/>
    <sheet name="1989-1991" sheetId="14" r:id="rId33"/>
    <sheet name="1988-1990" sheetId="13" r:id="rId34"/>
    <sheet name="1987-1989" sheetId="12" r:id="rId35"/>
    <sheet name="1986-1988" sheetId="11" r:id="rId36"/>
    <sheet name="1985-1987" sheetId="10" r:id="rId37"/>
    <sheet name="1984-1986" sheetId="9" r:id="rId38"/>
    <sheet name="1983-1985" sheetId="8" r:id="rId39"/>
    <sheet name="1982-1984" sheetId="7" r:id="rId40"/>
    <sheet name="1981-1983" sheetId="6" r:id="rId41"/>
    <sheet name="1980-1982" sheetId="5" r:id="rId4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 i="5" l="1"/>
  <c r="K1" i="6"/>
  <c r="K1" i="7"/>
  <c r="K1" i="8"/>
  <c r="K1" i="9"/>
  <c r="K1" i="10"/>
  <c r="K1" i="11"/>
  <c r="K1" i="12"/>
  <c r="K1" i="13"/>
  <c r="K1" i="14"/>
  <c r="K1" i="15"/>
  <c r="K1" i="16"/>
  <c r="K1" i="17"/>
  <c r="K1" i="18"/>
  <c r="K1" i="19"/>
  <c r="K1" i="20"/>
  <c r="K1" i="21"/>
  <c r="K1" i="22"/>
  <c r="K1" i="23"/>
  <c r="K1" i="24"/>
  <c r="K1" i="25"/>
  <c r="K1" i="26"/>
  <c r="K1" i="27"/>
  <c r="K1" i="28"/>
  <c r="K1" i="29"/>
  <c r="K1" i="30"/>
  <c r="K1" i="31"/>
  <c r="K1" i="32"/>
  <c r="K1" i="33"/>
  <c r="K1" i="34"/>
  <c r="K1" i="35"/>
  <c r="K1" i="36"/>
  <c r="K1" i="37"/>
  <c r="K1" i="38"/>
  <c r="K1" i="39"/>
  <c r="K1" i="40"/>
  <c r="K1" i="41"/>
  <c r="K1" i="42"/>
  <c r="A21" i="1"/>
  <c r="A20" i="1"/>
  <c r="H17" i="1"/>
  <c r="G17" i="1"/>
  <c r="F17" i="1"/>
  <c r="E17" i="1"/>
  <c r="D17" i="1"/>
  <c r="C17" i="1"/>
  <c r="B17" i="1"/>
  <c r="A17" i="1"/>
  <c r="J15" i="1"/>
  <c r="I15" i="1"/>
  <c r="H15" i="1"/>
  <c r="G15" i="1"/>
  <c r="F15" i="1"/>
  <c r="E15" i="1"/>
  <c r="D15" i="1"/>
  <c r="C15" i="1"/>
  <c r="B15" i="1"/>
  <c r="A15" i="1"/>
  <c r="J13" i="1"/>
  <c r="I13" i="1"/>
  <c r="H13" i="1"/>
  <c r="G13" i="1"/>
  <c r="F13" i="1"/>
  <c r="E13" i="1"/>
  <c r="D13" i="1"/>
  <c r="C13" i="1"/>
  <c r="B13" i="1"/>
  <c r="A13" i="1"/>
  <c r="J11" i="1"/>
  <c r="I11" i="1"/>
  <c r="H11" i="1"/>
  <c r="G11" i="1"/>
  <c r="F11" i="1"/>
  <c r="E11" i="1"/>
  <c r="D11" i="1"/>
  <c r="C11" i="1"/>
  <c r="B11" i="1"/>
  <c r="A11" i="1"/>
</calcChain>
</file>

<file path=xl/sharedStrings.xml><?xml version="1.0" encoding="utf-8"?>
<sst xmlns="http://schemas.openxmlformats.org/spreadsheetml/2006/main" count="4657" uniqueCount="146">
  <si>
    <t>pop.info@ons.gov.uk</t>
  </si>
  <si>
    <t>National Life Tables, Great Britain, 1980-1982 to 2017-2019</t>
  </si>
  <si>
    <t>- National life tables, which are produced annually for the United Kingdom and its constituent countries, provide period expectation of life statistics. Period life expectancy is the average number of additional years a person can be expected to live for if he or she experiences the age-specific mortality rates of the given area and time period for the rest of his or her life.</t>
  </si>
  <si>
    <t>- Each life table is based on the population estimates and deaths by date of registration data for a period of 3 consecutive years. The current set of national life tables for 2017-2019 is based on the mid-year population estimates for 2017, 2018 and 2019 and corresponding data on births, infant deaths and deaths by individual age from those years (the calculation of infant mortality also requires monthly births data for 2016).</t>
  </si>
  <si>
    <t>- The current national life tables for 2017-2019 and tables from 1980-1982 to 2016-2018 can be accessed by clicking on the links below.</t>
  </si>
  <si>
    <t>- Enquiries about this dataset can be sent to</t>
  </si>
  <si>
    <t>Notes:</t>
  </si>
  <si>
    <t>National Life Tables, Great Britain</t>
  </si>
  <si>
    <t>Period expectation of life</t>
  </si>
  <si>
    <t>Office for National Statistics</t>
  </si>
  <si>
    <t>Based on data for the years 1980-1982</t>
  </si>
  <si>
    <t>Age</t>
  </si>
  <si>
    <t>Males</t>
  </si>
  <si>
    <t>Females</t>
  </si>
  <si>
    <t>mx</t>
  </si>
  <si>
    <t>qx</t>
  </si>
  <si>
    <t>lx</t>
  </si>
  <si>
    <t>dx</t>
  </si>
  <si>
    <t>ex</t>
  </si>
  <si>
    <t/>
  </si>
  <si>
    <t>x</t>
  </si>
  <si>
    <t>Based on data for the years 1981-1983</t>
  </si>
  <si>
    <t>Based on data for the years 1982-1984</t>
  </si>
  <si>
    <t>Based on data for the years 1983-1985</t>
  </si>
  <si>
    <t>Based on data for the years 1984-1986</t>
  </si>
  <si>
    <t>Based on data for the years 1985-1987</t>
  </si>
  <si>
    <t>Based on data for the years 1986-1988</t>
  </si>
  <si>
    <t>Based on data for the years 1987-1989</t>
  </si>
  <si>
    <t>Based on data for the years 1988-1990</t>
  </si>
  <si>
    <t>Based on data for the years 1989-1991</t>
  </si>
  <si>
    <t>Based on data for the years 1990-1992</t>
  </si>
  <si>
    <t>Based on data for the years 1991-1993</t>
  </si>
  <si>
    <t>Based on data for the years 1992-1994</t>
  </si>
  <si>
    <t>Based on data for the years 1993-1995</t>
  </si>
  <si>
    <t>Based on data for the years 1994-1996</t>
  </si>
  <si>
    <t>Based on data for the years 1995-1997</t>
  </si>
  <si>
    <t>Based on data for the years 1996-1998</t>
  </si>
  <si>
    <t>Based on data for the years 1997-1999</t>
  </si>
  <si>
    <t>Based on data for the years 1998-2000</t>
  </si>
  <si>
    <t>Based on data for the years 1999-2001</t>
  </si>
  <si>
    <t>Based on data for the years 2000-2002</t>
  </si>
  <si>
    <t>Based on data for the years 2001-2003</t>
  </si>
  <si>
    <t>Based on data for the years 2002-2004</t>
  </si>
  <si>
    <t>Based on data for the years 2003-2005</t>
  </si>
  <si>
    <t>Based on data for the years 2004-2006</t>
  </si>
  <si>
    <t>Based on data for the years 2005-2007</t>
  </si>
  <si>
    <t>Based on data for the years 2006-2008</t>
  </si>
  <si>
    <t>Based on data for the years 2007-2009</t>
  </si>
  <si>
    <t>Based on data for the years 2008-2010</t>
  </si>
  <si>
    <t>Based on data for the years 2009-2011</t>
  </si>
  <si>
    <t>Based on data for the years 2010-2012</t>
  </si>
  <si>
    <t>Based on data for the years 2011-2013</t>
  </si>
  <si>
    <t>Based on data for the years 2012-2014</t>
  </si>
  <si>
    <t>Based on data for the years 2013-2015</t>
  </si>
  <si>
    <t>Based on data for the years 2014-2016</t>
  </si>
  <si>
    <t>Based on data for the years 2015-2017</t>
  </si>
  <si>
    <t>Based on data for the years 2016-2018</t>
  </si>
  <si>
    <t>Based on data for the years 2017-2019</t>
  </si>
  <si>
    <t>Please click to 
e-mail us your opinion:</t>
  </si>
  <si>
    <t>This met my needs, please produce it next year</t>
  </si>
  <si>
    <t>I need something slightly different (please specify)</t>
  </si>
  <si>
    <t>This isn't what I need at all 
(please specify)</t>
  </si>
  <si>
    <t>1. Unless otherwise stated, population estimates used to calculate the national life tables are the latest available at time of publication of the 2017-2019 national life tables.</t>
  </si>
  <si>
    <t>2. Population estimates for those aged 90 and over (by single year of age and sex) are calculated for England and Wales separately using the Kannisto-Thatcher (KT) methodology. (These are then constrained to the 90+ totals in the annual mid-year population estimates). Prior to 1990-1992 life tables these were calculated by apportioning 90+ KT estimates at single years of age for England and Wales combined based on the respective 90+ population sizes of England and Wales.   </t>
  </si>
  <si>
    <t>For more information see the Quality and Methodology Information Document for Estimates of the Very Old (including Centenarians)</t>
  </si>
  <si>
    <t xml:space="preserve">3. Deaths of non-residents occurring in England and Wales were all allocated to England for the calculation of national life tables. National life tables for Wales do not include deaths of non-residents. </t>
  </si>
  <si>
    <t>4. Death data are based on deaths by date of registration for all the constituent countries. Prior to 2007, the 1991-93 to 2003-05 tables were based on deaths by date of occurrence for England and Wales,</t>
  </si>
  <si>
    <t>and by date of registration for Scotland and Northern Ireland.</t>
  </si>
  <si>
    <t xml:space="preserve">5. The tables for England, Wales and England &amp; Wales, covering the years 2000-2002 to 2008-2010 were revised in October 2013 because of the revisions to the underlying population estimates following the 2011 Census. </t>
  </si>
  <si>
    <t>6. In January 2006 responsibility for the production of national life tables transferred from the Government Actuary's Department (GAD) to the Office for National Statistics (ONS).</t>
  </si>
  <si>
    <t>7. The figures published in this release will show marginal differences with those published in previous years. This is because estimates of the very old (EVOs) are revised each year to improve accuracy, as new data becomes available. In previous publications these revisions have not been taken into account in historical life tables. However, since the 2016-18 life tables, ONS revises historical life tables to incorporate the latest EVOs.</t>
  </si>
  <si>
    <t>Terms and conditions</t>
  </si>
  <si>
    <t>A National Statistics publication</t>
  </si>
  <si>
    <t>National Statistics are produced to high professional standards set out in the Code of Practice for Official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</si>
  <si>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</si>
  <si>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</si>
  <si>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</si>
  <si>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</si>
  <si>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</si>
  <si>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</si>
  <si>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</si>
  <si>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About us</t>
  </si>
  <si>
    <t>The Office for National Statistics (ONS) is the executive office of the UK Statistics Authority, a non-ministerial department which reports directly to Parliament. ONS is the UK government’s single largest statistical producer. It compiles information about the UK’s society and economy, and provides the evidence-base for policy and decision-making, the allocation of resources, and public accountability.</t>
  </si>
  <si>
    <t>The Director-General of ONS reports directly to the National Statistician who is the Authority's Chief Executive and the Head of the Government Statistical Service.</t>
  </si>
  <si>
    <t xml:space="preserve">Copyright and reproduction </t>
  </si>
  <si>
    <t>© Crown copyright 2020</t>
  </si>
  <si>
    <r>
      <t xml:space="preserve">You may re-use this document/publication (not including logos) free of charge in any format or medium, under the terms of the Open Government Licence v3.0. To view this licence visit </t>
    </r>
    <r>
      <rPr>
        <b/>
        <sz val="8.8000000000000007"/>
        <rFont val="Arial"/>
        <family val="2"/>
      </rPr>
      <t>http://www.nationalarchives.gov.uk/doc/open-government-licence</t>
    </r>
    <r>
      <rPr>
        <sz val="8.8000000000000007"/>
        <rFont val="Arial"/>
        <family val="2"/>
      </rPr>
      <t xml:space="preserve">; or write to the Information Policy Team, The National Archives, Kew, Richmond, Surrey, TW9 4DU; or email: </t>
    </r>
    <r>
      <rPr>
        <b/>
        <sz val="8.8000000000000007"/>
        <rFont val="Arial"/>
        <family val="2"/>
      </rPr>
      <t>psi@nationalarchives.gov.uk</t>
    </r>
    <r>
      <rPr>
        <sz val="8.8000000000000007"/>
        <rFont val="Arial"/>
        <family val="2"/>
      </rPr>
      <t>.</t>
    </r>
  </si>
  <si>
    <t>Where we have identified any third party copyright information you will need to obtain permission from the copyright holders concerned.</t>
  </si>
  <si>
    <t>This document/publication is also available on our website at www.ons.gov.uk</t>
  </si>
  <si>
    <t>Any enquiries regarding this document/publication should be sent to us at pop.info@ons.gov.uk</t>
  </si>
  <si>
    <t>National Life Tables</t>
  </si>
  <si>
    <t>Back to contents</t>
  </si>
  <si>
    <t>Notation</t>
  </si>
  <si>
    <r>
      <t>m</t>
    </r>
    <r>
      <rPr>
        <b/>
        <i/>
        <vertAlign val="subscript"/>
        <sz val="14"/>
        <rFont val="Times New Roman"/>
        <family val="1"/>
      </rPr>
      <t>x</t>
    </r>
  </si>
  <si>
    <t xml:space="preserve">is the central rate of mortality, defined as the number of deaths at age x last birthday in the three year period to which the National Life Table </t>
  </si>
  <si>
    <t>relates divided by the average population at that age over the same period.</t>
  </si>
  <si>
    <r>
      <t>q</t>
    </r>
    <r>
      <rPr>
        <b/>
        <i/>
        <vertAlign val="subscript"/>
        <sz val="14"/>
        <rFont val="Times New Roman"/>
        <family val="1"/>
      </rPr>
      <t>x</t>
    </r>
  </si>
  <si>
    <r>
      <t xml:space="preserve">is the mortality rate between age </t>
    </r>
    <r>
      <rPr>
        <i/>
        <sz val="12"/>
        <rFont val="Times New Roman"/>
        <family val="1"/>
      </rPr>
      <t>x</t>
    </r>
    <r>
      <rPr>
        <sz val="10"/>
        <rFont val="Arial"/>
        <family val="2"/>
      </rPr>
      <t xml:space="preserve"> and (</t>
    </r>
    <r>
      <rPr>
        <i/>
        <sz val="12"/>
        <rFont val="Times New Roman"/>
        <family val="1"/>
      </rPr>
      <t>x</t>
    </r>
    <r>
      <rPr>
        <sz val="10"/>
        <rFont val="Arial"/>
        <family val="2"/>
      </rPr>
      <t xml:space="preserve"> +1), that is the probability that a person aged </t>
    </r>
    <r>
      <rPr>
        <i/>
        <sz val="12"/>
        <rFont val="Times New Roman"/>
        <family val="1"/>
      </rPr>
      <t>x</t>
    </r>
    <r>
      <rPr>
        <sz val="10"/>
        <rFont val="Arial"/>
        <family val="2"/>
      </rPr>
      <t xml:space="preserve"> exact will die before reaching age (</t>
    </r>
    <r>
      <rPr>
        <i/>
        <sz val="12"/>
        <rFont val="Times New Roman"/>
        <family val="1"/>
      </rPr>
      <t>x</t>
    </r>
    <r>
      <rPr>
        <sz val="10"/>
        <rFont val="Arial"/>
        <family val="2"/>
      </rPr>
      <t xml:space="preserve"> +1).</t>
    </r>
  </si>
  <si>
    <r>
      <t>l</t>
    </r>
    <r>
      <rPr>
        <b/>
        <i/>
        <vertAlign val="subscript"/>
        <sz val="14"/>
        <rFont val="Times New Roman"/>
        <family val="1"/>
      </rPr>
      <t>x</t>
    </r>
  </si>
  <si>
    <r>
      <t xml:space="preserve">is the number of survivors to exact age </t>
    </r>
    <r>
      <rPr>
        <i/>
        <sz val="12"/>
        <rFont val="Times New Roman"/>
        <family val="1"/>
      </rPr>
      <t xml:space="preserve">x </t>
    </r>
    <r>
      <rPr>
        <sz val="10"/>
        <rFont val="Arial"/>
        <family val="2"/>
      </rPr>
      <t xml:space="preserve">of 100,000 live births of the same sex who are assumed to be subject throughout their lives to the </t>
    </r>
  </si>
  <si>
    <t>mortality rates experienced in the three year period to which the National Life Table relates.</t>
  </si>
  <si>
    <r>
      <t>d</t>
    </r>
    <r>
      <rPr>
        <b/>
        <i/>
        <vertAlign val="subscript"/>
        <sz val="14"/>
        <rFont val="Times New Roman"/>
        <family val="1"/>
      </rPr>
      <t>x</t>
    </r>
  </si>
  <si>
    <r>
      <t xml:space="preserve">is the number dying between exact age </t>
    </r>
    <r>
      <rPr>
        <i/>
        <sz val="12"/>
        <rFont val="Times New Roman"/>
        <family val="1"/>
      </rPr>
      <t>x</t>
    </r>
    <r>
      <rPr>
        <sz val="10"/>
        <rFont val="Arial"/>
        <family val="2"/>
      </rPr>
      <t xml:space="preserve"> and (</t>
    </r>
    <r>
      <rPr>
        <i/>
        <sz val="12"/>
        <rFont val="Times New Roman"/>
        <family val="1"/>
      </rPr>
      <t>x</t>
    </r>
    <r>
      <rPr>
        <sz val="10"/>
        <rFont val="Arial"/>
        <family val="2"/>
      </rPr>
      <t xml:space="preserve"> +1) described similarly to </t>
    </r>
    <r>
      <rPr>
        <i/>
        <sz val="12"/>
        <rFont val="Times New Roman"/>
        <family val="1"/>
      </rPr>
      <t>l</t>
    </r>
    <r>
      <rPr>
        <i/>
        <vertAlign val="subscript"/>
        <sz val="14"/>
        <rFont val="Times New Roman"/>
        <family val="1"/>
      </rPr>
      <t>x</t>
    </r>
    <r>
      <rPr>
        <sz val="10"/>
        <rFont val="Arial"/>
        <family val="2"/>
      </rPr>
      <t xml:space="preserve">, that is </t>
    </r>
    <r>
      <rPr>
        <i/>
        <sz val="12"/>
        <rFont val="Times New Roman"/>
        <family val="1"/>
      </rPr>
      <t>d</t>
    </r>
    <r>
      <rPr>
        <i/>
        <vertAlign val="subscript"/>
        <sz val="14"/>
        <rFont val="Times New Roman"/>
        <family val="1"/>
      </rPr>
      <t>x</t>
    </r>
    <r>
      <rPr>
        <sz val="10"/>
        <rFont val="Arial"/>
        <family val="2"/>
      </rPr>
      <t>=</t>
    </r>
    <r>
      <rPr>
        <i/>
        <sz val="12"/>
        <rFont val="Times New Roman"/>
        <family val="1"/>
      </rPr>
      <t>l</t>
    </r>
    <r>
      <rPr>
        <i/>
        <vertAlign val="subscript"/>
        <sz val="14"/>
        <rFont val="Times New Roman"/>
        <family val="1"/>
      </rPr>
      <t>x</t>
    </r>
    <r>
      <rPr>
        <i/>
        <sz val="12"/>
        <rFont val="Times New Roman"/>
        <family val="1"/>
      </rPr>
      <t>-l</t>
    </r>
    <r>
      <rPr>
        <i/>
        <vertAlign val="subscript"/>
        <sz val="14"/>
        <rFont val="Times New Roman"/>
        <family val="1"/>
      </rPr>
      <t>x</t>
    </r>
    <r>
      <rPr>
        <vertAlign val="subscript"/>
        <sz val="12"/>
        <rFont val="Arial"/>
        <family val="2"/>
      </rPr>
      <t>+1</t>
    </r>
    <r>
      <rPr>
        <sz val="10"/>
        <rFont val="Arial"/>
        <family val="2"/>
      </rPr>
      <t>.</t>
    </r>
  </si>
  <si>
    <r>
      <t>e</t>
    </r>
    <r>
      <rPr>
        <b/>
        <i/>
        <vertAlign val="subscript"/>
        <sz val="14"/>
        <rFont val="Times New Roman"/>
        <family val="1"/>
      </rPr>
      <t>x</t>
    </r>
  </si>
  <si>
    <r>
      <t xml:space="preserve">is the average period expectation of life at exact age </t>
    </r>
    <r>
      <rPr>
        <i/>
        <sz val="12"/>
        <rFont val="Times New Roman"/>
        <family val="1"/>
      </rPr>
      <t>x</t>
    </r>
    <r>
      <rPr>
        <sz val="10"/>
        <rFont val="Arial"/>
        <family val="2"/>
      </rPr>
      <t xml:space="preserve">, that is the average number of years that those aged </t>
    </r>
    <r>
      <rPr>
        <i/>
        <sz val="12"/>
        <rFont val="Times New Roman"/>
        <family val="1"/>
      </rPr>
      <t>x</t>
    </r>
    <r>
      <rPr>
        <sz val="10"/>
        <rFont val="Arial"/>
        <family val="2"/>
      </rPr>
      <t xml:space="preserve"> exact will live thereafter</t>
    </r>
  </si>
  <si>
    <t>based on the mortality rates experienced in the three year period to which the National Life Table relates.</t>
  </si>
  <si>
    <t xml:space="preserve">National Life Tables </t>
  </si>
  <si>
    <t>Methodology</t>
  </si>
  <si>
    <r>
      <t xml:space="preserve">Infant mortality </t>
    </r>
    <r>
      <rPr>
        <b/>
        <i/>
        <sz val="10"/>
        <rFont val="Arial"/>
        <family val="2"/>
      </rPr>
      <t>(q</t>
    </r>
    <r>
      <rPr>
        <b/>
        <i/>
        <vertAlign val="subscript"/>
        <sz val="10"/>
        <rFont val="Arial"/>
        <family val="2"/>
      </rPr>
      <t>0</t>
    </r>
    <r>
      <rPr>
        <b/>
        <i/>
        <sz val="10"/>
        <rFont val="Arial"/>
        <family val="2"/>
      </rPr>
      <t>)</t>
    </r>
    <r>
      <rPr>
        <b/>
        <sz val="10"/>
        <rFont val="Arial"/>
        <family val="2"/>
      </rPr>
      <t xml:space="preserve"> </t>
    </r>
  </si>
  <si>
    <t xml:space="preserve">For National Life Tables covering the period year T to year T+2 inclusive, infant deaths at &lt;4weeks, 1-2 months, 3-5 months, 6-8 months and </t>
  </si>
  <si>
    <t xml:space="preserve">9-11 months are summed separately for males and females over the three years T, T+1 and T+2. The ‘at risk’ population is then derived </t>
  </si>
  <si>
    <r>
      <t>for each group from the monthly birth figures, separately for males and females, as follows (where B</t>
    </r>
    <r>
      <rPr>
        <vertAlign val="subscript"/>
        <sz val="10"/>
        <rFont val="Arial"/>
        <family val="2"/>
      </rPr>
      <t>Xxx</t>
    </r>
    <r>
      <rPr>
        <vertAlign val="subscript"/>
        <sz val="8"/>
        <rFont val="Arial"/>
        <family val="2"/>
      </rPr>
      <t>T</t>
    </r>
    <r>
      <rPr>
        <sz val="10"/>
        <rFont val="Arial"/>
        <family val="2"/>
      </rPr>
      <t xml:space="preserve"> = Births in Month Xxx of calendar year T):</t>
    </r>
  </si>
  <si>
    <t xml:space="preserve">&lt;4 weeks:           </t>
  </si>
  <si>
    <r>
      <t>1-2 months:</t>
    </r>
    <r>
      <rPr>
        <sz val="12"/>
        <rFont val="Arial"/>
        <family val="2"/>
      </rPr>
      <t xml:space="preserve">        </t>
    </r>
  </si>
  <si>
    <r>
      <t>3-5 months:</t>
    </r>
    <r>
      <rPr>
        <sz val="12"/>
        <rFont val="Arial"/>
        <family val="2"/>
      </rPr>
      <t xml:space="preserve">        </t>
    </r>
  </si>
  <si>
    <r>
      <t>6-8 months:</t>
    </r>
    <r>
      <rPr>
        <sz val="12"/>
        <rFont val="Arial"/>
        <family val="2"/>
      </rPr>
      <t xml:space="preserve">        </t>
    </r>
  </si>
  <si>
    <r>
      <t>9-11 months:</t>
    </r>
    <r>
      <rPr>
        <sz val="12"/>
        <rFont val="Arial"/>
        <family val="2"/>
      </rPr>
      <t xml:space="preserve">      </t>
    </r>
  </si>
  <si>
    <r>
      <t>Each of the total groups of deaths is then divided by the appropriate at risk population calculated above and the results totalled to give</t>
    </r>
    <r>
      <rPr>
        <sz val="12"/>
        <rFont val="Arial"/>
        <family val="2"/>
      </rPr>
      <t xml:space="preserve"> </t>
    </r>
    <r>
      <rPr>
        <i/>
        <sz val="12"/>
        <rFont val="Times New Roman"/>
        <family val="1"/>
      </rPr>
      <t>q</t>
    </r>
    <r>
      <rPr>
        <i/>
        <vertAlign val="subscript"/>
        <sz val="14"/>
        <rFont val="Times New Roman"/>
        <family val="1"/>
      </rPr>
      <t>0</t>
    </r>
    <r>
      <rPr>
        <sz val="12"/>
        <rFont val="Arial"/>
        <family val="2"/>
      </rPr>
      <t>.</t>
    </r>
  </si>
  <si>
    <r>
      <t xml:space="preserve">The </t>
    </r>
    <r>
      <rPr>
        <i/>
        <sz val="12"/>
        <rFont val="Times New Roman"/>
        <family val="1"/>
      </rPr>
      <t>m</t>
    </r>
    <r>
      <rPr>
        <i/>
        <vertAlign val="subscript"/>
        <sz val="14"/>
        <rFont val="Times New Roman"/>
        <family val="1"/>
      </rPr>
      <t>0</t>
    </r>
    <r>
      <rPr>
        <i/>
        <sz val="12"/>
        <rFont val="Times New Roman"/>
        <family val="1"/>
      </rPr>
      <t xml:space="preserve"> </t>
    </r>
    <r>
      <rPr>
        <sz val="10"/>
        <rFont val="Arial"/>
        <family val="2"/>
      </rPr>
      <t xml:space="preserve">shown in the life table is calculated from </t>
    </r>
    <r>
      <rPr>
        <i/>
        <sz val="12"/>
        <rFont val="Times New Roman"/>
        <family val="1"/>
      </rPr>
      <t>q</t>
    </r>
    <r>
      <rPr>
        <i/>
        <vertAlign val="subscript"/>
        <sz val="14"/>
        <rFont val="Times New Roman"/>
        <family val="1"/>
      </rPr>
      <t>0</t>
    </r>
    <r>
      <rPr>
        <i/>
        <sz val="12"/>
        <rFont val="Times New Roman"/>
        <family val="1"/>
      </rPr>
      <t xml:space="preserve"> </t>
    </r>
    <r>
      <rPr>
        <sz val="10"/>
        <rFont val="Arial"/>
        <family val="2"/>
      </rPr>
      <t>using the formula:</t>
    </r>
  </si>
  <si>
    <t xml:space="preserve">   </t>
  </si>
  <si>
    <r>
      <t xml:space="preserve">Calculation of </t>
    </r>
    <r>
      <rPr>
        <b/>
        <i/>
        <sz val="10"/>
        <rFont val="Arial"/>
        <family val="2"/>
      </rPr>
      <t>q</t>
    </r>
    <r>
      <rPr>
        <b/>
        <i/>
        <vertAlign val="subscript"/>
        <sz val="10"/>
        <rFont val="Arial"/>
        <family val="2"/>
      </rPr>
      <t>x</t>
    </r>
    <r>
      <rPr>
        <b/>
        <sz val="10"/>
        <rFont val="Arial"/>
        <family val="2"/>
      </rPr>
      <t xml:space="preserve"> above age 0</t>
    </r>
  </si>
  <si>
    <r>
      <t xml:space="preserve">First </t>
    </r>
    <r>
      <rPr>
        <i/>
        <sz val="12"/>
        <rFont val="Times New Roman"/>
        <family val="1"/>
      </rPr>
      <t>m</t>
    </r>
    <r>
      <rPr>
        <i/>
        <vertAlign val="subscript"/>
        <sz val="14"/>
        <rFont val="Times New Roman"/>
        <family val="1"/>
      </rPr>
      <t>x</t>
    </r>
    <r>
      <rPr>
        <sz val="10"/>
        <rFont val="Arial"/>
        <family val="2"/>
      </rPr>
      <t xml:space="preserve"> is calculated for each age by dividing the sum of the deaths at age </t>
    </r>
    <r>
      <rPr>
        <i/>
        <sz val="12"/>
        <rFont val="Times New Roman"/>
        <family val="1"/>
      </rPr>
      <t>x</t>
    </r>
    <r>
      <rPr>
        <sz val="10"/>
        <rFont val="Arial"/>
        <family val="2"/>
      </rPr>
      <t xml:space="preserve"> in each of the three years by the sum of the mid year </t>
    </r>
  </si>
  <si>
    <r>
      <t xml:space="preserve">population aged </t>
    </r>
    <r>
      <rPr>
        <i/>
        <sz val="12"/>
        <rFont val="Times New Roman"/>
        <family val="1"/>
      </rPr>
      <t>x</t>
    </r>
    <r>
      <rPr>
        <sz val="10"/>
        <rFont val="Arial"/>
        <family val="2"/>
      </rPr>
      <t xml:space="preserve"> last birthday for each of the three years. The corresponding </t>
    </r>
    <r>
      <rPr>
        <i/>
        <sz val="12"/>
        <rFont val="Times New Roman"/>
        <family val="1"/>
      </rPr>
      <t>q</t>
    </r>
    <r>
      <rPr>
        <i/>
        <vertAlign val="subscript"/>
        <sz val="14"/>
        <rFont val="Times New Roman"/>
        <family val="1"/>
      </rPr>
      <t>x</t>
    </r>
    <r>
      <rPr>
        <sz val="10"/>
        <rFont val="Arial"/>
        <family val="2"/>
      </rPr>
      <t xml:space="preserve"> is then derived using the formula:</t>
    </r>
  </si>
  <si>
    <t>The construction of the life table</t>
  </si>
  <si>
    <r>
      <t>Starting with a radix of 100000 simultaneous births (</t>
    </r>
    <r>
      <rPr>
        <i/>
        <sz val="12"/>
        <rFont val="Times New Roman"/>
        <family val="1"/>
      </rPr>
      <t>l</t>
    </r>
    <r>
      <rPr>
        <i/>
        <vertAlign val="subscript"/>
        <sz val="14"/>
        <rFont val="Times New Roman"/>
        <family val="1"/>
      </rPr>
      <t>0</t>
    </r>
    <r>
      <rPr>
        <sz val="10"/>
        <rFont val="Arial"/>
        <family val="2"/>
      </rPr>
      <t xml:space="preserve">), the life table population is calculated by multiplying </t>
    </r>
    <r>
      <rPr>
        <i/>
        <sz val="12"/>
        <rFont val="Times New Roman"/>
        <family val="1"/>
      </rPr>
      <t>l</t>
    </r>
    <r>
      <rPr>
        <i/>
        <vertAlign val="subscript"/>
        <sz val="14"/>
        <rFont val="Times New Roman"/>
        <family val="1"/>
      </rPr>
      <t>0</t>
    </r>
    <r>
      <rPr>
        <i/>
        <sz val="12"/>
        <rFont val="Times New Roman"/>
        <family val="1"/>
      </rPr>
      <t xml:space="preserve"> </t>
    </r>
    <r>
      <rPr>
        <sz val="10"/>
        <rFont val="Arial"/>
        <family val="2"/>
      </rPr>
      <t>by</t>
    </r>
    <r>
      <rPr>
        <i/>
        <sz val="12"/>
        <rFont val="Times New Roman"/>
        <family val="1"/>
      </rPr>
      <t xml:space="preserve"> q</t>
    </r>
    <r>
      <rPr>
        <i/>
        <vertAlign val="subscript"/>
        <sz val="14"/>
        <rFont val="Times New Roman"/>
        <family val="1"/>
      </rPr>
      <t>0</t>
    </r>
    <r>
      <rPr>
        <i/>
        <sz val="12"/>
        <rFont val="Times New Roman"/>
        <family val="1"/>
      </rPr>
      <t xml:space="preserve"> </t>
    </r>
    <r>
      <rPr>
        <sz val="10"/>
        <rFont val="Arial"/>
        <family val="2"/>
      </rPr>
      <t>to give</t>
    </r>
    <r>
      <rPr>
        <i/>
        <sz val="12"/>
        <rFont val="Times New Roman"/>
        <family val="1"/>
      </rPr>
      <t xml:space="preserve"> d</t>
    </r>
    <r>
      <rPr>
        <i/>
        <vertAlign val="subscript"/>
        <sz val="14"/>
        <rFont val="Times New Roman"/>
        <family val="1"/>
      </rPr>
      <t>0</t>
    </r>
    <r>
      <rPr>
        <vertAlign val="subscript"/>
        <sz val="10"/>
        <rFont val="Arial"/>
        <family val="2"/>
      </rPr>
      <t xml:space="preserve">, </t>
    </r>
  </si>
  <si>
    <r>
      <t xml:space="preserve">the number of deaths aged 0. The resulting </t>
    </r>
    <r>
      <rPr>
        <i/>
        <sz val="12"/>
        <rFont val="Times New Roman"/>
        <family val="1"/>
      </rPr>
      <t>d</t>
    </r>
    <r>
      <rPr>
        <i/>
        <vertAlign val="subscript"/>
        <sz val="14"/>
        <rFont val="Times New Roman"/>
        <family val="1"/>
      </rPr>
      <t>0</t>
    </r>
    <r>
      <rPr>
        <sz val="10"/>
        <rFont val="Arial"/>
        <family val="2"/>
      </rPr>
      <t xml:space="preserve"> is then subtracted from the </t>
    </r>
    <r>
      <rPr>
        <i/>
        <sz val="12"/>
        <rFont val="Times New Roman"/>
        <family val="1"/>
      </rPr>
      <t>l</t>
    </r>
    <r>
      <rPr>
        <i/>
        <vertAlign val="subscript"/>
        <sz val="14"/>
        <rFont val="Times New Roman"/>
        <family val="1"/>
      </rPr>
      <t>0</t>
    </r>
    <r>
      <rPr>
        <sz val="10"/>
        <rFont val="Arial"/>
        <family val="2"/>
      </rPr>
      <t xml:space="preserve"> to give</t>
    </r>
    <r>
      <rPr>
        <i/>
        <sz val="12"/>
        <rFont val="Times New Roman"/>
        <family val="1"/>
      </rPr>
      <t xml:space="preserve"> l</t>
    </r>
    <r>
      <rPr>
        <i/>
        <vertAlign val="subscript"/>
        <sz val="14"/>
        <rFont val="Times New Roman"/>
        <family val="1"/>
      </rPr>
      <t>1</t>
    </r>
    <r>
      <rPr>
        <sz val="10"/>
        <rFont val="Arial"/>
        <family val="2"/>
      </rPr>
      <t xml:space="preserve">. Similarly </t>
    </r>
    <r>
      <rPr>
        <i/>
        <sz val="12"/>
        <rFont val="Times New Roman"/>
        <family val="1"/>
      </rPr>
      <t>l</t>
    </r>
    <r>
      <rPr>
        <i/>
        <vertAlign val="subscript"/>
        <sz val="14"/>
        <rFont val="Times New Roman"/>
        <family val="1"/>
      </rPr>
      <t>2</t>
    </r>
    <r>
      <rPr>
        <sz val="10"/>
        <rFont val="Arial"/>
        <family val="2"/>
      </rPr>
      <t xml:space="preserve"> is </t>
    </r>
    <r>
      <rPr>
        <i/>
        <sz val="12"/>
        <rFont val="Times New Roman"/>
        <family val="1"/>
      </rPr>
      <t>l</t>
    </r>
    <r>
      <rPr>
        <i/>
        <vertAlign val="subscript"/>
        <sz val="14"/>
        <rFont val="Times New Roman"/>
        <family val="1"/>
      </rPr>
      <t>1</t>
    </r>
    <r>
      <rPr>
        <sz val="10"/>
        <rFont val="Arial"/>
        <family val="2"/>
      </rPr>
      <t xml:space="preserve"> less (</t>
    </r>
    <r>
      <rPr>
        <i/>
        <sz val="12"/>
        <rFont val="Times New Roman"/>
        <family val="1"/>
      </rPr>
      <t>l</t>
    </r>
    <r>
      <rPr>
        <i/>
        <vertAlign val="subscript"/>
        <sz val="14"/>
        <rFont val="Times New Roman"/>
        <family val="1"/>
      </rPr>
      <t>1</t>
    </r>
    <r>
      <rPr>
        <sz val="10"/>
        <rFont val="Arial"/>
        <family val="2"/>
      </rPr>
      <t xml:space="preserve"> times </t>
    </r>
    <r>
      <rPr>
        <i/>
        <sz val="12"/>
        <rFont val="Times New Roman"/>
        <family val="1"/>
      </rPr>
      <t>q</t>
    </r>
    <r>
      <rPr>
        <i/>
        <vertAlign val="subscript"/>
        <sz val="14"/>
        <rFont val="Times New Roman"/>
        <family val="1"/>
      </rPr>
      <t>1)</t>
    </r>
    <r>
      <rPr>
        <sz val="10"/>
        <rFont val="Arial"/>
        <family val="2"/>
      </rPr>
      <t xml:space="preserve"> and so on.</t>
    </r>
  </si>
  <si>
    <t>Generally:</t>
  </si>
  <si>
    <t>The calculation of expectation of life at each age</t>
  </si>
  <si>
    <r>
      <t>In order to calculate the expectation of life at exact age x the number of 'years alive' at each individual age (</t>
    </r>
    <r>
      <rPr>
        <i/>
        <sz val="12"/>
        <rFont val="Times New Roman"/>
        <family val="1"/>
      </rPr>
      <t>L</t>
    </r>
    <r>
      <rPr>
        <i/>
        <vertAlign val="subscript"/>
        <sz val="14"/>
        <rFont val="Times New Roman"/>
        <family val="1"/>
      </rPr>
      <t>x</t>
    </r>
    <r>
      <rPr>
        <sz val="10"/>
        <rFont val="Arial"/>
        <family val="2"/>
      </rPr>
      <t>) needs to be calculated.</t>
    </r>
  </si>
  <si>
    <t xml:space="preserve">For ages above 1, where deaths can be assumed to occur linearly over a year of age, this can be taken as </t>
  </si>
  <si>
    <t xml:space="preserve"> </t>
  </si>
  <si>
    <r>
      <t xml:space="preserve">Below age 1, this assumption is unrealistic. </t>
    </r>
    <r>
      <rPr>
        <i/>
        <sz val="12"/>
        <rFont val="Times New Roman"/>
        <family val="1"/>
      </rPr>
      <t>L</t>
    </r>
    <r>
      <rPr>
        <i/>
        <vertAlign val="subscript"/>
        <sz val="14"/>
        <rFont val="Times New Roman"/>
        <family val="1"/>
      </rPr>
      <t>0</t>
    </r>
    <r>
      <rPr>
        <sz val="10"/>
        <rFont val="Arial"/>
        <family val="2"/>
      </rPr>
      <t xml:space="preserve"> is calculated using the following formula:</t>
    </r>
  </si>
  <si>
    <r>
      <t xml:space="preserve">          , where </t>
    </r>
    <r>
      <rPr>
        <i/>
        <sz val="12"/>
        <rFont val="Times New Roman"/>
        <family val="1"/>
      </rPr>
      <t>a</t>
    </r>
    <r>
      <rPr>
        <i/>
        <vertAlign val="subscript"/>
        <sz val="14"/>
        <rFont val="Times New Roman"/>
        <family val="1"/>
      </rPr>
      <t>0</t>
    </r>
    <r>
      <rPr>
        <sz val="10"/>
        <rFont val="Arial"/>
        <family val="2"/>
      </rPr>
      <t xml:space="preserve"> is the average age of death of those dying within the first year of life.</t>
    </r>
  </si>
  <si>
    <r>
      <t xml:space="preserve">By making assumptions for the average age of death for each of the periods used for the infant death calculation, </t>
    </r>
    <r>
      <rPr>
        <i/>
        <sz val="12"/>
        <rFont val="Times New Roman"/>
        <family val="1"/>
      </rPr>
      <t>a</t>
    </r>
    <r>
      <rPr>
        <i/>
        <vertAlign val="subscript"/>
        <sz val="14"/>
        <rFont val="Times New Roman"/>
        <family val="1"/>
      </rPr>
      <t>0</t>
    </r>
    <r>
      <rPr>
        <sz val="10"/>
        <rFont val="Arial"/>
        <family val="2"/>
      </rPr>
      <t xml:space="preserve"> can be calculated. </t>
    </r>
  </si>
  <si>
    <t>The assumed average ages at death are as follows:</t>
  </si>
  <si>
    <t>Age at death</t>
  </si>
  <si>
    <t>Assumed average age at death  (months)</t>
  </si>
  <si>
    <t>Notes</t>
  </si>
  <si>
    <t>&lt;4 weeks</t>
  </si>
  <si>
    <t>Based on analysis of England and Wales data for deaths under 1 month</t>
  </si>
  <si>
    <t>1-2 months</t>
  </si>
  <si>
    <t>3-5 months</t>
  </si>
  <si>
    <t>6-8 months</t>
  </si>
  <si>
    <t>9-11 months</t>
  </si>
  <si>
    <r>
      <t xml:space="preserve">Summing the </t>
    </r>
    <r>
      <rPr>
        <i/>
        <sz val="12"/>
        <rFont val="Times New Roman"/>
        <family val="1"/>
      </rPr>
      <t>L</t>
    </r>
    <r>
      <rPr>
        <i/>
        <vertAlign val="subscript"/>
        <sz val="14"/>
        <rFont val="Times New Roman"/>
        <family val="1"/>
      </rPr>
      <t>x</t>
    </r>
    <r>
      <rPr>
        <sz val="10"/>
        <rFont val="Arial"/>
        <family val="2"/>
      </rPr>
      <t xml:space="preserve"> column from age x to the oldest age gives the total number of years lived (</t>
    </r>
    <r>
      <rPr>
        <i/>
        <sz val="12"/>
        <rFont val="Times New Roman"/>
        <family val="1"/>
      </rPr>
      <t>T</t>
    </r>
    <r>
      <rPr>
        <i/>
        <vertAlign val="subscript"/>
        <sz val="12"/>
        <rFont val="Times New Roman"/>
        <family val="1"/>
      </rPr>
      <t>x</t>
    </r>
    <r>
      <rPr>
        <sz val="10"/>
        <rFont val="Arial"/>
        <family val="2"/>
      </rPr>
      <t xml:space="preserve">) from age x. </t>
    </r>
  </si>
  <si>
    <t xml:space="preserve">The period expectation of life at exact age x is given by dividing the number of years lived by the number at that age i.e.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</si>
</sst>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34">
    <font>
      <sz val="10"/>
      <color rgb="FF000000"/>
      <name val="Arial"/>
    </font>
    <font>
      <sz val="11"/>
      <color theme="1"/>
      <name val="Calibri"/>
      <family val="2"/>
      <scheme val="minor"/>
    </font>
    <font>
      <u/>
      <sz val="10"/>
      <color theme="10"/>
      <name val="Arial"/>
      <family val="2"/>
    </font>
    <font>
      <b/>
      <sz val="12"/>
      <color rgb="FF000000"/>
      <name val="Arial"/>
      <family val="2"/>
    </font>
    <font>
      <b/>
      <sz val="10"/>
      <color rgb="FF000000"/>
      <name val="Arial"/>
      <family val="2"/>
    </font>
    <font>
      <sz val="10"/>
      <color rgb="FF000000"/>
      <name val="#.##"/>
    </font>
    <font>
      <sz val="10"/>
      <color rgb="FF000000"/>
      <name val="Arial"/>
      <family val="2"/>
    </font>
    <font>
      <b/>
      <sz val="9"/>
      <name val="Arial"/>
      <family val="2"/>
    </font>
    <font>
      <u/>
      <sz val="9"/>
      <color theme="10"/>
      <name val="Arial"/>
      <family val="2"/>
    </font>
    <font>
      <sz val="10"/>
      <name val="Arial"/>
      <family val="2"/>
    </font>
    <font>
      <u/>
      <sz val="10"/>
      <name val="Arial"/>
      <family val="2"/>
    </font>
    <font>
      <u/>
      <sz val="11"/>
      <color theme="10"/>
      <name val="Calibri"/>
      <family val="2"/>
    </font>
    <font>
      <u/>
      <sz val="10"/>
      <color indexed="12"/>
      <name val="Arial"/>
      <family val="2"/>
    </font>
    <font>
      <b/>
      <sz val="12"/>
      <name val="Arial"/>
      <family val="2"/>
    </font>
    <font>
      <sz val="10"/>
      <name val="Verdana"/>
      <family val="2"/>
    </font>
    <font>
      <b/>
      <sz val="10"/>
      <name val="Arial"/>
      <family val="2"/>
    </font>
    <font>
      <sz val="8"/>
      <name val="Arial"/>
      <family val="2"/>
    </font>
    <font>
      <sz val="8.8000000000000007"/>
      <color rgb="FF585858"/>
      <name val="Verdana"/>
      <family val="2"/>
    </font>
    <font>
      <sz val="8.8000000000000007"/>
      <name val="Arial"/>
      <family val="2"/>
    </font>
    <font>
      <b/>
      <sz val="8.8000000000000007"/>
      <name val="Arial"/>
      <family val="2"/>
    </font>
    <font>
      <sz val="9"/>
      <name val="Arial"/>
      <family val="2"/>
    </font>
    <font>
      <b/>
      <u/>
      <sz val="10"/>
      <color indexed="18"/>
      <name val="Arial"/>
      <family val="2"/>
    </font>
    <font>
      <b/>
      <i/>
      <sz val="12"/>
      <name val="Times New Roman"/>
      <family val="1"/>
    </font>
    <font>
      <b/>
      <i/>
      <vertAlign val="subscript"/>
      <sz val="14"/>
      <name val="Times New Roman"/>
      <family val="1"/>
    </font>
    <font>
      <i/>
      <sz val="12"/>
      <name val="Times New Roman"/>
      <family val="1"/>
    </font>
    <font>
      <i/>
      <vertAlign val="subscript"/>
      <sz val="14"/>
      <name val="Times New Roman"/>
      <family val="1"/>
    </font>
    <font>
      <vertAlign val="subscript"/>
      <sz val="12"/>
      <name val="Arial"/>
      <family val="2"/>
    </font>
    <font>
      <b/>
      <i/>
      <sz val="10"/>
      <name val="Arial"/>
      <family val="2"/>
    </font>
    <font>
      <b/>
      <i/>
      <vertAlign val="subscript"/>
      <sz val="10"/>
      <name val="Arial"/>
      <family val="2"/>
    </font>
    <font>
      <vertAlign val="subscript"/>
      <sz val="10"/>
      <name val="Arial"/>
      <family val="2"/>
    </font>
    <font>
      <vertAlign val="subscript"/>
      <sz val="8"/>
      <name val="Arial"/>
      <family val="2"/>
    </font>
    <font>
      <sz val="12"/>
      <name val="Arial"/>
      <family val="2"/>
    </font>
    <font>
      <b/>
      <sz val="8"/>
      <name val="Arial"/>
      <family val="2"/>
    </font>
    <font>
      <i/>
      <vertAlign val="subscript"/>
      <sz val="12"/>
      <name val="Times New Roman"/>
      <family val="1"/>
    </font>
  </fonts>
  <fills count="3">
    <fill>
      <patternFill patternType="none"/>
    </fill>
    <fill>
      <patternFill patternType="gray125"/>
    </fill>
    <fill>
      <patternFill patternType="solid">
        <fgColor theme="0"/>
        <bgColor indexed="64"/>
      </patternFill>
    </fill>
  </fills>
  <borders count="10">
    <border>
      <left/>
      <right/>
      <top/>
      <bottom/>
      <diagonal/>
    </border>
    <border>
      <left/>
      <right/>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7">
    <xf numFmtId="0" fontId="0" fillId="0" borderId="0"/>
    <xf numFmtId="0" fontId="2" fillId="0" borderId="0" applyNumberFormat="0" applyFill="0" applyBorder="0" applyAlignment="0" applyProtection="0"/>
    <xf numFmtId="0" fontId="6" fillId="0" borderId="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1" fillId="0" borderId="0"/>
    <xf numFmtId="0" fontId="14" fillId="0" borderId="0"/>
  </cellStyleXfs>
  <cellXfs count="366">
    <xf numFmtId="0" fontId="0" fillId="0" borderId="0" xfId="0"/>
    <xf numFmtId="0" fontId="2" fillId="0" borderId="0" xfId="0" applyFont="1"/>
    <xf numFmtId="0" fontId="4" fillId="0" borderId="1" xfId="0" applyFont="1" applyBorder="1"/>
    <xf numFmtId="0" fontId="4" fillId="0" borderId="0" xfId="0" applyFont="1"/>
    <xf numFmtId="0" fontId="4" fillId="0" borderId="2" xfId="0" applyFont="1" applyBorder="1" applyAlignment="1">
      <alignment horizontal="center" vertical="center"/>
    </xf>
    <xf numFmtId="2" fontId="5"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0" fontId="4" fillId="0" borderId="0" xfId="0" applyFont="1" applyAlignment="1">
      <alignment horizontal="center"/>
    </xf>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0" fontId="3" fillId="0" borderId="0" xfId="0" applyFont="1"/>
    <xf numFmtId="0" fontId="0" fillId="0" borderId="0" xfId="0"/>
    <xf numFmtId="0" fontId="0" fillId="0" borderId="0" xfId="0" applyFont="1" applyAlignment="1">
      <alignment horizontal="left" vertical="top" wrapText="1"/>
    </xf>
    <xf numFmtId="0" fontId="4" fillId="0" borderId="1" xfId="0" applyFont="1" applyBorder="1"/>
    <xf numFmtId="0" fontId="4" fillId="0" borderId="0" xfId="0" applyFont="1"/>
    <xf numFmtId="0" fontId="4" fillId="0" borderId="2" xfId="0" applyFont="1" applyBorder="1" applyAlignment="1">
      <alignment horizontal="center" vertical="center"/>
    </xf>
    <xf numFmtId="0" fontId="7" fillId="0" borderId="3" xfId="2" applyFont="1" applyBorder="1" applyAlignment="1">
      <alignment horizontal="center" vertical="center" wrapText="1"/>
    </xf>
    <xf numFmtId="0" fontId="8" fillId="0" borderId="3" xfId="1" applyFont="1" applyFill="1" applyBorder="1" applyAlignment="1" applyProtection="1">
      <alignment horizontal="center" vertical="center" wrapText="1"/>
    </xf>
    <xf numFmtId="0" fontId="0" fillId="0" borderId="0" xfId="0" applyAlignment="1">
      <alignment horizontal="left" vertical="top" wrapText="1"/>
    </xf>
    <xf numFmtId="0" fontId="9" fillId="0" borderId="0" xfId="2" applyFont="1" applyAlignment="1">
      <alignment vertical="top" wrapText="1"/>
    </xf>
    <xf numFmtId="0" fontId="6" fillId="0" borderId="0" xfId="2" applyAlignment="1">
      <alignment vertical="top" wrapText="1"/>
    </xf>
    <xf numFmtId="0" fontId="6" fillId="0" borderId="0" xfId="2" applyAlignment="1">
      <alignment wrapText="1"/>
    </xf>
    <xf numFmtId="0" fontId="2" fillId="0" borderId="0" xfId="3" applyFill="1" applyAlignment="1" applyProtection="1">
      <alignment vertical="top" wrapText="1"/>
    </xf>
    <xf numFmtId="0" fontId="6" fillId="0" borderId="0" xfId="2" applyAlignment="1">
      <alignment vertical="top" wrapText="1"/>
    </xf>
    <xf numFmtId="0" fontId="9" fillId="0" borderId="0" xfId="2" applyFont="1"/>
    <xf numFmtId="49" fontId="9" fillId="0" borderId="0" xfId="2" applyNumberFormat="1" applyFont="1"/>
    <xf numFmtId="0" fontId="6" fillId="0" borderId="0" xfId="2"/>
    <xf numFmtId="0" fontId="9" fillId="0" borderId="0" xfId="2" applyFont="1" applyAlignment="1">
      <alignment horizontal="left" indent="1"/>
    </xf>
    <xf numFmtId="49" fontId="9" fillId="0" borderId="0" xfId="2" applyNumberFormat="1" applyFont="1" applyAlignment="1">
      <alignment horizontal="left" vertical="top" wrapText="1"/>
    </xf>
    <xf numFmtId="0" fontId="10" fillId="0" borderId="0" xfId="3" applyFont="1" applyBorder="1" applyAlignment="1" applyProtection="1"/>
    <xf numFmtId="0" fontId="12" fillId="2" borderId="0" xfId="4" applyFont="1" applyFill="1" applyAlignment="1" applyProtection="1"/>
    <xf numFmtId="0" fontId="1" fillId="2" borderId="0" xfId="5" applyFill="1"/>
    <xf numFmtId="0" fontId="12" fillId="2" borderId="4" xfId="4" applyFont="1" applyFill="1" applyBorder="1" applyAlignment="1" applyProtection="1"/>
    <xf numFmtId="0" fontId="13" fillId="2" borderId="0" xfId="5" applyFont="1" applyFill="1" applyAlignment="1">
      <alignment vertical="center"/>
    </xf>
    <xf numFmtId="0" fontId="13" fillId="2" borderId="5" xfId="5" applyFont="1" applyFill="1" applyBorder="1" applyAlignment="1">
      <alignment vertical="center"/>
    </xf>
    <xf numFmtId="0" fontId="15" fillId="2" borderId="0" xfId="6" applyFont="1" applyFill="1" applyAlignment="1">
      <alignment wrapText="1"/>
    </xf>
    <xf numFmtId="0" fontId="9" fillId="2" borderId="0" xfId="6" applyFont="1" applyFill="1" applyAlignment="1">
      <alignment wrapText="1"/>
    </xf>
    <xf numFmtId="0" fontId="9" fillId="2" borderId="0" xfId="6" applyFont="1" applyFill="1" applyAlignment="1">
      <alignment vertical="center" wrapText="1"/>
    </xf>
    <xf numFmtId="0" fontId="9" fillId="2" borderId="0" xfId="5" applyFont="1" applyFill="1" applyAlignment="1">
      <alignment wrapText="1"/>
    </xf>
    <xf numFmtId="0" fontId="15" fillId="2" borderId="0" xfId="5" applyFont="1" applyFill="1" applyAlignment="1">
      <alignment wrapText="1"/>
    </xf>
    <xf numFmtId="0" fontId="9" fillId="2" borderId="0" xfId="6" applyFont="1" applyFill="1" applyAlignment="1">
      <alignment horizontal="left" vertical="center" wrapText="1"/>
    </xf>
    <xf numFmtId="0" fontId="16" fillId="2" borderId="0" xfId="6" applyFont="1" applyFill="1" applyAlignment="1">
      <alignment horizontal="left" vertical="center" wrapText="1"/>
    </xf>
    <xf numFmtId="0" fontId="17" fillId="2" borderId="0" xfId="5" applyFont="1" applyFill="1" applyAlignment="1">
      <alignment horizontal="left" indent="3"/>
    </xf>
    <xf numFmtId="0" fontId="18" fillId="2" borderId="0" xfId="5" applyFont="1" applyFill="1" applyAlignment="1">
      <alignment horizontal="left"/>
    </xf>
    <xf numFmtId="0" fontId="18" fillId="2" borderId="0" xfId="5" applyFont="1" applyFill="1" applyAlignment="1">
      <alignment horizontal="left" wrapText="1"/>
    </xf>
    <xf numFmtId="0" fontId="20" fillId="2" borderId="0" xfId="5" applyFont="1" applyFill="1" applyAlignment="1">
      <alignment horizontal="left"/>
    </xf>
    <xf numFmtId="0" fontId="12" fillId="2" borderId="0" xfId="4" applyFont="1" applyFill="1" applyAlignment="1" applyProtection="1">
      <alignment wrapText="1"/>
    </xf>
    <xf numFmtId="0" fontId="14" fillId="2" borderId="0" xfId="6" applyFill="1" applyAlignment="1">
      <alignment wrapText="1"/>
    </xf>
    <xf numFmtId="0" fontId="13" fillId="2" borderId="0" xfId="2" applyFont="1" applyFill="1"/>
    <xf numFmtId="0" fontId="9" fillId="2" borderId="0" xfId="2" applyFont="1" applyFill="1"/>
    <xf numFmtId="0" fontId="21" fillId="2" borderId="0" xfId="3" applyFont="1" applyFill="1" applyAlignment="1" applyProtection="1">
      <alignment horizontal="right"/>
    </xf>
    <xf numFmtId="0" fontId="6" fillId="2" borderId="0" xfId="2" applyFill="1"/>
    <xf numFmtId="0" fontId="21" fillId="2" borderId="0" xfId="3" applyFont="1" applyFill="1" applyAlignment="1" applyProtection="1">
      <alignment horizontal="right"/>
    </xf>
    <xf numFmtId="0" fontId="22" fillId="2" borderId="0" xfId="2" applyFont="1" applyFill="1"/>
    <xf numFmtId="0" fontId="2" fillId="2" borderId="0" xfId="1" applyFill="1" applyAlignment="1" applyProtection="1">
      <alignment horizontal="right"/>
    </xf>
    <xf numFmtId="0" fontId="2" fillId="2" borderId="0" xfId="1" applyFill="1"/>
    <xf numFmtId="0" fontId="15" fillId="2" borderId="0" xfId="2" applyFont="1" applyFill="1"/>
    <xf numFmtId="0" fontId="16" fillId="2" borderId="0" xfId="2" applyFont="1" applyFill="1"/>
    <xf numFmtId="0" fontId="31" fillId="2" borderId="0" xfId="2" applyFont="1" applyFill="1"/>
    <xf numFmtId="0" fontId="32" fillId="2" borderId="0" xfId="2" applyFont="1" applyFill="1"/>
    <xf numFmtId="0" fontId="9" fillId="2" borderId="6" xfId="2" applyFont="1" applyFill="1" applyBorder="1" applyAlignment="1">
      <alignment vertical="top" wrapText="1"/>
    </xf>
    <xf numFmtId="0" fontId="9" fillId="2" borderId="7" xfId="2" applyFont="1" applyFill="1" applyBorder="1" applyAlignment="1">
      <alignment vertical="top" wrapText="1"/>
    </xf>
    <xf numFmtId="0" fontId="9" fillId="2" borderId="8" xfId="2" applyFont="1" applyFill="1" applyBorder="1" applyAlignment="1">
      <alignment vertical="top" wrapText="1"/>
    </xf>
    <xf numFmtId="0" fontId="9" fillId="2" borderId="9" xfId="2" applyFont="1" applyFill="1" applyBorder="1" applyAlignment="1">
      <alignment horizontal="center" vertical="top" wrapText="1"/>
    </xf>
    <xf numFmtId="0" fontId="9" fillId="2" borderId="9" xfId="2" applyFont="1" applyFill="1" applyBorder="1" applyAlignment="1">
      <alignment vertical="top" wrapText="1"/>
    </xf>
  </cellXfs>
  <cellStyles count="7">
    <cellStyle name="Hyperlink" xfId="1" builtinId="8"/>
    <cellStyle name="Hyperlink 2" xfId="4" xr:uid="{E8B8D76E-2CCA-474D-836E-BB5A35D83770}"/>
    <cellStyle name="Hyperlink 3" xfId="3" xr:uid="{2C08A45B-AA34-4163-8A8C-089AB86AAE63}"/>
    <cellStyle name="Normal" xfId="0" builtinId="0"/>
    <cellStyle name="Normal 2" xfId="2" xr:uid="{AEF04ADF-18BF-42D1-BF52-C7FA57F309D0}"/>
    <cellStyle name="Normal 3" xfId="5" xr:uid="{E45CAF83-B592-47F0-BB34-405D8B75E764}"/>
    <cellStyle name="Normal_proposed UK Electoral Statistics 2007" xfId="6" xr:uid="{2B5E8A65-9A0A-4E6B-8F4A-3DDF568E1E4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wmf"/><Relationship Id="rId7" Type="http://schemas.openxmlformats.org/officeDocument/2006/relationships/image" Target="../media/image8.wmf"/><Relationship Id="rId12" Type="http://schemas.openxmlformats.org/officeDocument/2006/relationships/image" Target="../media/image13.wmf"/><Relationship Id="rId2" Type="http://schemas.openxmlformats.org/officeDocument/2006/relationships/image" Target="../media/image3.wmf"/><Relationship Id="rId1" Type="http://schemas.openxmlformats.org/officeDocument/2006/relationships/image" Target="../media/image2.wmf"/><Relationship Id="rId6" Type="http://schemas.openxmlformats.org/officeDocument/2006/relationships/image" Target="../media/image7.wmf"/><Relationship Id="rId11" Type="http://schemas.openxmlformats.org/officeDocument/2006/relationships/image" Target="../media/image12.wmf"/><Relationship Id="rId5" Type="http://schemas.openxmlformats.org/officeDocument/2006/relationships/image" Target="../media/image6.wmf"/><Relationship Id="rId10" Type="http://schemas.openxmlformats.org/officeDocument/2006/relationships/image" Target="../media/image11.wmf"/><Relationship Id="rId4" Type="http://schemas.openxmlformats.org/officeDocument/2006/relationships/image" Target="../media/image5.wmf"/><Relationship Id="rId9" Type="http://schemas.openxmlformats.org/officeDocument/2006/relationships/image" Target="../media/image10.wmf"/></Relationships>
</file>

<file path=xl/drawings/drawing1.xml><?xml version="1.0" encoding="utf-8"?>
<xdr:wsDr xmlns:xdr="http://schemas.openxmlformats.org/drawingml/2006/spreadsheetDrawing" xmlns:a="http://schemas.openxmlformats.org/drawingml/2006/main">
  <xdr:twoCellAnchor editAs="oneCell">
    <xdr:from>
      <xdr:col>0</xdr:col>
      <xdr:colOff>12700</xdr:colOff>
      <xdr:row>26</xdr:row>
      <xdr:rowOff>25400</xdr:rowOff>
    </xdr:from>
    <xdr:to>
      <xdr:col>0</xdr:col>
      <xdr:colOff>2247900</xdr:colOff>
      <xdr:row>30</xdr:row>
      <xdr:rowOff>101600</xdr:rowOff>
    </xdr:to>
    <xdr:pic>
      <xdr:nvPicPr>
        <xdr:cNvPr id="2" name="Picture 1" descr="OGL logo">
          <a:extLst>
            <a:ext uri="{FF2B5EF4-FFF2-40B4-BE49-F238E27FC236}">
              <a16:creationId xmlns:a16="http://schemas.microsoft.com/office/drawing/2014/main" id="{9795342B-EB4E-4A45-881D-2A7550A8F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5873750"/>
          <a:ext cx="223520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0</xdr:colOff>
          <xdr:row>10</xdr:row>
          <xdr:rowOff>101600</xdr:rowOff>
        </xdr:from>
        <xdr:to>
          <xdr:col>2</xdr:col>
          <xdr:colOff>1016000</xdr:colOff>
          <xdr:row>13</xdr:row>
          <xdr:rowOff>44450</xdr:rowOff>
        </xdr:to>
        <xdr:sp macro="" textlink="">
          <xdr:nvSpPr>
            <xdr:cNvPr id="43009" name="Object 1" hidden="1">
              <a:extLst>
                <a:ext uri="{63B3BB69-23CF-44E3-9099-C40C66FF867C}">
                  <a14:compatExt spid="_x0000_s43009"/>
                </a:ext>
                <a:ext uri="{FF2B5EF4-FFF2-40B4-BE49-F238E27FC236}">
                  <a16:creationId xmlns:a16="http://schemas.microsoft.com/office/drawing/2014/main" id="{9FEBEF6F-3BF7-4568-9E5F-5ECCF654AE0C}"/>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16</xdr:row>
          <xdr:rowOff>95250</xdr:rowOff>
        </xdr:from>
        <xdr:to>
          <xdr:col>2</xdr:col>
          <xdr:colOff>1536700</xdr:colOff>
          <xdr:row>19</xdr:row>
          <xdr:rowOff>63500</xdr:rowOff>
        </xdr:to>
        <xdr:sp macro="" textlink="">
          <xdr:nvSpPr>
            <xdr:cNvPr id="43010" name="Object 2" hidden="1">
              <a:extLst>
                <a:ext uri="{63B3BB69-23CF-44E3-9099-C40C66FF867C}">
                  <a14:compatExt spid="_x0000_s43010"/>
                </a:ext>
                <a:ext uri="{FF2B5EF4-FFF2-40B4-BE49-F238E27FC236}">
                  <a16:creationId xmlns:a16="http://schemas.microsoft.com/office/drawing/2014/main" id="{EFF840E3-7D9D-4C98-9411-BB3D851F967C}"/>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20</xdr:row>
          <xdr:rowOff>101600</xdr:rowOff>
        </xdr:from>
        <xdr:to>
          <xdr:col>4</xdr:col>
          <xdr:colOff>488950</xdr:colOff>
          <xdr:row>23</xdr:row>
          <xdr:rowOff>63500</xdr:rowOff>
        </xdr:to>
        <xdr:sp macro="" textlink="">
          <xdr:nvSpPr>
            <xdr:cNvPr id="43011" name="Object 3" hidden="1">
              <a:extLst>
                <a:ext uri="{63B3BB69-23CF-44E3-9099-C40C66FF867C}">
                  <a14:compatExt spid="_x0000_s43011"/>
                </a:ext>
                <a:ext uri="{FF2B5EF4-FFF2-40B4-BE49-F238E27FC236}">
                  <a16:creationId xmlns:a16="http://schemas.microsoft.com/office/drawing/2014/main" id="{B73CAD2E-4BF1-482A-BCFF-E65C23CFAA2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24</xdr:row>
          <xdr:rowOff>101600</xdr:rowOff>
        </xdr:from>
        <xdr:to>
          <xdr:col>4</xdr:col>
          <xdr:colOff>552450</xdr:colOff>
          <xdr:row>27</xdr:row>
          <xdr:rowOff>57150</xdr:rowOff>
        </xdr:to>
        <xdr:sp macro="" textlink="">
          <xdr:nvSpPr>
            <xdr:cNvPr id="43012" name="Object 4" hidden="1">
              <a:extLst>
                <a:ext uri="{63B3BB69-23CF-44E3-9099-C40C66FF867C}">
                  <a14:compatExt spid="_x0000_s43012"/>
                </a:ext>
                <a:ext uri="{FF2B5EF4-FFF2-40B4-BE49-F238E27FC236}">
                  <a16:creationId xmlns:a16="http://schemas.microsoft.com/office/drawing/2014/main" id="{DAD356D5-FBD0-4234-A490-1132D1FF21D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6350</xdr:colOff>
          <xdr:row>29</xdr:row>
          <xdr:rowOff>95250</xdr:rowOff>
        </xdr:from>
        <xdr:to>
          <xdr:col>4</xdr:col>
          <xdr:colOff>514350</xdr:colOff>
          <xdr:row>32</xdr:row>
          <xdr:rowOff>44450</xdr:rowOff>
        </xdr:to>
        <xdr:sp macro="" textlink="">
          <xdr:nvSpPr>
            <xdr:cNvPr id="43013" name="Object 5" hidden="1">
              <a:extLst>
                <a:ext uri="{63B3BB69-23CF-44E3-9099-C40C66FF867C}">
                  <a14:compatExt spid="_x0000_s43013"/>
                </a:ext>
                <a:ext uri="{FF2B5EF4-FFF2-40B4-BE49-F238E27FC236}">
                  <a16:creationId xmlns:a16="http://schemas.microsoft.com/office/drawing/2014/main" id="{9E7E028E-4BFA-4BD3-88F6-16183BB81BCD}"/>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6350</xdr:colOff>
          <xdr:row>36</xdr:row>
          <xdr:rowOff>165100</xdr:rowOff>
        </xdr:from>
        <xdr:to>
          <xdr:col>1</xdr:col>
          <xdr:colOff>1073150</xdr:colOff>
          <xdr:row>39</xdr:row>
          <xdr:rowOff>44450</xdr:rowOff>
        </xdr:to>
        <xdr:sp macro="" textlink="">
          <xdr:nvSpPr>
            <xdr:cNvPr id="43014" name="Object 6" hidden="1">
              <a:extLst>
                <a:ext uri="{63B3BB69-23CF-44E3-9099-C40C66FF867C}">
                  <a14:compatExt spid="_x0000_s43014"/>
                </a:ext>
                <a:ext uri="{FF2B5EF4-FFF2-40B4-BE49-F238E27FC236}">
                  <a16:creationId xmlns:a16="http://schemas.microsoft.com/office/drawing/2014/main" id="{EABFD244-129F-4D29-9154-D5A91F56D4C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45</xdr:row>
          <xdr:rowOff>127000</xdr:rowOff>
        </xdr:from>
        <xdr:to>
          <xdr:col>1</xdr:col>
          <xdr:colOff>952500</xdr:colOff>
          <xdr:row>48</xdr:row>
          <xdr:rowOff>63500</xdr:rowOff>
        </xdr:to>
        <xdr:sp macro="" textlink="">
          <xdr:nvSpPr>
            <xdr:cNvPr id="43015" name="Object 7" hidden="1">
              <a:extLst>
                <a:ext uri="{63B3BB69-23CF-44E3-9099-C40C66FF867C}">
                  <a14:compatExt spid="_x0000_s43015"/>
                </a:ext>
                <a:ext uri="{FF2B5EF4-FFF2-40B4-BE49-F238E27FC236}">
                  <a16:creationId xmlns:a16="http://schemas.microsoft.com/office/drawing/2014/main" id="{1823824E-78DB-44C3-A13A-F0B57F6606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57</xdr:row>
          <xdr:rowOff>190500</xdr:rowOff>
        </xdr:from>
        <xdr:to>
          <xdr:col>1</xdr:col>
          <xdr:colOff>273050</xdr:colOff>
          <xdr:row>59</xdr:row>
          <xdr:rowOff>38100</xdr:rowOff>
        </xdr:to>
        <xdr:sp macro="" textlink="">
          <xdr:nvSpPr>
            <xdr:cNvPr id="43016" name="Object 8" hidden="1">
              <a:extLst>
                <a:ext uri="{63B3BB69-23CF-44E3-9099-C40C66FF867C}">
                  <a14:compatExt spid="_x0000_s43016"/>
                </a:ext>
                <a:ext uri="{FF2B5EF4-FFF2-40B4-BE49-F238E27FC236}">
                  <a16:creationId xmlns:a16="http://schemas.microsoft.com/office/drawing/2014/main" id="{89AE98A7-F002-42EE-BA42-EAA9245A5F5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60</xdr:row>
          <xdr:rowOff>0</xdr:rowOff>
        </xdr:from>
        <xdr:to>
          <xdr:col>1</xdr:col>
          <xdr:colOff>946150</xdr:colOff>
          <xdr:row>61</xdr:row>
          <xdr:rowOff>57150</xdr:rowOff>
        </xdr:to>
        <xdr:sp macro="" textlink="">
          <xdr:nvSpPr>
            <xdr:cNvPr id="43017" name="Object 9" hidden="1">
              <a:extLst>
                <a:ext uri="{63B3BB69-23CF-44E3-9099-C40C66FF867C}">
                  <a14:compatExt spid="_x0000_s43017"/>
                </a:ext>
                <a:ext uri="{FF2B5EF4-FFF2-40B4-BE49-F238E27FC236}">
                  <a16:creationId xmlns:a16="http://schemas.microsoft.com/office/drawing/2014/main" id="{A4A070DB-24B5-4882-A36A-0E4877BB157E}"/>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107950</xdr:colOff>
          <xdr:row>87</xdr:row>
          <xdr:rowOff>114300</xdr:rowOff>
        </xdr:from>
        <xdr:to>
          <xdr:col>0</xdr:col>
          <xdr:colOff>342900</xdr:colOff>
          <xdr:row>90</xdr:row>
          <xdr:rowOff>44450</xdr:rowOff>
        </xdr:to>
        <xdr:sp macro="" textlink="">
          <xdr:nvSpPr>
            <xdr:cNvPr id="43018" name="Object 10" hidden="1">
              <a:extLst>
                <a:ext uri="{63B3BB69-23CF-44E3-9099-C40C66FF867C}">
                  <a14:compatExt spid="_x0000_s43018"/>
                </a:ext>
                <a:ext uri="{FF2B5EF4-FFF2-40B4-BE49-F238E27FC236}">
                  <a16:creationId xmlns:a16="http://schemas.microsoft.com/office/drawing/2014/main" id="{A96DAC86-46DC-4701-833A-570F7E74DCE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6350</xdr:colOff>
          <xdr:row>66</xdr:row>
          <xdr:rowOff>120650</xdr:rowOff>
        </xdr:from>
        <xdr:to>
          <xdr:col>1</xdr:col>
          <xdr:colOff>0</xdr:colOff>
          <xdr:row>69</xdr:row>
          <xdr:rowOff>19050</xdr:rowOff>
        </xdr:to>
        <xdr:sp macro="" textlink="">
          <xdr:nvSpPr>
            <xdr:cNvPr id="43019" name="Object 11" hidden="1">
              <a:extLst>
                <a:ext uri="{63B3BB69-23CF-44E3-9099-C40C66FF867C}">
                  <a14:compatExt spid="_x0000_s43019"/>
                </a:ext>
                <a:ext uri="{FF2B5EF4-FFF2-40B4-BE49-F238E27FC236}">
                  <a16:creationId xmlns:a16="http://schemas.microsoft.com/office/drawing/2014/main" id="{18C1BE89-1C7F-4A56-9F92-F7F4FAA4419B}"/>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71</xdr:row>
          <xdr:rowOff>152400</xdr:rowOff>
        </xdr:from>
        <xdr:to>
          <xdr:col>1</xdr:col>
          <xdr:colOff>450850</xdr:colOff>
          <xdr:row>73</xdr:row>
          <xdr:rowOff>63500</xdr:rowOff>
        </xdr:to>
        <xdr:sp macro="" textlink="">
          <xdr:nvSpPr>
            <xdr:cNvPr id="43020" name="Object 12" hidden="1">
              <a:extLst>
                <a:ext uri="{63B3BB69-23CF-44E3-9099-C40C66FF867C}">
                  <a14:compatExt spid="_x0000_s43020"/>
                </a:ext>
                <a:ext uri="{FF2B5EF4-FFF2-40B4-BE49-F238E27FC236}">
                  <a16:creationId xmlns:a16="http://schemas.microsoft.com/office/drawing/2014/main" id="{71A71FE6-A9D8-4469-9E7F-09E1BAD2D78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ifetables@ons.gov.uk?subject=National%20life%20tables%20Great%20Britain%20-%20needs%20something%20slightly%20different" TargetMode="External"/><Relationship Id="rId2" Type="http://schemas.openxmlformats.org/officeDocument/2006/relationships/hyperlink" Target="mailto:lifetables@ons.gov.uk?subject=National%20life%20tables%20Great%20Britain%20-%20meets%20needs" TargetMode="External"/><Relationship Id="rId1" Type="http://schemas.openxmlformats.org/officeDocument/2006/relationships/hyperlink" Target="pop.info@ons.gov.uk" TargetMode="External"/><Relationship Id="rId6" Type="http://schemas.openxmlformats.org/officeDocument/2006/relationships/printerSettings" Target="../printerSettings/printerSettings1.bin"/><Relationship Id="rId5" Type="http://schemas.openxmlformats.org/officeDocument/2006/relationships/hyperlink" Target="https://www.ons.gov.uk/peoplepopulationandcommunity/birthsdeathsandmarriages/ageing/methodologies/estimatesoftheveryoldincludingcentenariansukqmi" TargetMode="External"/><Relationship Id="rId4" Type="http://schemas.openxmlformats.org/officeDocument/2006/relationships/hyperlink" Target="mailto:lifetables@ons.gov.uk?subject=National%20life%20tables%20Great%20Britain%20-%20this%20isn't%20what%20I%20need"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psi@nationalarchives.gsi.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lifetables@ons.gsi.gov.uk"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image" Target="../media/image4.wmf"/><Relationship Id="rId13" Type="http://schemas.openxmlformats.org/officeDocument/2006/relationships/oleObject" Target="../embeddings/oleObject6.bin"/><Relationship Id="rId18" Type="http://schemas.openxmlformats.org/officeDocument/2006/relationships/image" Target="../media/image9.emf"/><Relationship Id="rId26" Type="http://schemas.openxmlformats.org/officeDocument/2006/relationships/image" Target="../media/image13.wmf"/><Relationship Id="rId3" Type="http://schemas.openxmlformats.org/officeDocument/2006/relationships/oleObject" Target="../embeddings/oleObject1.bin"/><Relationship Id="rId21" Type="http://schemas.openxmlformats.org/officeDocument/2006/relationships/oleObject" Target="../embeddings/oleObject10.bin"/><Relationship Id="rId7" Type="http://schemas.openxmlformats.org/officeDocument/2006/relationships/oleObject" Target="../embeddings/oleObject3.bin"/><Relationship Id="rId12" Type="http://schemas.openxmlformats.org/officeDocument/2006/relationships/image" Target="../media/image6.wmf"/><Relationship Id="rId17" Type="http://schemas.openxmlformats.org/officeDocument/2006/relationships/oleObject" Target="../embeddings/oleObject8.bin"/><Relationship Id="rId25" Type="http://schemas.openxmlformats.org/officeDocument/2006/relationships/oleObject" Target="../embeddings/oleObject12.bin"/><Relationship Id="rId2" Type="http://schemas.openxmlformats.org/officeDocument/2006/relationships/vmlDrawing" Target="../drawings/vmlDrawing1.vml"/><Relationship Id="rId16" Type="http://schemas.openxmlformats.org/officeDocument/2006/relationships/image" Target="../media/image8.wmf"/><Relationship Id="rId20" Type="http://schemas.openxmlformats.org/officeDocument/2006/relationships/image" Target="../media/image10.wmf"/><Relationship Id="rId1" Type="http://schemas.openxmlformats.org/officeDocument/2006/relationships/drawing" Target="../drawings/drawing2.xml"/><Relationship Id="rId6" Type="http://schemas.openxmlformats.org/officeDocument/2006/relationships/image" Target="../media/image3.wmf"/><Relationship Id="rId11" Type="http://schemas.openxmlformats.org/officeDocument/2006/relationships/oleObject" Target="../embeddings/oleObject5.bin"/><Relationship Id="rId24" Type="http://schemas.openxmlformats.org/officeDocument/2006/relationships/image" Target="../media/image12.wmf"/><Relationship Id="rId5" Type="http://schemas.openxmlformats.org/officeDocument/2006/relationships/oleObject" Target="../embeddings/oleObject2.bin"/><Relationship Id="rId15" Type="http://schemas.openxmlformats.org/officeDocument/2006/relationships/oleObject" Target="../embeddings/oleObject7.bin"/><Relationship Id="rId23" Type="http://schemas.openxmlformats.org/officeDocument/2006/relationships/oleObject" Target="../embeddings/oleObject11.bin"/><Relationship Id="rId10" Type="http://schemas.openxmlformats.org/officeDocument/2006/relationships/image" Target="../media/image5.wmf"/><Relationship Id="rId19" Type="http://schemas.openxmlformats.org/officeDocument/2006/relationships/oleObject" Target="../embeddings/oleObject9.bin"/><Relationship Id="rId4" Type="http://schemas.openxmlformats.org/officeDocument/2006/relationships/image" Target="../media/image2.wmf"/><Relationship Id="rId9" Type="http://schemas.openxmlformats.org/officeDocument/2006/relationships/oleObject" Target="../embeddings/oleObject4.bin"/><Relationship Id="rId14" Type="http://schemas.openxmlformats.org/officeDocument/2006/relationships/image" Target="../media/image7.wmf"/><Relationship Id="rId22" Type="http://schemas.openxmlformats.org/officeDocument/2006/relationships/image" Target="../media/image11.w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4"/>
  <sheetViews>
    <sheetView tabSelected="1" workbookViewId="0">
      <selection activeCell="B37" sqref="B37"/>
    </sheetView>
  </sheetViews>
  <sheetFormatPr defaultRowHeight="12.5"/>
  <cols>
    <col min="1" max="10" width="12" customWidth="1"/>
  </cols>
  <sheetData>
    <row r="1" spans="1:15" ht="15.5">
      <c r="A1" s="311" t="s">
        <v>1</v>
      </c>
      <c r="B1" s="312"/>
      <c r="C1" s="312"/>
      <c r="D1" s="312"/>
      <c r="E1" s="312"/>
      <c r="F1" s="312"/>
      <c r="G1" s="312"/>
      <c r="H1" s="312"/>
      <c r="I1" s="312"/>
      <c r="J1" s="312"/>
    </row>
    <row r="2" spans="1:15">
      <c r="A2" s="312"/>
      <c r="B2" s="312"/>
      <c r="C2" s="312"/>
      <c r="D2" s="312"/>
      <c r="E2" s="312"/>
      <c r="F2" s="312"/>
      <c r="G2" s="312"/>
      <c r="H2" s="312"/>
      <c r="I2" s="312"/>
      <c r="J2" s="312"/>
    </row>
    <row r="3" spans="1:15" ht="75.5" customHeight="1">
      <c r="A3" s="313" t="s">
        <v>2</v>
      </c>
      <c r="B3" s="312"/>
      <c r="C3" s="312"/>
      <c r="D3" s="312"/>
      <c r="E3" s="312"/>
      <c r="F3" s="312"/>
      <c r="G3" s="312"/>
      <c r="H3" s="312"/>
      <c r="I3" s="312"/>
      <c r="J3" s="312"/>
      <c r="L3" s="317" t="s">
        <v>58</v>
      </c>
      <c r="M3" s="318" t="s">
        <v>59</v>
      </c>
      <c r="N3" s="318" t="s">
        <v>60</v>
      </c>
      <c r="O3" s="318" t="s">
        <v>61</v>
      </c>
    </row>
    <row r="4" spans="1:15" ht="45" customHeight="1">
      <c r="A4" s="313" t="s">
        <v>3</v>
      </c>
      <c r="B4" s="312"/>
      <c r="C4" s="312"/>
      <c r="D4" s="312"/>
      <c r="E4" s="312"/>
      <c r="F4" s="312"/>
      <c r="G4" s="312"/>
      <c r="H4" s="312"/>
      <c r="I4" s="312"/>
      <c r="J4" s="312"/>
    </row>
    <row r="5" spans="1:15">
      <c r="A5" s="312"/>
      <c r="B5" s="312"/>
      <c r="C5" s="312"/>
      <c r="D5" s="312"/>
      <c r="E5" s="312"/>
      <c r="F5" s="312"/>
      <c r="G5" s="312"/>
      <c r="H5" s="312"/>
      <c r="I5" s="312"/>
      <c r="J5" s="312"/>
    </row>
    <row r="6" spans="1:15">
      <c r="A6" s="312" t="s">
        <v>4</v>
      </c>
      <c r="B6" s="312"/>
      <c r="C6" s="312"/>
      <c r="D6" s="312"/>
      <c r="E6" s="312"/>
      <c r="F6" s="312"/>
      <c r="G6" s="312"/>
      <c r="H6" s="312"/>
      <c r="I6" s="312"/>
      <c r="J6" s="312"/>
    </row>
    <row r="7" spans="1:15">
      <c r="A7" s="312"/>
      <c r="B7" s="312"/>
      <c r="C7" s="312"/>
      <c r="D7" s="312"/>
      <c r="E7" s="312"/>
      <c r="F7" s="312"/>
      <c r="G7" s="312"/>
      <c r="H7" s="312"/>
      <c r="I7" s="312"/>
      <c r="J7" s="312"/>
    </row>
    <row r="8" spans="1:15">
      <c r="A8" s="312"/>
      <c r="B8" s="312"/>
      <c r="C8" s="312"/>
      <c r="D8" s="312"/>
      <c r="E8" s="312"/>
      <c r="F8" s="312"/>
      <c r="G8" s="312"/>
      <c r="H8" s="312"/>
      <c r="I8" s="312"/>
      <c r="J8" s="312"/>
    </row>
    <row r="9" spans="1:15" ht="13">
      <c r="A9" s="314" t="s">
        <v>1</v>
      </c>
      <c r="B9" s="314"/>
      <c r="C9" s="314"/>
      <c r="D9" s="314"/>
      <c r="E9" s="314"/>
      <c r="F9" s="314"/>
      <c r="G9" s="314"/>
      <c r="H9" s="314"/>
      <c r="I9" s="314"/>
      <c r="J9" s="314"/>
    </row>
    <row r="11" spans="1:15">
      <c r="A11" s="1" t="str">
        <f>HYPERLINK("#'1980-1982'!A1", "1980-1982")</f>
        <v>1980-1982</v>
      </c>
      <c r="B11" s="1" t="str">
        <f>HYPERLINK("#'1981-1983'!A1", "1981-1983")</f>
        <v>1981-1983</v>
      </c>
      <c r="C11" s="1" t="str">
        <f>HYPERLINK("#'1982-1984'!A1", "1982-1984")</f>
        <v>1982-1984</v>
      </c>
      <c r="D11" s="1" t="str">
        <f>HYPERLINK("#'1983-1985'!A1", "1983-1985")</f>
        <v>1983-1985</v>
      </c>
      <c r="E11" s="1" t="str">
        <f>HYPERLINK("#'1984-1986'!A1", "1984-1986")</f>
        <v>1984-1986</v>
      </c>
      <c r="F11" s="1" t="str">
        <f>HYPERLINK("#'1985-1987'!A1", "1985-1987")</f>
        <v>1985-1987</v>
      </c>
      <c r="G11" s="1" t="str">
        <f>HYPERLINK("#'1986-1988'!A1", "1986-1988")</f>
        <v>1986-1988</v>
      </c>
      <c r="H11" s="1" t="str">
        <f>HYPERLINK("#'1987-1989'!A1", "1987-1989")</f>
        <v>1987-1989</v>
      </c>
      <c r="I11" s="1" t="str">
        <f>HYPERLINK("#'1988-1990'!A1", "1988-1990")</f>
        <v>1988-1990</v>
      </c>
      <c r="J11" s="1" t="str">
        <f>HYPERLINK("#'1989-1991'!A1", "1989-1991")</f>
        <v>1989-1991</v>
      </c>
    </row>
    <row r="13" spans="1:15">
      <c r="A13" s="1" t="str">
        <f>HYPERLINK("#'1990-1992'!A1", "1990-1992")</f>
        <v>1990-1992</v>
      </c>
      <c r="B13" s="1" t="str">
        <f>HYPERLINK("#'1991-1993'!A1", "1991-1993")</f>
        <v>1991-1993</v>
      </c>
      <c r="C13" s="1" t="str">
        <f>HYPERLINK("#'1992-1994'!A1", "1992-1994")</f>
        <v>1992-1994</v>
      </c>
      <c r="D13" s="1" t="str">
        <f>HYPERLINK("#'1993-1995'!A1", "1993-1995")</f>
        <v>1993-1995</v>
      </c>
      <c r="E13" s="1" t="str">
        <f>HYPERLINK("#'1994-1996'!A1", "1994-1996")</f>
        <v>1994-1996</v>
      </c>
      <c r="F13" s="1" t="str">
        <f>HYPERLINK("#'1995-1997'!A1", "1995-1997")</f>
        <v>1995-1997</v>
      </c>
      <c r="G13" s="1" t="str">
        <f>HYPERLINK("#'1996-1998'!A1", "1996-1998")</f>
        <v>1996-1998</v>
      </c>
      <c r="H13" s="1" t="str">
        <f>HYPERLINK("#'1997-1999'!A1", "1997-1999")</f>
        <v>1997-1999</v>
      </c>
      <c r="I13" s="1" t="str">
        <f>HYPERLINK("#'1998-2000'!A1", "1998-2000")</f>
        <v>1998-2000</v>
      </c>
      <c r="J13" s="1" t="str">
        <f>HYPERLINK("#'1999-2001'!A1", "1999-2001")</f>
        <v>1999-2001</v>
      </c>
    </row>
    <row r="15" spans="1:15">
      <c r="A15" s="1" t="str">
        <f>HYPERLINK("#'2000-2002'!A1", "2000-2002")</f>
        <v>2000-2002</v>
      </c>
      <c r="B15" s="1" t="str">
        <f>HYPERLINK("#'2001-2003'!A1", "2001-2003")</f>
        <v>2001-2003</v>
      </c>
      <c r="C15" s="1" t="str">
        <f>HYPERLINK("#'2002-2004'!A1", "2002-2004")</f>
        <v>2002-2004</v>
      </c>
      <c r="D15" s="1" t="str">
        <f>HYPERLINK("#'2003-2005'!A1", "2003-2005")</f>
        <v>2003-2005</v>
      </c>
      <c r="E15" s="1" t="str">
        <f>HYPERLINK("#'2004-2006'!A1", "2004-2006")</f>
        <v>2004-2006</v>
      </c>
      <c r="F15" s="1" t="str">
        <f>HYPERLINK("#'2005-2007'!A1", "2005-2007")</f>
        <v>2005-2007</v>
      </c>
      <c r="G15" s="1" t="str">
        <f>HYPERLINK("#'2006-2008'!A1", "2006-2008")</f>
        <v>2006-2008</v>
      </c>
      <c r="H15" s="1" t="str">
        <f>HYPERLINK("#'2007-2009'!A1", "2007-2009")</f>
        <v>2007-2009</v>
      </c>
      <c r="I15" s="1" t="str">
        <f>HYPERLINK("#'2008-2010'!A1", "2008-2010")</f>
        <v>2008-2010</v>
      </c>
      <c r="J15" s="1" t="str">
        <f>HYPERLINK("#'2009-2011'!A1", "2009-2011")</f>
        <v>2009-2011</v>
      </c>
    </row>
    <row r="17" spans="1:16">
      <c r="A17" s="1" t="str">
        <f>HYPERLINK("#'2010-2012'!A1", "2010-2012")</f>
        <v>2010-2012</v>
      </c>
      <c r="B17" s="1" t="str">
        <f>HYPERLINK("#'2011-2013'!A1", "2011-2013")</f>
        <v>2011-2013</v>
      </c>
      <c r="C17" s="1" t="str">
        <f>HYPERLINK("#'2012-2014'!A1", "2012-2014")</f>
        <v>2012-2014</v>
      </c>
      <c r="D17" s="1" t="str">
        <f>HYPERLINK("#'2013-2015'!A1", "2013-2015")</f>
        <v>2013-2015</v>
      </c>
      <c r="E17" s="1" t="str">
        <f>HYPERLINK("#'2014-2016'!A1", "2014-2016")</f>
        <v>2014-2016</v>
      </c>
      <c r="F17" s="1" t="str">
        <f>HYPERLINK("#'2015-2017'!A1", "2015-2017")</f>
        <v>2015-2017</v>
      </c>
      <c r="G17" s="1" t="str">
        <f>HYPERLINK("#'2016-2018'!A1", "2016-2018")</f>
        <v>2016-2018</v>
      </c>
      <c r="H17" s="1" t="str">
        <f>HYPERLINK("#'2017-2019'!A1", "2017-2019")</f>
        <v>2017-2019</v>
      </c>
    </row>
    <row r="18" spans="1:16" ht="13">
      <c r="A18" s="2"/>
      <c r="B18" s="2"/>
      <c r="C18" s="2"/>
      <c r="D18" s="2"/>
      <c r="E18" s="2"/>
      <c r="F18" s="2"/>
      <c r="G18" s="2"/>
      <c r="H18" s="2"/>
      <c r="I18" s="2"/>
      <c r="J18" s="2"/>
    </row>
    <row r="20" spans="1:16">
      <c r="A20" s="1" t="str">
        <f>HYPERLINK("#'Notation'!A1", "Click here for a brief explanation of the notation")</f>
        <v>Click here for a brief explanation of the notation</v>
      </c>
    </row>
    <row r="21" spans="1:16">
      <c r="A21" s="1" t="str">
        <f>HYPERLINK("#'Methodology'!A1", "Click here for an explanation of the method of calculation")</f>
        <v>Click here for an explanation of the method of calculation</v>
      </c>
    </row>
    <row r="23" spans="1:16">
      <c r="A23" t="s">
        <v>5</v>
      </c>
      <c r="D23" s="1" t="s">
        <v>0</v>
      </c>
    </row>
    <row r="25" spans="1:16" ht="13">
      <c r="A25" s="3" t="s">
        <v>6</v>
      </c>
    </row>
    <row r="26" spans="1:16" ht="13.5" customHeight="1">
      <c r="A26" s="319" t="s">
        <v>62</v>
      </c>
      <c r="B26" s="319"/>
      <c r="C26" s="319"/>
      <c r="D26" s="319"/>
      <c r="E26" s="319"/>
      <c r="F26" s="319"/>
      <c r="G26" s="319"/>
      <c r="H26" s="319"/>
      <c r="I26" s="319"/>
      <c r="J26" s="319"/>
      <c r="K26" s="319"/>
      <c r="L26" s="319"/>
      <c r="M26" s="319"/>
      <c r="N26" s="319"/>
    </row>
    <row r="27" spans="1:16" ht="39" customHeight="1">
      <c r="A27" s="320" t="s">
        <v>63</v>
      </c>
      <c r="B27" s="321"/>
      <c r="C27" s="321"/>
      <c r="D27" s="321"/>
      <c r="E27" s="321"/>
      <c r="F27" s="321"/>
      <c r="G27" s="321"/>
      <c r="H27" s="321"/>
      <c r="I27" s="321"/>
      <c r="J27" s="321"/>
      <c r="K27" s="321"/>
      <c r="L27" s="321"/>
      <c r="M27" s="321"/>
      <c r="N27" s="321"/>
      <c r="O27" s="322"/>
      <c r="P27" s="322"/>
    </row>
    <row r="28" spans="1:16">
      <c r="A28" s="323" t="s">
        <v>64</v>
      </c>
      <c r="B28" s="323"/>
      <c r="C28" s="323"/>
      <c r="D28" s="323"/>
      <c r="E28" s="323"/>
      <c r="F28" s="323"/>
      <c r="G28" s="323"/>
      <c r="H28" s="323"/>
      <c r="I28" s="323"/>
      <c r="J28" s="323"/>
      <c r="K28" s="323"/>
      <c r="L28" s="324"/>
      <c r="M28" s="324"/>
      <c r="N28" s="324"/>
      <c r="O28" s="325"/>
      <c r="P28" s="325"/>
    </row>
    <row r="29" spans="1:16">
      <c r="A29" s="326" t="s">
        <v>65</v>
      </c>
      <c r="B29" s="325"/>
      <c r="C29" s="325"/>
      <c r="D29" s="325"/>
      <c r="E29" s="325"/>
      <c r="F29" s="325"/>
      <c r="G29" s="325"/>
      <c r="H29" s="325"/>
      <c r="I29" s="325"/>
      <c r="J29" s="325"/>
      <c r="K29" s="325"/>
      <c r="L29" s="325"/>
      <c r="M29" s="325"/>
      <c r="N29" s="325"/>
      <c r="O29" s="325"/>
      <c r="P29" s="325"/>
    </row>
    <row r="30" spans="1:16">
      <c r="A30" s="325" t="s">
        <v>66</v>
      </c>
      <c r="B30" s="327"/>
      <c r="C30" s="327"/>
      <c r="D30" s="327"/>
      <c r="E30" s="327"/>
      <c r="F30" s="327"/>
      <c r="G30" s="327"/>
      <c r="H30" s="327"/>
      <c r="I30" s="327"/>
      <c r="J30" s="327"/>
      <c r="K30" s="327"/>
      <c r="L30" s="327"/>
      <c r="M30" s="327"/>
      <c r="N30" s="327"/>
      <c r="O30" s="327"/>
      <c r="P30" s="327"/>
    </row>
    <row r="31" spans="1:16">
      <c r="A31" s="328" t="s">
        <v>67</v>
      </c>
      <c r="B31" s="327"/>
      <c r="C31" s="327"/>
      <c r="D31" s="327"/>
      <c r="E31" s="327"/>
      <c r="F31" s="327"/>
      <c r="G31" s="327"/>
      <c r="H31" s="327"/>
      <c r="I31" s="327"/>
      <c r="J31" s="327"/>
      <c r="K31" s="327"/>
      <c r="L31" s="327"/>
      <c r="M31" s="327"/>
      <c r="N31" s="327"/>
      <c r="O31" s="327"/>
      <c r="P31" s="327"/>
    </row>
    <row r="32" spans="1:16" ht="25" customHeight="1">
      <c r="A32" s="329" t="s">
        <v>68</v>
      </c>
      <c r="B32" s="329"/>
      <c r="C32" s="329"/>
      <c r="D32" s="329"/>
      <c r="E32" s="329"/>
      <c r="F32" s="329"/>
      <c r="G32" s="329"/>
      <c r="H32" s="329"/>
      <c r="I32" s="329"/>
      <c r="J32" s="329"/>
      <c r="K32" s="329"/>
      <c r="L32" s="329"/>
      <c r="M32" s="329"/>
      <c r="N32" s="329"/>
      <c r="O32" s="329"/>
      <c r="P32" s="329"/>
    </row>
    <row r="33" spans="1:16">
      <c r="A33" s="326" t="s">
        <v>69</v>
      </c>
      <c r="B33" s="330"/>
      <c r="C33" s="330"/>
      <c r="D33" s="330"/>
      <c r="E33" s="325"/>
      <c r="F33" s="325"/>
      <c r="G33" s="325"/>
      <c r="H33" s="325"/>
      <c r="I33" s="325"/>
      <c r="J33" s="325"/>
      <c r="K33" s="325"/>
      <c r="L33" s="325"/>
      <c r="M33" s="325"/>
      <c r="N33" s="325"/>
      <c r="O33" s="325"/>
      <c r="P33" s="325"/>
    </row>
    <row r="34" spans="1:16" ht="37.5" customHeight="1">
      <c r="A34" s="319" t="s">
        <v>70</v>
      </c>
      <c r="B34" s="319"/>
      <c r="C34" s="319"/>
      <c r="D34" s="319"/>
      <c r="E34" s="319"/>
      <c r="F34" s="319"/>
      <c r="G34" s="319"/>
      <c r="H34" s="319"/>
      <c r="I34" s="319"/>
      <c r="J34" s="319"/>
      <c r="K34" s="319"/>
      <c r="L34" s="319"/>
      <c r="M34" s="319"/>
      <c r="N34" s="319"/>
      <c r="O34" s="319"/>
      <c r="P34" s="319"/>
    </row>
  </sheetData>
  <mergeCells count="14">
    <mergeCell ref="A27:P27"/>
    <mergeCell ref="A28:K28"/>
    <mergeCell ref="A32:P32"/>
    <mergeCell ref="A34:P34"/>
    <mergeCell ref="A6:J6"/>
    <mergeCell ref="A7:J7"/>
    <mergeCell ref="A8:J8"/>
    <mergeCell ref="A9:J9"/>
    <mergeCell ref="A26:N26"/>
    <mergeCell ref="A1:J1"/>
    <mergeCell ref="A2:J2"/>
    <mergeCell ref="A3:J3"/>
    <mergeCell ref="A4:J4"/>
    <mergeCell ref="A5:J5"/>
  </mergeCells>
  <hyperlinks>
    <hyperlink ref="D23" r:id="rId1" xr:uid="{00000000-0004-0000-0000-000000000000}"/>
    <hyperlink ref="M3" r:id="rId2" xr:uid="{E88586A5-30AD-4FDA-BE14-5D4058E92E3A}"/>
    <hyperlink ref="N3" r:id="rId3" xr:uid="{A79E5E31-588C-4552-B677-EE5219536F30}"/>
    <hyperlink ref="O3" r:id="rId4" display="mailto:lifetables@ons.gov.uk?subject=National%20life%20tables%20Great%20Britain%20-%20this%20isn't%20what%20I%20need" xr:uid="{5820498A-CA2C-4388-993F-A803515EE6D8}"/>
    <hyperlink ref="A28:K28" r:id="rId5" display="For more information see the Quality and Methodology Information Document for Estimates of the Very Old (including Centenarians)" xr:uid="{09D58A3D-A0F3-48DC-9E49-D0F74AFC2696}"/>
  </hyperlinks>
  <pageMargins left="0.7" right="0.7" top="0.75" bottom="0.75" header="0.3" footer="0.3"/>
  <pageSetup paperSize="9" orientation="portrait" horizontalDpi="300" verticalDpi="3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52</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63">
        <v>4.3410000000000002E-3</v>
      </c>
      <c r="C8" s="264">
        <v>4.3319999999999999E-3</v>
      </c>
      <c r="D8" s="267">
        <v>100000</v>
      </c>
      <c r="E8" s="268">
        <v>433.2</v>
      </c>
      <c r="F8" s="5">
        <v>79.09</v>
      </c>
      <c r="G8" t="s">
        <v>19</v>
      </c>
      <c r="H8" s="265">
        <v>3.5750000000000001E-3</v>
      </c>
      <c r="I8" s="266">
        <v>3.568E-3</v>
      </c>
      <c r="J8" s="269">
        <v>100000</v>
      </c>
      <c r="K8" s="270">
        <v>356.8</v>
      </c>
      <c r="L8" s="5">
        <v>82.82</v>
      </c>
    </row>
    <row r="9" spans="1:12">
      <c r="A9">
        <v>1</v>
      </c>
      <c r="B9" s="263">
        <v>3.3599999999999998E-4</v>
      </c>
      <c r="C9" s="264">
        <v>3.3599999999999998E-4</v>
      </c>
      <c r="D9" s="267">
        <v>99566.8</v>
      </c>
      <c r="E9" s="268">
        <v>33.5</v>
      </c>
      <c r="F9" s="5">
        <v>78.430000000000007</v>
      </c>
      <c r="G9" t="s">
        <v>19</v>
      </c>
      <c r="H9" s="265">
        <v>2.5599999999999999E-4</v>
      </c>
      <c r="I9" s="266">
        <v>2.5599999999999999E-4</v>
      </c>
      <c r="J9" s="269">
        <v>99643.199999999997</v>
      </c>
      <c r="K9" s="270">
        <v>25.5</v>
      </c>
      <c r="L9" s="5">
        <v>82.11</v>
      </c>
    </row>
    <row r="10" spans="1:12">
      <c r="A10">
        <v>2</v>
      </c>
      <c r="B10" s="263">
        <v>1.75E-4</v>
      </c>
      <c r="C10" s="264">
        <v>1.75E-4</v>
      </c>
      <c r="D10" s="267">
        <v>99533.4</v>
      </c>
      <c r="E10" s="268">
        <v>17.399999999999999</v>
      </c>
      <c r="F10" s="5">
        <v>77.459999999999994</v>
      </c>
      <c r="G10" t="s">
        <v>19</v>
      </c>
      <c r="H10" s="265">
        <v>1.3100000000000001E-4</v>
      </c>
      <c r="I10" s="266">
        <v>1.3100000000000001E-4</v>
      </c>
      <c r="J10" s="269">
        <v>99617.600000000006</v>
      </c>
      <c r="K10" s="270">
        <v>13.1</v>
      </c>
      <c r="L10" s="5">
        <v>81.13</v>
      </c>
    </row>
    <row r="11" spans="1:12">
      <c r="A11">
        <v>3</v>
      </c>
      <c r="B11" s="263">
        <v>1.16E-4</v>
      </c>
      <c r="C11" s="264">
        <v>1.16E-4</v>
      </c>
      <c r="D11" s="267">
        <v>99516</v>
      </c>
      <c r="E11" s="268">
        <v>11.5</v>
      </c>
      <c r="F11" s="5">
        <v>76.47</v>
      </c>
      <c r="G11" t="s">
        <v>19</v>
      </c>
      <c r="H11" s="265">
        <v>1.17E-4</v>
      </c>
      <c r="I11" s="266">
        <v>1.17E-4</v>
      </c>
      <c r="J11" s="269">
        <v>99604.5</v>
      </c>
      <c r="K11" s="270">
        <v>11.7</v>
      </c>
      <c r="L11" s="5">
        <v>80.150000000000006</v>
      </c>
    </row>
    <row r="12" spans="1:12">
      <c r="A12">
        <v>4</v>
      </c>
      <c r="B12" s="263">
        <v>9.8999999999999994E-5</v>
      </c>
      <c r="C12" s="264">
        <v>9.8999999999999994E-5</v>
      </c>
      <c r="D12" s="267">
        <v>99504.4</v>
      </c>
      <c r="E12" s="268">
        <v>9.8000000000000007</v>
      </c>
      <c r="F12" s="5">
        <v>75.48</v>
      </c>
      <c r="G12" t="s">
        <v>19</v>
      </c>
      <c r="H12" s="265">
        <v>8.5000000000000006E-5</v>
      </c>
      <c r="I12" s="266">
        <v>8.5000000000000006E-5</v>
      </c>
      <c r="J12" s="269">
        <v>99592.9</v>
      </c>
      <c r="K12" s="270">
        <v>8.5</v>
      </c>
      <c r="L12" s="5">
        <v>79.150000000000006</v>
      </c>
    </row>
    <row r="13" spans="1:12">
      <c r="A13">
        <v>5</v>
      </c>
      <c r="B13" s="263">
        <v>9.7999999999999997E-5</v>
      </c>
      <c r="C13" s="264">
        <v>9.7999999999999997E-5</v>
      </c>
      <c r="D13" s="267">
        <v>99494.6</v>
      </c>
      <c r="E13" s="268">
        <v>9.8000000000000007</v>
      </c>
      <c r="F13" s="5">
        <v>74.489999999999995</v>
      </c>
      <c r="G13" t="s">
        <v>19</v>
      </c>
      <c r="H13" s="265">
        <v>8.6000000000000003E-5</v>
      </c>
      <c r="I13" s="266">
        <v>8.6000000000000003E-5</v>
      </c>
      <c r="J13" s="269">
        <v>99584.4</v>
      </c>
      <c r="K13" s="270">
        <v>8.6</v>
      </c>
      <c r="L13" s="5">
        <v>78.16</v>
      </c>
    </row>
    <row r="14" spans="1:12">
      <c r="A14">
        <v>6</v>
      </c>
      <c r="B14" s="263">
        <v>9.1000000000000003E-5</v>
      </c>
      <c r="C14" s="264">
        <v>9.1000000000000003E-5</v>
      </c>
      <c r="D14" s="267">
        <v>99484.800000000003</v>
      </c>
      <c r="E14" s="268">
        <v>9.1</v>
      </c>
      <c r="F14" s="5">
        <v>73.5</v>
      </c>
      <c r="G14" t="s">
        <v>19</v>
      </c>
      <c r="H14" s="265">
        <v>8.2000000000000001E-5</v>
      </c>
      <c r="I14" s="266">
        <v>8.2000000000000001E-5</v>
      </c>
      <c r="J14" s="269">
        <v>99575.8</v>
      </c>
      <c r="K14" s="270">
        <v>8.1999999999999993</v>
      </c>
      <c r="L14" s="5">
        <v>77.17</v>
      </c>
    </row>
    <row r="15" spans="1:12">
      <c r="A15">
        <v>7</v>
      </c>
      <c r="B15" s="263">
        <v>9.0000000000000006E-5</v>
      </c>
      <c r="C15" s="264">
        <v>9.0000000000000006E-5</v>
      </c>
      <c r="D15" s="267">
        <v>99475.7</v>
      </c>
      <c r="E15" s="268">
        <v>8.9</v>
      </c>
      <c r="F15" s="5">
        <v>72.5</v>
      </c>
      <c r="G15" t="s">
        <v>19</v>
      </c>
      <c r="H15" s="265">
        <v>8.0000000000000007E-5</v>
      </c>
      <c r="I15" s="266">
        <v>8.0000000000000007E-5</v>
      </c>
      <c r="J15" s="269">
        <v>99567.7</v>
      </c>
      <c r="K15" s="270">
        <v>7.9</v>
      </c>
      <c r="L15" s="5">
        <v>76.17</v>
      </c>
    </row>
    <row r="16" spans="1:12">
      <c r="A16">
        <v>8</v>
      </c>
      <c r="B16" s="263">
        <v>8.2999999999999998E-5</v>
      </c>
      <c r="C16" s="264">
        <v>8.2999999999999998E-5</v>
      </c>
      <c r="D16" s="267">
        <v>99466.8</v>
      </c>
      <c r="E16" s="268">
        <v>8.1999999999999993</v>
      </c>
      <c r="F16" s="5">
        <v>71.510000000000005</v>
      </c>
      <c r="G16" t="s">
        <v>19</v>
      </c>
      <c r="H16" s="265">
        <v>6.7000000000000002E-5</v>
      </c>
      <c r="I16" s="266">
        <v>6.7000000000000002E-5</v>
      </c>
      <c r="J16" s="269">
        <v>99559.7</v>
      </c>
      <c r="K16" s="270">
        <v>6.7</v>
      </c>
      <c r="L16" s="5">
        <v>75.180000000000007</v>
      </c>
    </row>
    <row r="17" spans="1:12">
      <c r="A17">
        <v>9</v>
      </c>
      <c r="B17" s="263">
        <v>9.0000000000000006E-5</v>
      </c>
      <c r="C17" s="264">
        <v>9.0000000000000006E-5</v>
      </c>
      <c r="D17" s="267">
        <v>99458.6</v>
      </c>
      <c r="E17" s="268">
        <v>8.9</v>
      </c>
      <c r="F17" s="5">
        <v>70.510000000000005</v>
      </c>
      <c r="G17" t="s">
        <v>19</v>
      </c>
      <c r="H17" s="265">
        <v>6.6000000000000005E-5</v>
      </c>
      <c r="I17" s="266">
        <v>6.6000000000000005E-5</v>
      </c>
      <c r="J17" s="269">
        <v>99553</v>
      </c>
      <c r="K17" s="270">
        <v>6.5</v>
      </c>
      <c r="L17" s="5">
        <v>74.19</v>
      </c>
    </row>
    <row r="18" spans="1:12">
      <c r="A18">
        <v>10</v>
      </c>
      <c r="B18" s="263">
        <v>9.2E-5</v>
      </c>
      <c r="C18" s="264">
        <v>9.2E-5</v>
      </c>
      <c r="D18" s="267">
        <v>99449.7</v>
      </c>
      <c r="E18" s="268">
        <v>9.1</v>
      </c>
      <c r="F18" s="5">
        <v>69.52</v>
      </c>
      <c r="G18" t="s">
        <v>19</v>
      </c>
      <c r="H18" s="265">
        <v>7.6000000000000004E-5</v>
      </c>
      <c r="I18" s="266">
        <v>7.6000000000000004E-5</v>
      </c>
      <c r="J18" s="269">
        <v>99546.5</v>
      </c>
      <c r="K18" s="270">
        <v>7.6</v>
      </c>
      <c r="L18" s="5">
        <v>73.19</v>
      </c>
    </row>
    <row r="19" spans="1:12">
      <c r="A19">
        <v>11</v>
      </c>
      <c r="B19" s="263">
        <v>9.2999999999999997E-5</v>
      </c>
      <c r="C19" s="264">
        <v>9.2999999999999997E-5</v>
      </c>
      <c r="D19" s="267">
        <v>99440.5</v>
      </c>
      <c r="E19" s="268">
        <v>9.3000000000000007</v>
      </c>
      <c r="F19" s="5">
        <v>68.53</v>
      </c>
      <c r="G19" t="s">
        <v>19</v>
      </c>
      <c r="H19" s="265">
        <v>6.3999999999999997E-5</v>
      </c>
      <c r="I19" s="266">
        <v>6.3999999999999997E-5</v>
      </c>
      <c r="J19" s="269">
        <v>99538.9</v>
      </c>
      <c r="K19" s="270">
        <v>6.4</v>
      </c>
      <c r="L19" s="5">
        <v>72.2</v>
      </c>
    </row>
    <row r="20" spans="1:12">
      <c r="A20">
        <v>12</v>
      </c>
      <c r="B20" s="263">
        <v>1.08E-4</v>
      </c>
      <c r="C20" s="264">
        <v>1.08E-4</v>
      </c>
      <c r="D20" s="267">
        <v>99431.2</v>
      </c>
      <c r="E20" s="268">
        <v>10.7</v>
      </c>
      <c r="F20" s="5">
        <v>67.53</v>
      </c>
      <c r="G20" t="s">
        <v>19</v>
      </c>
      <c r="H20" s="265">
        <v>6.7999999999999999E-5</v>
      </c>
      <c r="I20" s="266">
        <v>6.7999999999999999E-5</v>
      </c>
      <c r="J20" s="269">
        <v>99532.5</v>
      </c>
      <c r="K20" s="270">
        <v>6.7</v>
      </c>
      <c r="L20" s="5">
        <v>71.2</v>
      </c>
    </row>
    <row r="21" spans="1:12">
      <c r="A21">
        <v>13</v>
      </c>
      <c r="B21" s="263">
        <v>1.12E-4</v>
      </c>
      <c r="C21" s="264">
        <v>1.12E-4</v>
      </c>
      <c r="D21" s="267">
        <v>99420.5</v>
      </c>
      <c r="E21" s="268">
        <v>11.2</v>
      </c>
      <c r="F21" s="5">
        <v>66.540000000000006</v>
      </c>
      <c r="G21" t="s">
        <v>19</v>
      </c>
      <c r="H21" s="265">
        <v>9.2999999999999997E-5</v>
      </c>
      <c r="I21" s="266">
        <v>9.2999999999999997E-5</v>
      </c>
      <c r="J21" s="269">
        <v>99525.8</v>
      </c>
      <c r="K21" s="270">
        <v>9.3000000000000007</v>
      </c>
      <c r="L21" s="5">
        <v>70.2</v>
      </c>
    </row>
    <row r="22" spans="1:12">
      <c r="A22">
        <v>14</v>
      </c>
      <c r="B22" s="263">
        <v>1.27E-4</v>
      </c>
      <c r="C22" s="264">
        <v>1.27E-4</v>
      </c>
      <c r="D22" s="267">
        <v>99409.4</v>
      </c>
      <c r="E22" s="268">
        <v>12.6</v>
      </c>
      <c r="F22" s="5">
        <v>65.55</v>
      </c>
      <c r="G22" t="s">
        <v>19</v>
      </c>
      <c r="H22" s="265">
        <v>1.05E-4</v>
      </c>
      <c r="I22" s="266">
        <v>1.05E-4</v>
      </c>
      <c r="J22" s="269">
        <v>99516.5</v>
      </c>
      <c r="K22" s="270">
        <v>10.5</v>
      </c>
      <c r="L22" s="5">
        <v>69.209999999999994</v>
      </c>
    </row>
    <row r="23" spans="1:12">
      <c r="A23">
        <v>15</v>
      </c>
      <c r="B23" s="263">
        <v>1.4100000000000001E-4</v>
      </c>
      <c r="C23" s="264">
        <v>1.4100000000000001E-4</v>
      </c>
      <c r="D23" s="267">
        <v>99396.800000000003</v>
      </c>
      <c r="E23" s="268">
        <v>14.1</v>
      </c>
      <c r="F23" s="5">
        <v>64.56</v>
      </c>
      <c r="G23" t="s">
        <v>19</v>
      </c>
      <c r="H23" s="265">
        <v>1.25E-4</v>
      </c>
      <c r="I23" s="266">
        <v>1.25E-4</v>
      </c>
      <c r="J23" s="269">
        <v>99506</v>
      </c>
      <c r="K23" s="270">
        <v>12.5</v>
      </c>
      <c r="L23" s="5">
        <v>68.22</v>
      </c>
    </row>
    <row r="24" spans="1:12">
      <c r="A24">
        <v>16</v>
      </c>
      <c r="B24" s="263">
        <v>2.0599999999999999E-4</v>
      </c>
      <c r="C24" s="264">
        <v>2.0599999999999999E-4</v>
      </c>
      <c r="D24" s="267">
        <v>99382.7</v>
      </c>
      <c r="E24" s="268">
        <v>20.399999999999999</v>
      </c>
      <c r="F24" s="5">
        <v>63.57</v>
      </c>
      <c r="G24" t="s">
        <v>19</v>
      </c>
      <c r="H24" s="265">
        <v>1.44E-4</v>
      </c>
      <c r="I24" s="266">
        <v>1.44E-4</v>
      </c>
      <c r="J24" s="269">
        <v>99493.6</v>
      </c>
      <c r="K24" s="270">
        <v>14.4</v>
      </c>
      <c r="L24" s="5">
        <v>67.23</v>
      </c>
    </row>
    <row r="25" spans="1:12">
      <c r="A25">
        <v>17</v>
      </c>
      <c r="B25" s="263">
        <v>3.0699999999999998E-4</v>
      </c>
      <c r="C25" s="264">
        <v>3.0699999999999998E-4</v>
      </c>
      <c r="D25" s="267">
        <v>99362.3</v>
      </c>
      <c r="E25" s="268">
        <v>30.5</v>
      </c>
      <c r="F25" s="5">
        <v>62.58</v>
      </c>
      <c r="G25" t="s">
        <v>19</v>
      </c>
      <c r="H25" s="265">
        <v>1.56E-4</v>
      </c>
      <c r="I25" s="266">
        <v>1.56E-4</v>
      </c>
      <c r="J25" s="269">
        <v>99479.2</v>
      </c>
      <c r="K25" s="270">
        <v>15.5</v>
      </c>
      <c r="L25" s="5">
        <v>66.239999999999995</v>
      </c>
    </row>
    <row r="26" spans="1:12">
      <c r="A26">
        <v>18</v>
      </c>
      <c r="B26" s="263">
        <v>4.35E-4</v>
      </c>
      <c r="C26" s="264">
        <v>4.35E-4</v>
      </c>
      <c r="D26" s="267">
        <v>99331.8</v>
      </c>
      <c r="E26" s="268">
        <v>43.2</v>
      </c>
      <c r="F26" s="5">
        <v>61.6</v>
      </c>
      <c r="G26" t="s">
        <v>19</v>
      </c>
      <c r="H26" s="265">
        <v>1.7799999999999999E-4</v>
      </c>
      <c r="I26" s="266">
        <v>1.7799999999999999E-4</v>
      </c>
      <c r="J26" s="269">
        <v>99463.7</v>
      </c>
      <c r="K26" s="270">
        <v>17.7</v>
      </c>
      <c r="L26" s="5">
        <v>65.25</v>
      </c>
    </row>
    <row r="27" spans="1:12">
      <c r="A27">
        <v>19</v>
      </c>
      <c r="B27" s="263">
        <v>4.6500000000000003E-4</v>
      </c>
      <c r="C27" s="264">
        <v>4.6500000000000003E-4</v>
      </c>
      <c r="D27" s="267">
        <v>99288.6</v>
      </c>
      <c r="E27" s="268">
        <v>46.2</v>
      </c>
      <c r="F27" s="5">
        <v>60.62</v>
      </c>
      <c r="G27" t="s">
        <v>19</v>
      </c>
      <c r="H27" s="265">
        <v>2.0000000000000001E-4</v>
      </c>
      <c r="I27" s="266">
        <v>2.0000000000000001E-4</v>
      </c>
      <c r="J27" s="269">
        <v>99446.1</v>
      </c>
      <c r="K27" s="270">
        <v>19.899999999999999</v>
      </c>
      <c r="L27" s="5">
        <v>64.260000000000005</v>
      </c>
    </row>
    <row r="28" spans="1:12">
      <c r="A28">
        <v>20</v>
      </c>
      <c r="B28" s="263">
        <v>4.57E-4</v>
      </c>
      <c r="C28" s="264">
        <v>4.57E-4</v>
      </c>
      <c r="D28" s="267">
        <v>99242.4</v>
      </c>
      <c r="E28" s="268">
        <v>45.3</v>
      </c>
      <c r="F28" s="5">
        <v>59.65</v>
      </c>
      <c r="G28" t="s">
        <v>19</v>
      </c>
      <c r="H28" s="265">
        <v>2.0100000000000001E-4</v>
      </c>
      <c r="I28" s="266">
        <v>2.0100000000000001E-4</v>
      </c>
      <c r="J28" s="269">
        <v>99426.2</v>
      </c>
      <c r="K28" s="270">
        <v>20</v>
      </c>
      <c r="L28" s="5">
        <v>63.27</v>
      </c>
    </row>
    <row r="29" spans="1:12">
      <c r="A29">
        <v>21</v>
      </c>
      <c r="B29" s="263">
        <v>4.6700000000000002E-4</v>
      </c>
      <c r="C29" s="264">
        <v>4.6700000000000002E-4</v>
      </c>
      <c r="D29" s="267">
        <v>99197.1</v>
      </c>
      <c r="E29" s="268">
        <v>46.3</v>
      </c>
      <c r="F29" s="5">
        <v>58.68</v>
      </c>
      <c r="G29" t="s">
        <v>19</v>
      </c>
      <c r="H29" s="265">
        <v>2.0799999999999999E-4</v>
      </c>
      <c r="I29" s="266">
        <v>2.0799999999999999E-4</v>
      </c>
      <c r="J29" s="269">
        <v>99406.2</v>
      </c>
      <c r="K29" s="270">
        <v>20.6</v>
      </c>
      <c r="L29" s="5">
        <v>62.28</v>
      </c>
    </row>
    <row r="30" spans="1:12">
      <c r="A30">
        <v>22</v>
      </c>
      <c r="B30" s="263">
        <v>4.5399999999999998E-4</v>
      </c>
      <c r="C30" s="264">
        <v>4.5399999999999998E-4</v>
      </c>
      <c r="D30" s="267">
        <v>99150.8</v>
      </c>
      <c r="E30" s="268">
        <v>45</v>
      </c>
      <c r="F30" s="5">
        <v>57.71</v>
      </c>
      <c r="G30" t="s">
        <v>19</v>
      </c>
      <c r="H30" s="265">
        <v>2.14E-4</v>
      </c>
      <c r="I30" s="266">
        <v>2.14E-4</v>
      </c>
      <c r="J30" s="269">
        <v>99385.5</v>
      </c>
      <c r="K30" s="270">
        <v>21.3</v>
      </c>
      <c r="L30" s="5">
        <v>61.3</v>
      </c>
    </row>
    <row r="31" spans="1:12">
      <c r="A31">
        <v>23</v>
      </c>
      <c r="B31" s="263">
        <v>5.5099999999999995E-4</v>
      </c>
      <c r="C31" s="264">
        <v>5.5099999999999995E-4</v>
      </c>
      <c r="D31" s="267">
        <v>99105.8</v>
      </c>
      <c r="E31" s="268">
        <v>54.6</v>
      </c>
      <c r="F31" s="5">
        <v>56.73</v>
      </c>
      <c r="G31" t="s">
        <v>19</v>
      </c>
      <c r="H31" s="265">
        <v>2.2599999999999999E-4</v>
      </c>
      <c r="I31" s="266">
        <v>2.2599999999999999E-4</v>
      </c>
      <c r="J31" s="269">
        <v>99364.2</v>
      </c>
      <c r="K31" s="270">
        <v>22.5</v>
      </c>
      <c r="L31" s="5">
        <v>60.31</v>
      </c>
    </row>
    <row r="32" spans="1:12">
      <c r="A32">
        <v>24</v>
      </c>
      <c r="B32" s="263">
        <v>5.1199999999999998E-4</v>
      </c>
      <c r="C32" s="264">
        <v>5.1199999999999998E-4</v>
      </c>
      <c r="D32" s="267">
        <v>99051.199999999997</v>
      </c>
      <c r="E32" s="268">
        <v>50.7</v>
      </c>
      <c r="F32" s="5">
        <v>55.76</v>
      </c>
      <c r="G32" t="s">
        <v>19</v>
      </c>
      <c r="H32" s="265">
        <v>2.2599999999999999E-4</v>
      </c>
      <c r="I32" s="266">
        <v>2.2599999999999999E-4</v>
      </c>
      <c r="J32" s="269">
        <v>99341.7</v>
      </c>
      <c r="K32" s="270">
        <v>22.5</v>
      </c>
      <c r="L32" s="5">
        <v>59.32</v>
      </c>
    </row>
    <row r="33" spans="1:12">
      <c r="A33">
        <v>25</v>
      </c>
      <c r="B33" s="263">
        <v>5.4699999999999996E-4</v>
      </c>
      <c r="C33" s="264">
        <v>5.4699999999999996E-4</v>
      </c>
      <c r="D33" s="267">
        <v>99000.5</v>
      </c>
      <c r="E33" s="268">
        <v>54.1</v>
      </c>
      <c r="F33" s="5">
        <v>54.79</v>
      </c>
      <c r="G33" t="s">
        <v>19</v>
      </c>
      <c r="H33" s="265">
        <v>2.5399999999999999E-4</v>
      </c>
      <c r="I33" s="266">
        <v>2.5399999999999999E-4</v>
      </c>
      <c r="J33" s="269">
        <v>99319.2</v>
      </c>
      <c r="K33" s="270">
        <v>25.2</v>
      </c>
      <c r="L33" s="5">
        <v>58.34</v>
      </c>
    </row>
    <row r="34" spans="1:12">
      <c r="A34">
        <v>26</v>
      </c>
      <c r="B34" s="263">
        <v>6.2699999999999995E-4</v>
      </c>
      <c r="C34" s="264">
        <v>6.2600000000000004E-4</v>
      </c>
      <c r="D34" s="267">
        <v>98946.4</v>
      </c>
      <c r="E34" s="268">
        <v>62</v>
      </c>
      <c r="F34" s="5">
        <v>53.82</v>
      </c>
      <c r="G34" t="s">
        <v>19</v>
      </c>
      <c r="H34" s="265">
        <v>2.5799999999999998E-4</v>
      </c>
      <c r="I34" s="266">
        <v>2.5799999999999998E-4</v>
      </c>
      <c r="J34" s="269">
        <v>99294</v>
      </c>
      <c r="K34" s="270">
        <v>25.6</v>
      </c>
      <c r="L34" s="5">
        <v>57.35</v>
      </c>
    </row>
    <row r="35" spans="1:12">
      <c r="A35">
        <v>27</v>
      </c>
      <c r="B35" s="263">
        <v>6.1499999999999999E-4</v>
      </c>
      <c r="C35" s="264">
        <v>6.1499999999999999E-4</v>
      </c>
      <c r="D35" s="267">
        <v>98884.4</v>
      </c>
      <c r="E35" s="268">
        <v>60.8</v>
      </c>
      <c r="F35" s="5">
        <v>52.85</v>
      </c>
      <c r="G35" t="s">
        <v>19</v>
      </c>
      <c r="H35" s="265">
        <v>2.7500000000000002E-4</v>
      </c>
      <c r="I35" s="266">
        <v>2.7500000000000002E-4</v>
      </c>
      <c r="J35" s="269">
        <v>99268.4</v>
      </c>
      <c r="K35" s="270">
        <v>27.3</v>
      </c>
      <c r="L35" s="5">
        <v>56.37</v>
      </c>
    </row>
    <row r="36" spans="1:12">
      <c r="A36">
        <v>28</v>
      </c>
      <c r="B36" s="263">
        <v>6.2600000000000004E-4</v>
      </c>
      <c r="C36" s="264">
        <v>6.2600000000000004E-4</v>
      </c>
      <c r="D36" s="267">
        <v>98823.6</v>
      </c>
      <c r="E36" s="268">
        <v>61.9</v>
      </c>
      <c r="F36" s="5">
        <v>51.89</v>
      </c>
      <c r="G36" t="s">
        <v>19</v>
      </c>
      <c r="H36" s="265">
        <v>3.4000000000000002E-4</v>
      </c>
      <c r="I36" s="266">
        <v>3.4000000000000002E-4</v>
      </c>
      <c r="J36" s="269">
        <v>99241.1</v>
      </c>
      <c r="K36" s="270">
        <v>33.799999999999997</v>
      </c>
      <c r="L36" s="5">
        <v>55.38</v>
      </c>
    </row>
    <row r="37" spans="1:12">
      <c r="A37">
        <v>29</v>
      </c>
      <c r="B37" s="263">
        <v>7.0200000000000004E-4</v>
      </c>
      <c r="C37" s="264">
        <v>7.0200000000000004E-4</v>
      </c>
      <c r="D37" s="267">
        <v>98761.7</v>
      </c>
      <c r="E37" s="268">
        <v>69.3</v>
      </c>
      <c r="F37" s="5">
        <v>50.92</v>
      </c>
      <c r="G37" t="s">
        <v>19</v>
      </c>
      <c r="H37" s="265">
        <v>3.1799999999999998E-4</v>
      </c>
      <c r="I37" s="266">
        <v>3.1799999999999998E-4</v>
      </c>
      <c r="J37" s="269">
        <v>99207.3</v>
      </c>
      <c r="K37" s="270">
        <v>31.6</v>
      </c>
      <c r="L37" s="5">
        <v>54.4</v>
      </c>
    </row>
    <row r="38" spans="1:12">
      <c r="A38">
        <v>30</v>
      </c>
      <c r="B38" s="263">
        <v>7.4299999999999995E-4</v>
      </c>
      <c r="C38" s="264">
        <v>7.4299999999999995E-4</v>
      </c>
      <c r="D38" s="267">
        <v>98692.4</v>
      </c>
      <c r="E38" s="268">
        <v>73.3</v>
      </c>
      <c r="F38" s="5">
        <v>49.95</v>
      </c>
      <c r="G38" t="s">
        <v>19</v>
      </c>
      <c r="H38" s="265">
        <v>3.6999999999999999E-4</v>
      </c>
      <c r="I38" s="266">
        <v>3.6999999999999999E-4</v>
      </c>
      <c r="J38" s="269">
        <v>99175.8</v>
      </c>
      <c r="K38" s="270">
        <v>36.700000000000003</v>
      </c>
      <c r="L38" s="5">
        <v>53.42</v>
      </c>
    </row>
    <row r="39" spans="1:12">
      <c r="A39">
        <v>31</v>
      </c>
      <c r="B39" s="263">
        <v>7.8799999999999996E-4</v>
      </c>
      <c r="C39" s="264">
        <v>7.8799999999999996E-4</v>
      </c>
      <c r="D39" s="267">
        <v>98619.1</v>
      </c>
      <c r="E39" s="268">
        <v>77.7</v>
      </c>
      <c r="F39" s="5">
        <v>48.99</v>
      </c>
      <c r="G39" t="s">
        <v>19</v>
      </c>
      <c r="H39" s="265">
        <v>4.2099999999999999E-4</v>
      </c>
      <c r="I39" s="266">
        <v>4.2099999999999999E-4</v>
      </c>
      <c r="J39" s="269">
        <v>99139.1</v>
      </c>
      <c r="K39" s="270">
        <v>41.7</v>
      </c>
      <c r="L39" s="5">
        <v>52.44</v>
      </c>
    </row>
    <row r="40" spans="1:12">
      <c r="A40">
        <v>32</v>
      </c>
      <c r="B40" s="263">
        <v>7.9100000000000004E-4</v>
      </c>
      <c r="C40" s="264">
        <v>7.9000000000000001E-4</v>
      </c>
      <c r="D40" s="267">
        <v>98541.4</v>
      </c>
      <c r="E40" s="268">
        <v>77.900000000000006</v>
      </c>
      <c r="F40" s="5">
        <v>48.03</v>
      </c>
      <c r="G40" t="s">
        <v>19</v>
      </c>
      <c r="H40" s="265">
        <v>4.2099999999999999E-4</v>
      </c>
      <c r="I40" s="266">
        <v>4.2099999999999999E-4</v>
      </c>
      <c r="J40" s="269">
        <v>99097.4</v>
      </c>
      <c r="K40" s="270">
        <v>41.7</v>
      </c>
      <c r="L40" s="5">
        <v>51.46</v>
      </c>
    </row>
    <row r="41" spans="1:12">
      <c r="A41">
        <v>33</v>
      </c>
      <c r="B41" s="263">
        <v>8.6899999999999998E-4</v>
      </c>
      <c r="C41" s="264">
        <v>8.6899999999999998E-4</v>
      </c>
      <c r="D41" s="267">
        <v>98463.5</v>
      </c>
      <c r="E41" s="268">
        <v>85.5</v>
      </c>
      <c r="F41" s="5">
        <v>47.07</v>
      </c>
      <c r="G41" t="s">
        <v>19</v>
      </c>
      <c r="H41" s="265">
        <v>4.73E-4</v>
      </c>
      <c r="I41" s="266">
        <v>4.7199999999999998E-4</v>
      </c>
      <c r="J41" s="269">
        <v>99055.6</v>
      </c>
      <c r="K41" s="270">
        <v>46.8</v>
      </c>
      <c r="L41" s="5">
        <v>50.48</v>
      </c>
    </row>
    <row r="42" spans="1:12">
      <c r="A42">
        <v>34</v>
      </c>
      <c r="B42" s="263">
        <v>9.1699999999999995E-4</v>
      </c>
      <c r="C42" s="264">
        <v>9.1699999999999995E-4</v>
      </c>
      <c r="D42" s="267">
        <v>98378</v>
      </c>
      <c r="E42" s="268">
        <v>90.2</v>
      </c>
      <c r="F42" s="5">
        <v>46.11</v>
      </c>
      <c r="G42" t="s">
        <v>19</v>
      </c>
      <c r="H42" s="265">
        <v>5.4199999999999995E-4</v>
      </c>
      <c r="I42" s="266">
        <v>5.4100000000000003E-4</v>
      </c>
      <c r="J42" s="269">
        <v>99008.8</v>
      </c>
      <c r="K42" s="270">
        <v>53.6</v>
      </c>
      <c r="L42" s="5">
        <v>49.5</v>
      </c>
    </row>
    <row r="43" spans="1:12">
      <c r="A43">
        <v>35</v>
      </c>
      <c r="B43" s="263">
        <v>1.026E-3</v>
      </c>
      <c r="C43" s="264">
        <v>1.026E-3</v>
      </c>
      <c r="D43" s="267">
        <v>98287.8</v>
      </c>
      <c r="E43" s="268">
        <v>100.8</v>
      </c>
      <c r="F43" s="5">
        <v>45.15</v>
      </c>
      <c r="G43" t="s">
        <v>19</v>
      </c>
      <c r="H43" s="265">
        <v>5.6700000000000001E-4</v>
      </c>
      <c r="I43" s="266">
        <v>5.6700000000000001E-4</v>
      </c>
      <c r="J43" s="269">
        <v>98955.199999999997</v>
      </c>
      <c r="K43" s="270">
        <v>56.1</v>
      </c>
      <c r="L43" s="5">
        <v>48.53</v>
      </c>
    </row>
    <row r="44" spans="1:12">
      <c r="A44">
        <v>36</v>
      </c>
      <c r="B44" s="263">
        <v>1.041E-3</v>
      </c>
      <c r="C44" s="264">
        <v>1.0399999999999999E-3</v>
      </c>
      <c r="D44" s="267">
        <v>98186.9</v>
      </c>
      <c r="E44" s="268">
        <v>102.1</v>
      </c>
      <c r="F44" s="5">
        <v>44.19</v>
      </c>
      <c r="G44" t="s">
        <v>19</v>
      </c>
      <c r="H44" s="265">
        <v>5.9900000000000003E-4</v>
      </c>
      <c r="I44" s="266">
        <v>5.9900000000000003E-4</v>
      </c>
      <c r="J44" s="269">
        <v>98899.1</v>
      </c>
      <c r="K44" s="270">
        <v>59.3</v>
      </c>
      <c r="L44" s="5">
        <v>47.56</v>
      </c>
    </row>
    <row r="45" spans="1:12">
      <c r="A45">
        <v>37</v>
      </c>
      <c r="B45" s="263">
        <v>1.1659999999999999E-3</v>
      </c>
      <c r="C45" s="264">
        <v>1.165E-3</v>
      </c>
      <c r="D45" s="267">
        <v>98084.800000000003</v>
      </c>
      <c r="E45" s="268">
        <v>114.3</v>
      </c>
      <c r="F45" s="5">
        <v>43.24</v>
      </c>
      <c r="G45" t="s">
        <v>19</v>
      </c>
      <c r="H45" s="265">
        <v>6.38E-4</v>
      </c>
      <c r="I45" s="266">
        <v>6.38E-4</v>
      </c>
      <c r="J45" s="269">
        <v>98839.9</v>
      </c>
      <c r="K45" s="270">
        <v>63.1</v>
      </c>
      <c r="L45" s="5">
        <v>46.59</v>
      </c>
    </row>
    <row r="46" spans="1:12">
      <c r="A46">
        <v>38</v>
      </c>
      <c r="B46" s="263">
        <v>1.353E-3</v>
      </c>
      <c r="C46" s="264">
        <v>1.3519999999999999E-3</v>
      </c>
      <c r="D46" s="267">
        <v>97970.5</v>
      </c>
      <c r="E46" s="268">
        <v>132.5</v>
      </c>
      <c r="F46" s="5">
        <v>42.29</v>
      </c>
      <c r="G46" t="s">
        <v>19</v>
      </c>
      <c r="H46" s="265">
        <v>7.3800000000000005E-4</v>
      </c>
      <c r="I46" s="266">
        <v>7.3700000000000002E-4</v>
      </c>
      <c r="J46" s="269">
        <v>98776.8</v>
      </c>
      <c r="K46" s="270">
        <v>72.8</v>
      </c>
      <c r="L46" s="5">
        <v>45.62</v>
      </c>
    </row>
    <row r="47" spans="1:12">
      <c r="A47">
        <v>39</v>
      </c>
      <c r="B47" s="263">
        <v>1.397E-3</v>
      </c>
      <c r="C47" s="264">
        <v>1.3960000000000001E-3</v>
      </c>
      <c r="D47" s="267">
        <v>97838</v>
      </c>
      <c r="E47" s="268">
        <v>136.6</v>
      </c>
      <c r="F47" s="5">
        <v>41.35</v>
      </c>
      <c r="G47" t="s">
        <v>19</v>
      </c>
      <c r="H47" s="265">
        <v>8.2200000000000003E-4</v>
      </c>
      <c r="I47" s="266">
        <v>8.2200000000000003E-4</v>
      </c>
      <c r="J47" s="269">
        <v>98704</v>
      </c>
      <c r="K47" s="270">
        <v>81.099999999999994</v>
      </c>
      <c r="L47" s="5">
        <v>44.65</v>
      </c>
    </row>
    <row r="48" spans="1:12">
      <c r="A48">
        <v>40</v>
      </c>
      <c r="B48" s="263">
        <v>1.5809999999999999E-3</v>
      </c>
      <c r="C48" s="264">
        <v>1.5790000000000001E-3</v>
      </c>
      <c r="D48" s="267">
        <v>97701.5</v>
      </c>
      <c r="E48" s="268">
        <v>154.30000000000001</v>
      </c>
      <c r="F48" s="5">
        <v>40.4</v>
      </c>
      <c r="G48" t="s">
        <v>19</v>
      </c>
      <c r="H48" s="265">
        <v>8.7699999999999996E-4</v>
      </c>
      <c r="I48" s="266">
        <v>8.7699999999999996E-4</v>
      </c>
      <c r="J48" s="269">
        <v>98622.9</v>
      </c>
      <c r="K48" s="270">
        <v>86.5</v>
      </c>
      <c r="L48" s="5">
        <v>43.68</v>
      </c>
    </row>
    <row r="49" spans="1:12">
      <c r="A49">
        <v>41</v>
      </c>
      <c r="B49" s="263">
        <v>1.637E-3</v>
      </c>
      <c r="C49" s="264">
        <v>1.6360000000000001E-3</v>
      </c>
      <c r="D49" s="267">
        <v>97547.199999999997</v>
      </c>
      <c r="E49" s="268">
        <v>159.6</v>
      </c>
      <c r="F49" s="5">
        <v>39.47</v>
      </c>
      <c r="G49" t="s">
        <v>19</v>
      </c>
      <c r="H49" s="265">
        <v>9.6000000000000002E-4</v>
      </c>
      <c r="I49" s="266">
        <v>9.6000000000000002E-4</v>
      </c>
      <c r="J49" s="269">
        <v>98536.4</v>
      </c>
      <c r="K49" s="270">
        <v>94.6</v>
      </c>
      <c r="L49" s="5">
        <v>42.72</v>
      </c>
    </row>
    <row r="50" spans="1:12">
      <c r="A50">
        <v>42</v>
      </c>
      <c r="B50" s="263">
        <v>1.6869999999999999E-3</v>
      </c>
      <c r="C50" s="264">
        <v>1.686E-3</v>
      </c>
      <c r="D50" s="267">
        <v>97387.6</v>
      </c>
      <c r="E50" s="268">
        <v>164.2</v>
      </c>
      <c r="F50" s="5">
        <v>38.53</v>
      </c>
      <c r="G50" t="s">
        <v>19</v>
      </c>
      <c r="H50" s="265">
        <v>1.054E-3</v>
      </c>
      <c r="I50" s="266">
        <v>1.0529999999999999E-3</v>
      </c>
      <c r="J50" s="269">
        <v>98441.8</v>
      </c>
      <c r="K50" s="270">
        <v>103.7</v>
      </c>
      <c r="L50" s="5">
        <v>41.76</v>
      </c>
    </row>
    <row r="51" spans="1:12">
      <c r="A51">
        <v>43</v>
      </c>
      <c r="B51" s="263">
        <v>1.874E-3</v>
      </c>
      <c r="C51" s="264">
        <v>1.872E-3</v>
      </c>
      <c r="D51" s="267">
        <v>97223.4</v>
      </c>
      <c r="E51" s="268">
        <v>182</v>
      </c>
      <c r="F51" s="5">
        <v>37.6</v>
      </c>
      <c r="G51" t="s">
        <v>19</v>
      </c>
      <c r="H51" s="265">
        <v>1.158E-3</v>
      </c>
      <c r="I51" s="266">
        <v>1.158E-3</v>
      </c>
      <c r="J51" s="269">
        <v>98338.2</v>
      </c>
      <c r="K51" s="270">
        <v>113.8</v>
      </c>
      <c r="L51" s="5">
        <v>40.81</v>
      </c>
    </row>
    <row r="52" spans="1:12">
      <c r="A52">
        <v>44</v>
      </c>
      <c r="B52" s="263">
        <v>2.0579999999999999E-3</v>
      </c>
      <c r="C52" s="264">
        <v>2.0560000000000001E-3</v>
      </c>
      <c r="D52" s="267">
        <v>97041.4</v>
      </c>
      <c r="E52" s="268">
        <v>199.5</v>
      </c>
      <c r="F52" s="5">
        <v>36.659999999999997</v>
      </c>
      <c r="G52" t="s">
        <v>19</v>
      </c>
      <c r="H52" s="265">
        <v>1.274E-3</v>
      </c>
      <c r="I52" s="266">
        <v>1.273E-3</v>
      </c>
      <c r="J52" s="269">
        <v>98224.3</v>
      </c>
      <c r="K52" s="270">
        <v>125.1</v>
      </c>
      <c r="L52" s="5">
        <v>39.85</v>
      </c>
    </row>
    <row r="53" spans="1:12">
      <c r="A53">
        <v>45</v>
      </c>
      <c r="B53" s="263">
        <v>2.2550000000000001E-3</v>
      </c>
      <c r="C53" s="264">
        <v>2.2520000000000001E-3</v>
      </c>
      <c r="D53" s="267">
        <v>96841.9</v>
      </c>
      <c r="E53" s="268">
        <v>218.1</v>
      </c>
      <c r="F53" s="5">
        <v>35.74</v>
      </c>
      <c r="G53" t="s">
        <v>19</v>
      </c>
      <c r="H53" s="265">
        <v>1.39E-3</v>
      </c>
      <c r="I53" s="266">
        <v>1.389E-3</v>
      </c>
      <c r="J53" s="269">
        <v>98099.199999999997</v>
      </c>
      <c r="K53" s="270">
        <v>136.30000000000001</v>
      </c>
      <c r="L53" s="5">
        <v>38.9</v>
      </c>
    </row>
    <row r="54" spans="1:12">
      <c r="A54">
        <v>46</v>
      </c>
      <c r="B54" s="263">
        <v>2.349E-3</v>
      </c>
      <c r="C54" s="264">
        <v>2.346E-3</v>
      </c>
      <c r="D54" s="267">
        <v>96623.8</v>
      </c>
      <c r="E54" s="268">
        <v>226.7</v>
      </c>
      <c r="F54" s="5">
        <v>34.82</v>
      </c>
      <c r="G54" t="s">
        <v>19</v>
      </c>
      <c r="H54" s="265">
        <v>1.4430000000000001E-3</v>
      </c>
      <c r="I54" s="266">
        <v>1.4419999999999999E-3</v>
      </c>
      <c r="J54" s="269">
        <v>97963</v>
      </c>
      <c r="K54" s="270">
        <v>141.30000000000001</v>
      </c>
      <c r="L54" s="5">
        <v>37.96</v>
      </c>
    </row>
    <row r="55" spans="1:12">
      <c r="A55">
        <v>47</v>
      </c>
      <c r="B55" s="263">
        <v>2.5000000000000001E-3</v>
      </c>
      <c r="C55" s="264">
        <v>2.4970000000000001E-3</v>
      </c>
      <c r="D55" s="267">
        <v>96397.1</v>
      </c>
      <c r="E55" s="268">
        <v>240.7</v>
      </c>
      <c r="F55" s="5">
        <v>33.9</v>
      </c>
      <c r="G55" t="s">
        <v>19</v>
      </c>
      <c r="H55" s="265">
        <v>1.629E-3</v>
      </c>
      <c r="I55" s="266">
        <v>1.627E-3</v>
      </c>
      <c r="J55" s="269">
        <v>97821.6</v>
      </c>
      <c r="K55" s="270">
        <v>159.19999999999999</v>
      </c>
      <c r="L55" s="5">
        <v>37.01</v>
      </c>
    </row>
    <row r="56" spans="1:12">
      <c r="A56">
        <v>48</v>
      </c>
      <c r="B56" s="263">
        <v>2.6749999999999999E-3</v>
      </c>
      <c r="C56" s="264">
        <v>2.6710000000000002E-3</v>
      </c>
      <c r="D56" s="267">
        <v>96156.4</v>
      </c>
      <c r="E56" s="268">
        <v>256.89999999999998</v>
      </c>
      <c r="F56" s="5">
        <v>32.979999999999997</v>
      </c>
      <c r="G56" t="s">
        <v>19</v>
      </c>
      <c r="H56" s="265">
        <v>1.7110000000000001E-3</v>
      </c>
      <c r="I56" s="266">
        <v>1.7099999999999999E-3</v>
      </c>
      <c r="J56" s="269">
        <v>97662.399999999994</v>
      </c>
      <c r="K56" s="270">
        <v>167</v>
      </c>
      <c r="L56" s="5">
        <v>36.07</v>
      </c>
    </row>
    <row r="57" spans="1:12">
      <c r="A57">
        <v>49</v>
      </c>
      <c r="B57" s="263">
        <v>2.9399999999999999E-3</v>
      </c>
      <c r="C57" s="264">
        <v>2.9359999999999998E-3</v>
      </c>
      <c r="D57" s="267">
        <v>95899.6</v>
      </c>
      <c r="E57" s="268">
        <v>281.60000000000002</v>
      </c>
      <c r="F57" s="5">
        <v>32.07</v>
      </c>
      <c r="G57" t="s">
        <v>19</v>
      </c>
      <c r="H57" s="265">
        <v>1.9170000000000001E-3</v>
      </c>
      <c r="I57" s="266">
        <v>1.915E-3</v>
      </c>
      <c r="J57" s="269">
        <v>97495.5</v>
      </c>
      <c r="K57" s="270">
        <v>186.7</v>
      </c>
      <c r="L57" s="5">
        <v>35.130000000000003</v>
      </c>
    </row>
    <row r="58" spans="1:12">
      <c r="A58">
        <v>50</v>
      </c>
      <c r="B58" s="263">
        <v>3.0950000000000001E-3</v>
      </c>
      <c r="C58" s="264">
        <v>3.091E-3</v>
      </c>
      <c r="D58" s="267">
        <v>95618</v>
      </c>
      <c r="E58" s="268">
        <v>295.5</v>
      </c>
      <c r="F58" s="5">
        <v>31.16</v>
      </c>
      <c r="G58" t="s">
        <v>19</v>
      </c>
      <c r="H58" s="265">
        <v>2.1540000000000001E-3</v>
      </c>
      <c r="I58" s="266">
        <v>2.1510000000000001E-3</v>
      </c>
      <c r="J58" s="269">
        <v>97308.800000000003</v>
      </c>
      <c r="K58" s="270">
        <v>209.3</v>
      </c>
      <c r="L58" s="5">
        <v>34.200000000000003</v>
      </c>
    </row>
    <row r="59" spans="1:12">
      <c r="A59">
        <v>51</v>
      </c>
      <c r="B59" s="263">
        <v>3.4320000000000002E-3</v>
      </c>
      <c r="C59" s="264">
        <v>3.4259999999999998E-3</v>
      </c>
      <c r="D59" s="267">
        <v>95322.5</v>
      </c>
      <c r="E59" s="268">
        <v>326.60000000000002</v>
      </c>
      <c r="F59" s="5">
        <v>30.26</v>
      </c>
      <c r="G59" t="s">
        <v>19</v>
      </c>
      <c r="H59" s="265">
        <v>2.343E-3</v>
      </c>
      <c r="I59" s="266">
        <v>2.3400000000000001E-3</v>
      </c>
      <c r="J59" s="269">
        <v>97099.4</v>
      </c>
      <c r="K59" s="270">
        <v>227.3</v>
      </c>
      <c r="L59" s="5">
        <v>33.270000000000003</v>
      </c>
    </row>
    <row r="60" spans="1:12">
      <c r="A60">
        <v>52</v>
      </c>
      <c r="B60" s="263">
        <v>3.6900000000000001E-3</v>
      </c>
      <c r="C60" s="264">
        <v>3.6830000000000001E-3</v>
      </c>
      <c r="D60" s="267">
        <v>94995.9</v>
      </c>
      <c r="E60" s="268">
        <v>349.9</v>
      </c>
      <c r="F60" s="5">
        <v>29.36</v>
      </c>
      <c r="G60" t="s">
        <v>19</v>
      </c>
      <c r="H60" s="265">
        <v>2.5639999999999999E-3</v>
      </c>
      <c r="I60" s="266">
        <v>2.5609999999999999E-3</v>
      </c>
      <c r="J60" s="269">
        <v>96872.2</v>
      </c>
      <c r="K60" s="270">
        <v>248.1</v>
      </c>
      <c r="L60" s="5">
        <v>32.35</v>
      </c>
    </row>
    <row r="61" spans="1:12">
      <c r="A61">
        <v>53</v>
      </c>
      <c r="B61" s="263">
        <v>4.0699999999999998E-3</v>
      </c>
      <c r="C61" s="264">
        <v>4.0619999999999996E-3</v>
      </c>
      <c r="D61" s="267">
        <v>94646</v>
      </c>
      <c r="E61" s="268">
        <v>384.4</v>
      </c>
      <c r="F61" s="5">
        <v>28.47</v>
      </c>
      <c r="G61" t="s">
        <v>19</v>
      </c>
      <c r="H61" s="265">
        <v>2.7590000000000002E-3</v>
      </c>
      <c r="I61" s="266">
        <v>2.7550000000000001E-3</v>
      </c>
      <c r="J61" s="269">
        <v>96624.1</v>
      </c>
      <c r="K61" s="270">
        <v>266.2</v>
      </c>
      <c r="L61" s="5">
        <v>31.43</v>
      </c>
    </row>
    <row r="62" spans="1:12">
      <c r="A62">
        <v>54</v>
      </c>
      <c r="B62" s="263">
        <v>4.5279999999999999E-3</v>
      </c>
      <c r="C62" s="264">
        <v>4.5180000000000003E-3</v>
      </c>
      <c r="D62" s="267">
        <v>94261.6</v>
      </c>
      <c r="E62" s="268">
        <v>425.9</v>
      </c>
      <c r="F62" s="5">
        <v>27.58</v>
      </c>
      <c r="G62" t="s">
        <v>19</v>
      </c>
      <c r="H62" s="265">
        <v>2.97E-3</v>
      </c>
      <c r="I62" s="266">
        <v>2.9659999999999999E-3</v>
      </c>
      <c r="J62" s="269">
        <v>96357.9</v>
      </c>
      <c r="K62" s="270">
        <v>285.8</v>
      </c>
      <c r="L62" s="5">
        <v>30.51</v>
      </c>
    </row>
    <row r="63" spans="1:12">
      <c r="A63">
        <v>55</v>
      </c>
      <c r="B63" s="263">
        <v>4.8710000000000003E-3</v>
      </c>
      <c r="C63" s="264">
        <v>4.8589999999999996E-3</v>
      </c>
      <c r="D63" s="267">
        <v>93835.7</v>
      </c>
      <c r="E63" s="268">
        <v>455.9</v>
      </c>
      <c r="F63" s="5">
        <v>26.7</v>
      </c>
      <c r="G63" t="s">
        <v>19</v>
      </c>
      <c r="H63" s="265">
        <v>3.4060000000000002E-3</v>
      </c>
      <c r="I63" s="266">
        <v>3.3999999999999998E-3</v>
      </c>
      <c r="J63" s="269">
        <v>96072.1</v>
      </c>
      <c r="K63" s="270">
        <v>326.60000000000002</v>
      </c>
      <c r="L63" s="5">
        <v>29.6</v>
      </c>
    </row>
    <row r="64" spans="1:12">
      <c r="A64">
        <v>56</v>
      </c>
      <c r="B64" s="263">
        <v>5.3629999999999997E-3</v>
      </c>
      <c r="C64" s="264">
        <v>5.3489999999999996E-3</v>
      </c>
      <c r="D64" s="267">
        <v>93379.8</v>
      </c>
      <c r="E64" s="268">
        <v>499.5</v>
      </c>
      <c r="F64" s="5">
        <v>25.83</v>
      </c>
      <c r="G64" t="s">
        <v>19</v>
      </c>
      <c r="H64" s="265">
        <v>3.6700000000000001E-3</v>
      </c>
      <c r="I64" s="266">
        <v>3.6640000000000002E-3</v>
      </c>
      <c r="J64" s="269">
        <v>95745.5</v>
      </c>
      <c r="K64" s="270">
        <v>350.8</v>
      </c>
      <c r="L64" s="5">
        <v>28.7</v>
      </c>
    </row>
    <row r="65" spans="1:12">
      <c r="A65">
        <v>57</v>
      </c>
      <c r="B65" s="263">
        <v>5.9670000000000001E-3</v>
      </c>
      <c r="C65" s="264">
        <v>5.9490000000000003E-3</v>
      </c>
      <c r="D65" s="267">
        <v>92880.3</v>
      </c>
      <c r="E65" s="268">
        <v>552.6</v>
      </c>
      <c r="F65" s="5">
        <v>24.97</v>
      </c>
      <c r="G65" t="s">
        <v>19</v>
      </c>
      <c r="H65" s="265">
        <v>4.0239999999999998E-3</v>
      </c>
      <c r="I65" s="266">
        <v>4.0159999999999996E-3</v>
      </c>
      <c r="J65" s="269">
        <v>95394.7</v>
      </c>
      <c r="K65" s="270">
        <v>383.1</v>
      </c>
      <c r="L65" s="5">
        <v>27.81</v>
      </c>
    </row>
    <row r="66" spans="1:12">
      <c r="A66">
        <v>58</v>
      </c>
      <c r="B66" s="263">
        <v>6.6239999999999997E-3</v>
      </c>
      <c r="C66" s="264">
        <v>6.6020000000000002E-3</v>
      </c>
      <c r="D66" s="267">
        <v>92327.8</v>
      </c>
      <c r="E66" s="268">
        <v>609.5</v>
      </c>
      <c r="F66" s="5">
        <v>24.11</v>
      </c>
      <c r="G66" t="s">
        <v>19</v>
      </c>
      <c r="H66" s="265">
        <v>4.3759999999999997E-3</v>
      </c>
      <c r="I66" s="266">
        <v>4.3670000000000002E-3</v>
      </c>
      <c r="J66" s="269">
        <v>95011.6</v>
      </c>
      <c r="K66" s="270">
        <v>414.9</v>
      </c>
      <c r="L66" s="5">
        <v>26.92</v>
      </c>
    </row>
    <row r="67" spans="1:12">
      <c r="A67">
        <v>59</v>
      </c>
      <c r="B67" s="263">
        <v>7.443E-3</v>
      </c>
      <c r="C67" s="264">
        <v>7.4159999999999998E-3</v>
      </c>
      <c r="D67" s="267">
        <v>91718.2</v>
      </c>
      <c r="E67" s="268">
        <v>680.2</v>
      </c>
      <c r="F67" s="5">
        <v>23.27</v>
      </c>
      <c r="G67" t="s">
        <v>19</v>
      </c>
      <c r="H67" s="265">
        <v>4.7819999999999998E-3</v>
      </c>
      <c r="I67" s="266">
        <v>4.7710000000000001E-3</v>
      </c>
      <c r="J67" s="269">
        <v>94596.7</v>
      </c>
      <c r="K67" s="270">
        <v>451.3</v>
      </c>
      <c r="L67" s="5">
        <v>26.03</v>
      </c>
    </row>
    <row r="68" spans="1:12">
      <c r="A68">
        <v>60</v>
      </c>
      <c r="B68" s="263">
        <v>8.0219999999999996E-3</v>
      </c>
      <c r="C68" s="264">
        <v>7.9900000000000006E-3</v>
      </c>
      <c r="D68" s="267">
        <v>91038.1</v>
      </c>
      <c r="E68" s="268">
        <v>727.4</v>
      </c>
      <c r="F68" s="5">
        <v>22.44</v>
      </c>
      <c r="G68" t="s">
        <v>19</v>
      </c>
      <c r="H68" s="265">
        <v>5.2370000000000003E-3</v>
      </c>
      <c r="I68" s="266">
        <v>5.2230000000000002E-3</v>
      </c>
      <c r="J68" s="269">
        <v>94145.4</v>
      </c>
      <c r="K68" s="270">
        <v>491.7</v>
      </c>
      <c r="L68" s="5">
        <v>25.16</v>
      </c>
    </row>
    <row r="69" spans="1:12">
      <c r="A69">
        <v>61</v>
      </c>
      <c r="B69" s="263">
        <v>8.8210000000000007E-3</v>
      </c>
      <c r="C69" s="264">
        <v>8.7819999999999999E-3</v>
      </c>
      <c r="D69" s="267">
        <v>90310.7</v>
      </c>
      <c r="E69" s="268">
        <v>793.1</v>
      </c>
      <c r="F69" s="5">
        <v>21.62</v>
      </c>
      <c r="G69" t="s">
        <v>19</v>
      </c>
      <c r="H69" s="265">
        <v>5.8149999999999999E-3</v>
      </c>
      <c r="I69" s="266">
        <v>5.7980000000000002E-3</v>
      </c>
      <c r="J69" s="269">
        <v>93653.7</v>
      </c>
      <c r="K69" s="270">
        <v>543</v>
      </c>
      <c r="L69" s="5">
        <v>24.28</v>
      </c>
    </row>
    <row r="70" spans="1:12">
      <c r="A70">
        <v>62</v>
      </c>
      <c r="B70" s="263">
        <v>9.7459999999999995E-3</v>
      </c>
      <c r="C70" s="264">
        <v>9.698E-3</v>
      </c>
      <c r="D70" s="267">
        <v>89517.5</v>
      </c>
      <c r="E70" s="268">
        <v>868.2</v>
      </c>
      <c r="F70" s="5">
        <v>20.81</v>
      </c>
      <c r="G70" t="s">
        <v>19</v>
      </c>
      <c r="H70" s="265">
        <v>6.2849999999999998E-3</v>
      </c>
      <c r="I70" s="266">
        <v>6.2659999999999999E-3</v>
      </c>
      <c r="J70" s="269">
        <v>93110.7</v>
      </c>
      <c r="K70" s="270">
        <v>583.4</v>
      </c>
      <c r="L70" s="5">
        <v>23.42</v>
      </c>
    </row>
    <row r="71" spans="1:12">
      <c r="A71">
        <v>63</v>
      </c>
      <c r="B71" s="263">
        <v>1.0387E-2</v>
      </c>
      <c r="C71" s="264">
        <v>1.0333999999999999E-2</v>
      </c>
      <c r="D71" s="267">
        <v>88649.4</v>
      </c>
      <c r="E71" s="268">
        <v>916.1</v>
      </c>
      <c r="F71" s="5">
        <v>20</v>
      </c>
      <c r="G71" t="s">
        <v>19</v>
      </c>
      <c r="H71" s="265">
        <v>6.77E-3</v>
      </c>
      <c r="I71" s="266">
        <v>6.7470000000000004E-3</v>
      </c>
      <c r="J71" s="269">
        <v>92527.2</v>
      </c>
      <c r="K71" s="270">
        <v>624.29999999999995</v>
      </c>
      <c r="L71" s="5">
        <v>22.57</v>
      </c>
    </row>
    <row r="72" spans="1:12">
      <c r="A72">
        <v>64</v>
      </c>
      <c r="B72" s="263">
        <v>1.1384999999999999E-2</v>
      </c>
      <c r="C72" s="264">
        <v>1.1320999999999999E-2</v>
      </c>
      <c r="D72" s="267">
        <v>87733.3</v>
      </c>
      <c r="E72" s="268">
        <v>993.2</v>
      </c>
      <c r="F72" s="5">
        <v>19.21</v>
      </c>
      <c r="G72" t="s">
        <v>19</v>
      </c>
      <c r="H72" s="265">
        <v>7.3600000000000002E-3</v>
      </c>
      <c r="I72" s="266">
        <v>7.3330000000000001E-3</v>
      </c>
      <c r="J72" s="269">
        <v>91902.9</v>
      </c>
      <c r="K72" s="270">
        <v>673.9</v>
      </c>
      <c r="L72" s="5">
        <v>21.72</v>
      </c>
    </row>
    <row r="73" spans="1:12">
      <c r="A73">
        <v>65</v>
      </c>
      <c r="B73" s="263">
        <v>1.2156E-2</v>
      </c>
      <c r="C73" s="264">
        <v>1.2083E-2</v>
      </c>
      <c r="D73" s="267">
        <v>86740.1</v>
      </c>
      <c r="E73" s="268">
        <v>1048.0999999999999</v>
      </c>
      <c r="F73" s="5">
        <v>18.420000000000002</v>
      </c>
      <c r="G73" t="s">
        <v>19</v>
      </c>
      <c r="H73" s="265">
        <v>7.9389999999999999E-3</v>
      </c>
      <c r="I73" s="266">
        <v>7.9080000000000001E-3</v>
      </c>
      <c r="J73" s="269">
        <v>91229</v>
      </c>
      <c r="K73" s="270">
        <v>721.4</v>
      </c>
      <c r="L73" s="5">
        <v>20.87</v>
      </c>
    </row>
    <row r="74" spans="1:12">
      <c r="A74">
        <v>66</v>
      </c>
      <c r="B74" s="263">
        <v>1.3247999999999999E-2</v>
      </c>
      <c r="C74" s="264">
        <v>1.316E-2</v>
      </c>
      <c r="D74" s="267">
        <v>85692.1</v>
      </c>
      <c r="E74" s="268">
        <v>1127.7</v>
      </c>
      <c r="F74" s="5">
        <v>17.64</v>
      </c>
      <c r="G74" t="s">
        <v>19</v>
      </c>
      <c r="H74" s="265">
        <v>8.6029999999999995E-3</v>
      </c>
      <c r="I74" s="266">
        <v>8.5660000000000007E-3</v>
      </c>
      <c r="J74" s="269">
        <v>90507.6</v>
      </c>
      <c r="K74" s="270">
        <v>775.3</v>
      </c>
      <c r="L74" s="5">
        <v>20.04</v>
      </c>
    </row>
    <row r="75" spans="1:12">
      <c r="A75">
        <v>67</v>
      </c>
      <c r="B75" s="263">
        <v>1.4721E-2</v>
      </c>
      <c r="C75" s="264">
        <v>1.4614E-2</v>
      </c>
      <c r="D75" s="267">
        <v>84564.3</v>
      </c>
      <c r="E75" s="268">
        <v>1235.8</v>
      </c>
      <c r="F75" s="5">
        <v>16.87</v>
      </c>
      <c r="G75" t="s">
        <v>19</v>
      </c>
      <c r="H75" s="265">
        <v>9.6670000000000002E-3</v>
      </c>
      <c r="I75" s="266">
        <v>9.6209999999999993E-3</v>
      </c>
      <c r="J75" s="269">
        <v>89732.3</v>
      </c>
      <c r="K75" s="270">
        <v>863.3</v>
      </c>
      <c r="L75" s="5">
        <v>19.21</v>
      </c>
    </row>
    <row r="76" spans="1:12">
      <c r="A76">
        <v>68</v>
      </c>
      <c r="B76" s="263">
        <v>1.6234999999999999E-2</v>
      </c>
      <c r="C76" s="264">
        <v>1.6104E-2</v>
      </c>
      <c r="D76" s="267">
        <v>83328.5</v>
      </c>
      <c r="E76" s="268">
        <v>1341.9</v>
      </c>
      <c r="F76" s="5">
        <v>16.11</v>
      </c>
      <c r="G76" t="s">
        <v>19</v>
      </c>
      <c r="H76" s="265">
        <v>1.0798E-2</v>
      </c>
      <c r="I76" s="266">
        <v>1.0741000000000001E-2</v>
      </c>
      <c r="J76" s="269">
        <v>88869</v>
      </c>
      <c r="K76" s="270">
        <v>954.5</v>
      </c>
      <c r="L76" s="5">
        <v>18.39</v>
      </c>
    </row>
    <row r="77" spans="1:12">
      <c r="A77">
        <v>69</v>
      </c>
      <c r="B77" s="263">
        <v>1.8090999999999999E-2</v>
      </c>
      <c r="C77" s="264">
        <v>1.7929E-2</v>
      </c>
      <c r="D77" s="267">
        <v>81986.600000000006</v>
      </c>
      <c r="E77" s="268">
        <v>1469.9</v>
      </c>
      <c r="F77" s="5">
        <v>15.37</v>
      </c>
      <c r="G77" t="s">
        <v>19</v>
      </c>
      <c r="H77" s="265">
        <v>1.1771999999999999E-2</v>
      </c>
      <c r="I77" s="266">
        <v>1.1703E-2</v>
      </c>
      <c r="J77" s="269">
        <v>87914.5</v>
      </c>
      <c r="K77" s="270">
        <v>1028.9000000000001</v>
      </c>
      <c r="L77" s="5">
        <v>17.579999999999998</v>
      </c>
    </row>
    <row r="78" spans="1:12">
      <c r="A78">
        <v>70</v>
      </c>
      <c r="B78" s="263">
        <v>1.9906E-2</v>
      </c>
      <c r="C78" s="264">
        <v>1.9709999999999998E-2</v>
      </c>
      <c r="D78" s="267">
        <v>80516.7</v>
      </c>
      <c r="E78" s="268">
        <v>1587</v>
      </c>
      <c r="F78" s="5">
        <v>14.64</v>
      </c>
      <c r="G78" t="s">
        <v>19</v>
      </c>
      <c r="H78" s="265">
        <v>1.3202999999999999E-2</v>
      </c>
      <c r="I78" s="266">
        <v>1.3117E-2</v>
      </c>
      <c r="J78" s="269">
        <v>86885.6</v>
      </c>
      <c r="K78" s="270">
        <v>1139.7</v>
      </c>
      <c r="L78" s="5">
        <v>16.78</v>
      </c>
    </row>
    <row r="79" spans="1:12">
      <c r="A79">
        <v>71</v>
      </c>
      <c r="B79" s="263">
        <v>2.2317E-2</v>
      </c>
      <c r="C79" s="264">
        <v>2.2071E-2</v>
      </c>
      <c r="D79" s="267">
        <v>78929.600000000006</v>
      </c>
      <c r="E79" s="268">
        <v>1742</v>
      </c>
      <c r="F79" s="5">
        <v>13.92</v>
      </c>
      <c r="G79" t="s">
        <v>19</v>
      </c>
      <c r="H79" s="265">
        <v>1.4548999999999999E-2</v>
      </c>
      <c r="I79" s="266">
        <v>1.4444E-2</v>
      </c>
      <c r="J79" s="269">
        <v>85745.9</v>
      </c>
      <c r="K79" s="270">
        <v>1238.5</v>
      </c>
      <c r="L79" s="5">
        <v>16</v>
      </c>
    </row>
    <row r="80" spans="1:12">
      <c r="A80">
        <v>72</v>
      </c>
      <c r="B80" s="263">
        <v>2.5588E-2</v>
      </c>
      <c r="C80" s="264">
        <v>2.5264999999999999E-2</v>
      </c>
      <c r="D80" s="267">
        <v>77187.600000000006</v>
      </c>
      <c r="E80" s="268">
        <v>1950.2</v>
      </c>
      <c r="F80" s="5">
        <v>13.23</v>
      </c>
      <c r="G80" t="s">
        <v>19</v>
      </c>
      <c r="H80" s="265">
        <v>1.6594000000000001E-2</v>
      </c>
      <c r="I80" s="266">
        <v>1.6456999999999999E-2</v>
      </c>
      <c r="J80" s="269">
        <v>84507.5</v>
      </c>
      <c r="K80" s="270">
        <v>1390.7</v>
      </c>
      <c r="L80" s="5">
        <v>15.23</v>
      </c>
    </row>
    <row r="81" spans="1:12">
      <c r="A81">
        <v>73</v>
      </c>
      <c r="B81" s="263">
        <v>2.7640000000000001E-2</v>
      </c>
      <c r="C81" s="264">
        <v>2.7264E-2</v>
      </c>
      <c r="D81" s="267">
        <v>75237.5</v>
      </c>
      <c r="E81" s="268">
        <v>2051.3000000000002</v>
      </c>
      <c r="F81" s="5">
        <v>12.56</v>
      </c>
      <c r="G81" t="s">
        <v>19</v>
      </c>
      <c r="H81" s="265">
        <v>1.8491E-2</v>
      </c>
      <c r="I81" s="266">
        <v>1.8322000000000001E-2</v>
      </c>
      <c r="J81" s="269">
        <v>83116.7</v>
      </c>
      <c r="K81" s="270">
        <v>1522.8</v>
      </c>
      <c r="L81" s="5">
        <v>14.47</v>
      </c>
    </row>
    <row r="82" spans="1:12">
      <c r="A82">
        <v>74</v>
      </c>
      <c r="B82" s="263">
        <v>3.0433999999999999E-2</v>
      </c>
      <c r="C82" s="264">
        <v>2.9977E-2</v>
      </c>
      <c r="D82" s="267">
        <v>73186.2</v>
      </c>
      <c r="E82" s="268">
        <v>2193.9</v>
      </c>
      <c r="F82" s="5">
        <v>11.89</v>
      </c>
      <c r="G82" t="s">
        <v>19</v>
      </c>
      <c r="H82" s="265">
        <v>2.0417000000000001E-2</v>
      </c>
      <c r="I82" s="266">
        <v>2.0209999999999999E-2</v>
      </c>
      <c r="J82" s="269">
        <v>81593.899999999994</v>
      </c>
      <c r="K82" s="270">
        <v>1649</v>
      </c>
      <c r="L82" s="5">
        <v>13.73</v>
      </c>
    </row>
    <row r="83" spans="1:12">
      <c r="A83">
        <v>75</v>
      </c>
      <c r="B83" s="263">
        <v>3.3785999999999997E-2</v>
      </c>
      <c r="C83" s="264">
        <v>3.3224999999999998E-2</v>
      </c>
      <c r="D83" s="267">
        <v>70992.3</v>
      </c>
      <c r="E83" s="268">
        <v>2358.6999999999998</v>
      </c>
      <c r="F83" s="5">
        <v>11.25</v>
      </c>
      <c r="G83" t="s">
        <v>19</v>
      </c>
      <c r="H83" s="265">
        <v>2.2669999999999999E-2</v>
      </c>
      <c r="I83" s="266">
        <v>2.2415999999999998E-2</v>
      </c>
      <c r="J83" s="269">
        <v>79944.800000000003</v>
      </c>
      <c r="K83" s="270">
        <v>1792.1</v>
      </c>
      <c r="L83" s="5">
        <v>13.01</v>
      </c>
    </row>
    <row r="84" spans="1:12">
      <c r="A84">
        <v>76</v>
      </c>
      <c r="B84" s="263">
        <v>3.7204000000000001E-2</v>
      </c>
      <c r="C84" s="264">
        <v>3.6525000000000002E-2</v>
      </c>
      <c r="D84" s="267">
        <v>68633.600000000006</v>
      </c>
      <c r="E84" s="268">
        <v>2506.8000000000002</v>
      </c>
      <c r="F84" s="5">
        <v>10.62</v>
      </c>
      <c r="G84" t="s">
        <v>19</v>
      </c>
      <c r="H84" s="265">
        <v>2.5361999999999999E-2</v>
      </c>
      <c r="I84" s="266">
        <v>2.5045000000000001E-2</v>
      </c>
      <c r="J84" s="269">
        <v>78152.800000000003</v>
      </c>
      <c r="K84" s="270">
        <v>1957.3</v>
      </c>
      <c r="L84" s="5">
        <v>12.29</v>
      </c>
    </row>
    <row r="85" spans="1:12">
      <c r="A85">
        <v>77</v>
      </c>
      <c r="B85" s="263">
        <v>4.0916000000000001E-2</v>
      </c>
      <c r="C85" s="264">
        <v>4.0094999999999999E-2</v>
      </c>
      <c r="D85" s="267">
        <v>66126.8</v>
      </c>
      <c r="E85" s="268">
        <v>2651.4</v>
      </c>
      <c r="F85" s="5">
        <v>10</v>
      </c>
      <c r="G85" t="s">
        <v>19</v>
      </c>
      <c r="H85" s="265">
        <v>2.8538999999999998E-2</v>
      </c>
      <c r="I85" s="266">
        <v>2.8136999999999999E-2</v>
      </c>
      <c r="J85" s="269">
        <v>76195.5</v>
      </c>
      <c r="K85" s="270">
        <v>2143.9</v>
      </c>
      <c r="L85" s="5">
        <v>11.6</v>
      </c>
    </row>
    <row r="86" spans="1:12">
      <c r="A86">
        <v>78</v>
      </c>
      <c r="B86" s="263">
        <v>4.6394999999999999E-2</v>
      </c>
      <c r="C86" s="264">
        <v>4.5343000000000001E-2</v>
      </c>
      <c r="D86" s="267">
        <v>63475.4</v>
      </c>
      <c r="E86" s="268">
        <v>2878.2</v>
      </c>
      <c r="F86" s="5">
        <v>9.4</v>
      </c>
      <c r="G86" t="s">
        <v>19</v>
      </c>
      <c r="H86" s="265">
        <v>3.1706999999999999E-2</v>
      </c>
      <c r="I86" s="266">
        <v>3.1212E-2</v>
      </c>
      <c r="J86" s="269">
        <v>74051.5</v>
      </c>
      <c r="K86" s="270">
        <v>2311.3000000000002</v>
      </c>
      <c r="L86" s="5">
        <v>10.92</v>
      </c>
    </row>
    <row r="87" spans="1:12">
      <c r="A87">
        <v>79</v>
      </c>
      <c r="B87" s="263">
        <v>5.0807999999999999E-2</v>
      </c>
      <c r="C87" s="264">
        <v>4.9549000000000003E-2</v>
      </c>
      <c r="D87" s="267">
        <v>60597.2</v>
      </c>
      <c r="E87" s="268">
        <v>3002.5</v>
      </c>
      <c r="F87" s="5">
        <v>8.82</v>
      </c>
      <c r="G87" t="s">
        <v>19</v>
      </c>
      <c r="H87" s="265">
        <v>3.6389999999999999E-2</v>
      </c>
      <c r="I87" s="266">
        <v>3.5740000000000001E-2</v>
      </c>
      <c r="J87" s="269">
        <v>71740.2</v>
      </c>
      <c r="K87" s="270">
        <v>2564</v>
      </c>
      <c r="L87" s="5">
        <v>10.25</v>
      </c>
    </row>
    <row r="88" spans="1:12">
      <c r="A88">
        <v>80</v>
      </c>
      <c r="B88" s="263">
        <v>5.7875000000000003E-2</v>
      </c>
      <c r="C88" s="264">
        <v>5.6247999999999999E-2</v>
      </c>
      <c r="D88" s="267">
        <v>57594.7</v>
      </c>
      <c r="E88" s="268">
        <v>3239.6</v>
      </c>
      <c r="F88" s="5">
        <v>8.25</v>
      </c>
      <c r="G88" t="s">
        <v>19</v>
      </c>
      <c r="H88" s="265">
        <v>4.1634999999999998E-2</v>
      </c>
      <c r="I88" s="266">
        <v>4.0786000000000003E-2</v>
      </c>
      <c r="J88" s="269">
        <v>69176.3</v>
      </c>
      <c r="K88" s="270">
        <v>2821.5</v>
      </c>
      <c r="L88" s="5">
        <v>9.6199999999999992</v>
      </c>
    </row>
    <row r="89" spans="1:12">
      <c r="A89">
        <v>81</v>
      </c>
      <c r="B89" s="263">
        <v>6.5321000000000004E-2</v>
      </c>
      <c r="C89" s="264">
        <v>6.3255000000000006E-2</v>
      </c>
      <c r="D89" s="267">
        <v>54355.1</v>
      </c>
      <c r="E89" s="268">
        <v>3438.3</v>
      </c>
      <c r="F89" s="5">
        <v>7.71</v>
      </c>
      <c r="G89" t="s">
        <v>19</v>
      </c>
      <c r="H89" s="265">
        <v>4.6747999999999998E-2</v>
      </c>
      <c r="I89" s="266">
        <v>4.5679999999999998E-2</v>
      </c>
      <c r="J89" s="269">
        <v>66354.8</v>
      </c>
      <c r="K89" s="270">
        <v>3031.1</v>
      </c>
      <c r="L89" s="5">
        <v>9</v>
      </c>
    </row>
    <row r="90" spans="1:12">
      <c r="A90">
        <v>82</v>
      </c>
      <c r="B90" s="263">
        <v>7.3946999999999999E-2</v>
      </c>
      <c r="C90" s="264">
        <v>7.1309999999999998E-2</v>
      </c>
      <c r="D90" s="267">
        <v>50916.800000000003</v>
      </c>
      <c r="E90" s="268">
        <v>3630.9</v>
      </c>
      <c r="F90" s="5">
        <v>7.2</v>
      </c>
      <c r="G90" t="s">
        <v>19</v>
      </c>
      <c r="H90" s="265">
        <v>5.2958999999999999E-2</v>
      </c>
      <c r="I90" s="266">
        <v>5.1593E-2</v>
      </c>
      <c r="J90" s="269">
        <v>63323.7</v>
      </c>
      <c r="K90" s="270">
        <v>3267</v>
      </c>
      <c r="L90" s="5">
        <v>8.41</v>
      </c>
    </row>
    <row r="91" spans="1:12">
      <c r="A91">
        <v>83</v>
      </c>
      <c r="B91" s="263">
        <v>8.3077999999999999E-2</v>
      </c>
      <c r="C91" s="264">
        <v>7.9765000000000003E-2</v>
      </c>
      <c r="D91" s="267">
        <v>47286</v>
      </c>
      <c r="E91" s="268">
        <v>3771.8</v>
      </c>
      <c r="F91" s="5">
        <v>6.72</v>
      </c>
      <c r="G91" t="s">
        <v>19</v>
      </c>
      <c r="H91" s="265">
        <v>6.0717E-2</v>
      </c>
      <c r="I91" s="266">
        <v>5.8928000000000001E-2</v>
      </c>
      <c r="J91" s="269">
        <v>60056.7</v>
      </c>
      <c r="K91" s="270">
        <v>3539</v>
      </c>
      <c r="L91" s="5">
        <v>7.84</v>
      </c>
    </row>
    <row r="92" spans="1:12">
      <c r="A92">
        <v>84</v>
      </c>
      <c r="B92" s="263">
        <v>9.3058000000000002E-2</v>
      </c>
      <c r="C92" s="264">
        <v>8.8921E-2</v>
      </c>
      <c r="D92" s="267">
        <v>43514.2</v>
      </c>
      <c r="E92" s="268">
        <v>3869.3</v>
      </c>
      <c r="F92" s="5">
        <v>6.26</v>
      </c>
      <c r="G92" t="s">
        <v>19</v>
      </c>
      <c r="H92" s="265">
        <v>6.9905999999999996E-2</v>
      </c>
      <c r="I92" s="266">
        <v>6.7544999999999994E-2</v>
      </c>
      <c r="J92" s="269">
        <v>56517.599999999999</v>
      </c>
      <c r="K92" s="270">
        <v>3817.5</v>
      </c>
      <c r="L92" s="5">
        <v>7.3</v>
      </c>
    </row>
    <row r="93" spans="1:12">
      <c r="A93">
        <v>85</v>
      </c>
      <c r="B93" s="263">
        <v>0.105395</v>
      </c>
      <c r="C93" s="264">
        <v>0.100119</v>
      </c>
      <c r="D93" s="267">
        <v>39644.9</v>
      </c>
      <c r="E93" s="268">
        <v>3969.2</v>
      </c>
      <c r="F93" s="5">
        <v>5.82</v>
      </c>
      <c r="G93" t="s">
        <v>19</v>
      </c>
      <c r="H93" s="265">
        <v>7.8996999999999998E-2</v>
      </c>
      <c r="I93" s="266">
        <v>7.5994999999999993E-2</v>
      </c>
      <c r="J93" s="269">
        <v>52700.2</v>
      </c>
      <c r="K93" s="270">
        <v>4005</v>
      </c>
      <c r="L93" s="5">
        <v>6.79</v>
      </c>
    </row>
    <row r="94" spans="1:12">
      <c r="A94">
        <v>86</v>
      </c>
      <c r="B94" s="263">
        <v>0.118285</v>
      </c>
      <c r="C94" s="264">
        <v>0.11168</v>
      </c>
      <c r="D94" s="267">
        <v>35675.699999999997</v>
      </c>
      <c r="E94" s="268">
        <v>3984.3</v>
      </c>
      <c r="F94" s="5">
        <v>5.41</v>
      </c>
      <c r="G94" t="s">
        <v>19</v>
      </c>
      <c r="H94" s="265">
        <v>8.9368000000000003E-2</v>
      </c>
      <c r="I94" s="266">
        <v>8.5545999999999997E-2</v>
      </c>
      <c r="J94" s="269">
        <v>48695.199999999997</v>
      </c>
      <c r="K94" s="270">
        <v>4165.7</v>
      </c>
      <c r="L94" s="5">
        <v>6.31</v>
      </c>
    </row>
    <row r="95" spans="1:12">
      <c r="A95">
        <v>87</v>
      </c>
      <c r="B95" s="263">
        <v>0.13204099999999999</v>
      </c>
      <c r="C95" s="264">
        <v>0.123864</v>
      </c>
      <c r="D95" s="267">
        <v>31691.4</v>
      </c>
      <c r="E95" s="268">
        <v>3925.4</v>
      </c>
      <c r="F95" s="5">
        <v>5.03</v>
      </c>
      <c r="G95" t="s">
        <v>19</v>
      </c>
      <c r="H95" s="265">
        <v>0.10119</v>
      </c>
      <c r="I95" s="266">
        <v>9.6317E-2</v>
      </c>
      <c r="J95" s="269">
        <v>44529.5</v>
      </c>
      <c r="K95" s="270">
        <v>4289</v>
      </c>
      <c r="L95" s="5">
        <v>5.85</v>
      </c>
    </row>
    <row r="96" spans="1:12">
      <c r="A96">
        <v>88</v>
      </c>
      <c r="B96" s="263">
        <v>0.147645</v>
      </c>
      <c r="C96" s="264">
        <v>0.13749400000000001</v>
      </c>
      <c r="D96" s="267">
        <v>27766</v>
      </c>
      <c r="E96" s="268">
        <v>3817.7</v>
      </c>
      <c r="F96" s="5">
        <v>4.67</v>
      </c>
      <c r="G96" t="s">
        <v>19</v>
      </c>
      <c r="H96" s="265">
        <v>0.11301600000000001</v>
      </c>
      <c r="I96" s="266">
        <v>0.106971</v>
      </c>
      <c r="J96" s="269">
        <v>40240.6</v>
      </c>
      <c r="K96" s="270">
        <v>4304.6000000000004</v>
      </c>
      <c r="L96" s="5">
        <v>5.43</v>
      </c>
    </row>
    <row r="97" spans="1:12">
      <c r="A97">
        <v>89</v>
      </c>
      <c r="B97" s="263">
        <v>0.16484099999999999</v>
      </c>
      <c r="C97" s="264">
        <v>0.15228900000000001</v>
      </c>
      <c r="D97" s="267">
        <v>23948.3</v>
      </c>
      <c r="E97" s="268">
        <v>3647.1</v>
      </c>
      <c r="F97" s="5">
        <v>4.33</v>
      </c>
      <c r="G97" t="s">
        <v>19</v>
      </c>
      <c r="H97" s="265">
        <v>0.12959499999999999</v>
      </c>
      <c r="I97" s="266">
        <v>0.121709</v>
      </c>
      <c r="J97" s="269">
        <v>35936</v>
      </c>
      <c r="K97" s="270">
        <v>4373.7</v>
      </c>
      <c r="L97" s="5">
        <v>5.0199999999999996</v>
      </c>
    </row>
    <row r="98" spans="1:12">
      <c r="A98">
        <v>90</v>
      </c>
      <c r="B98" s="263">
        <v>0.18080399999999999</v>
      </c>
      <c r="C98" s="264">
        <v>0.16581399999999999</v>
      </c>
      <c r="D98" s="267">
        <v>20301.3</v>
      </c>
      <c r="E98" s="268">
        <v>3366.2</v>
      </c>
      <c r="F98" s="5">
        <v>4.0199999999999996</v>
      </c>
      <c r="G98" t="s">
        <v>19</v>
      </c>
      <c r="H98" s="265">
        <v>0.14597299999999999</v>
      </c>
      <c r="I98" s="266">
        <v>0.136044</v>
      </c>
      <c r="J98" s="269">
        <v>31562.3</v>
      </c>
      <c r="K98" s="270">
        <v>4293.8999999999996</v>
      </c>
      <c r="L98" s="5">
        <v>4.6399999999999997</v>
      </c>
    </row>
    <row r="99" spans="1:12">
      <c r="A99">
        <v>91</v>
      </c>
      <c r="B99" s="263">
        <v>0.20089299999999999</v>
      </c>
      <c r="C99" s="264">
        <v>0.182556</v>
      </c>
      <c r="D99" s="267">
        <v>16935</v>
      </c>
      <c r="E99" s="268">
        <v>3091.6</v>
      </c>
      <c r="F99" s="5">
        <v>3.72</v>
      </c>
      <c r="G99" t="s">
        <v>19</v>
      </c>
      <c r="H99" s="265">
        <v>0.16345699999999999</v>
      </c>
      <c r="I99" s="266">
        <v>0.15110799999999999</v>
      </c>
      <c r="J99" s="269">
        <v>27268.400000000001</v>
      </c>
      <c r="K99" s="270">
        <v>4120.5</v>
      </c>
      <c r="L99" s="5">
        <v>4.29</v>
      </c>
    </row>
    <row r="100" spans="1:12">
      <c r="A100">
        <v>92</v>
      </c>
      <c r="B100" s="263">
        <v>0.22497500000000001</v>
      </c>
      <c r="C100" s="264">
        <v>0.20222699999999999</v>
      </c>
      <c r="D100" s="267">
        <v>13843.4</v>
      </c>
      <c r="E100" s="268">
        <v>2799.5</v>
      </c>
      <c r="F100" s="5">
        <v>3.44</v>
      </c>
      <c r="G100" t="s">
        <v>19</v>
      </c>
      <c r="H100" s="265">
        <v>0.18131900000000001</v>
      </c>
      <c r="I100" s="266">
        <v>0.16624700000000001</v>
      </c>
      <c r="J100" s="269">
        <v>23147.9</v>
      </c>
      <c r="K100" s="270">
        <v>3848.3</v>
      </c>
      <c r="L100" s="5">
        <v>3.97</v>
      </c>
    </row>
    <row r="101" spans="1:12">
      <c r="A101">
        <v>93</v>
      </c>
      <c r="B101" s="263">
        <v>0.249305</v>
      </c>
      <c r="C101" s="264">
        <v>0.22167300000000001</v>
      </c>
      <c r="D101" s="267">
        <v>11043.9</v>
      </c>
      <c r="E101" s="268">
        <v>2448.1</v>
      </c>
      <c r="F101" s="5">
        <v>3.18</v>
      </c>
      <c r="G101" t="s">
        <v>19</v>
      </c>
      <c r="H101" s="265">
        <v>0.202124</v>
      </c>
      <c r="I101" s="266">
        <v>0.18357200000000001</v>
      </c>
      <c r="J101" s="269">
        <v>19299.599999999999</v>
      </c>
      <c r="K101" s="270">
        <v>3542.9</v>
      </c>
      <c r="L101" s="5">
        <v>3.66</v>
      </c>
    </row>
    <row r="102" spans="1:12">
      <c r="A102">
        <v>94</v>
      </c>
      <c r="B102" s="263">
        <v>0.26524500000000001</v>
      </c>
      <c r="C102" s="264">
        <v>0.23418600000000001</v>
      </c>
      <c r="D102" s="267">
        <v>8595.7999999999993</v>
      </c>
      <c r="E102" s="268">
        <v>2013</v>
      </c>
      <c r="F102" s="5">
        <v>2.94</v>
      </c>
      <c r="G102" t="s">
        <v>19</v>
      </c>
      <c r="H102" s="265">
        <v>0.225332</v>
      </c>
      <c r="I102" s="266">
        <v>0.202515</v>
      </c>
      <c r="J102" s="269">
        <v>15756.8</v>
      </c>
      <c r="K102" s="270">
        <v>3191</v>
      </c>
      <c r="L102" s="5">
        <v>3.37</v>
      </c>
    </row>
    <row r="103" spans="1:12">
      <c r="A103">
        <v>95</v>
      </c>
      <c r="B103" s="263">
        <v>0.31915399999999999</v>
      </c>
      <c r="C103" s="264">
        <v>0.27523300000000001</v>
      </c>
      <c r="D103" s="267">
        <v>6582.8</v>
      </c>
      <c r="E103" s="268">
        <v>1811.8</v>
      </c>
      <c r="F103" s="5">
        <v>2.69</v>
      </c>
      <c r="G103" t="s">
        <v>19</v>
      </c>
      <c r="H103" s="265">
        <v>0.25969799999999998</v>
      </c>
      <c r="I103" s="266">
        <v>0.229852</v>
      </c>
      <c r="J103" s="269">
        <v>12565.8</v>
      </c>
      <c r="K103" s="270">
        <v>2888.3</v>
      </c>
      <c r="L103" s="5">
        <v>3.1</v>
      </c>
    </row>
    <row r="104" spans="1:12">
      <c r="A104">
        <v>96</v>
      </c>
      <c r="B104" s="263">
        <v>0.34766000000000002</v>
      </c>
      <c r="C104" s="264">
        <v>0.29617599999999999</v>
      </c>
      <c r="D104" s="267">
        <v>4771</v>
      </c>
      <c r="E104" s="268">
        <v>1413</v>
      </c>
      <c r="F104" s="5">
        <v>2.52</v>
      </c>
      <c r="G104" t="s">
        <v>19</v>
      </c>
      <c r="H104" s="265">
        <v>0.291711</v>
      </c>
      <c r="I104" s="266">
        <v>0.254579</v>
      </c>
      <c r="J104" s="269">
        <v>9677.5</v>
      </c>
      <c r="K104" s="270">
        <v>2463.6999999999998</v>
      </c>
      <c r="L104" s="5">
        <v>2.88</v>
      </c>
    </row>
    <row r="105" spans="1:12">
      <c r="A105">
        <v>97</v>
      </c>
      <c r="B105" s="263">
        <v>0.374747</v>
      </c>
      <c r="C105" s="264">
        <v>0.31561</v>
      </c>
      <c r="D105" s="267">
        <v>3357.9</v>
      </c>
      <c r="E105" s="268">
        <v>1059.8</v>
      </c>
      <c r="F105" s="5">
        <v>2.37</v>
      </c>
      <c r="G105" t="s">
        <v>19</v>
      </c>
      <c r="H105" s="265">
        <v>0.30993900000000002</v>
      </c>
      <c r="I105" s="266">
        <v>0.26835199999999998</v>
      </c>
      <c r="J105" s="269">
        <v>7213.8</v>
      </c>
      <c r="K105" s="270">
        <v>1935.8</v>
      </c>
      <c r="L105" s="5">
        <v>2.69</v>
      </c>
    </row>
    <row r="106" spans="1:12">
      <c r="A106">
        <v>98</v>
      </c>
      <c r="B106" s="263">
        <v>0.406304</v>
      </c>
      <c r="C106" s="264">
        <v>0.3377</v>
      </c>
      <c r="D106" s="267">
        <v>2298.1</v>
      </c>
      <c r="E106" s="268">
        <v>776.1</v>
      </c>
      <c r="F106" s="5">
        <v>2.2400000000000002</v>
      </c>
      <c r="G106" t="s">
        <v>19</v>
      </c>
      <c r="H106" s="265">
        <v>0.34240799999999999</v>
      </c>
      <c r="I106" s="266">
        <v>0.29235499999999998</v>
      </c>
      <c r="J106" s="269">
        <v>5278</v>
      </c>
      <c r="K106" s="270">
        <v>1543</v>
      </c>
      <c r="L106" s="5">
        <v>2.4900000000000002</v>
      </c>
    </row>
    <row r="107" spans="1:12">
      <c r="A107">
        <v>99</v>
      </c>
      <c r="B107" s="263">
        <v>0.43796000000000002</v>
      </c>
      <c r="C107" s="264">
        <v>0.35928399999999999</v>
      </c>
      <c r="D107" s="267">
        <v>1522.1</v>
      </c>
      <c r="E107" s="268">
        <v>546.79999999999995</v>
      </c>
      <c r="F107" s="5">
        <v>2.12</v>
      </c>
      <c r="G107" t="s">
        <v>19</v>
      </c>
      <c r="H107" s="265">
        <v>0.37943199999999999</v>
      </c>
      <c r="I107" s="266">
        <v>0.31892599999999999</v>
      </c>
      <c r="J107" s="269">
        <v>3734.9</v>
      </c>
      <c r="K107" s="270">
        <v>1191.2</v>
      </c>
      <c r="L107" s="5">
        <v>2.31</v>
      </c>
    </row>
    <row r="108" spans="1:12">
      <c r="A108">
        <v>100</v>
      </c>
      <c r="B108" s="263">
        <v>0.45865800000000001</v>
      </c>
      <c r="C108" s="264">
        <v>0.37309599999999998</v>
      </c>
      <c r="D108" s="267">
        <v>975.2</v>
      </c>
      <c r="E108" s="268">
        <v>363.8</v>
      </c>
      <c r="F108" s="5">
        <v>2.04</v>
      </c>
      <c r="G108" t="s">
        <v>19</v>
      </c>
      <c r="H108" s="265">
        <v>0.40495500000000001</v>
      </c>
      <c r="I108" s="266">
        <v>0.33676699999999998</v>
      </c>
      <c r="J108" s="269">
        <v>2543.8000000000002</v>
      </c>
      <c r="K108" s="270">
        <v>856.7</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51</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55">
        <v>4.6319999999999998E-3</v>
      </c>
      <c r="C8" s="256">
        <v>4.6210000000000001E-3</v>
      </c>
      <c r="D8" s="259">
        <v>100000</v>
      </c>
      <c r="E8" s="260">
        <v>462.1</v>
      </c>
      <c r="F8" s="5">
        <v>78.930000000000007</v>
      </c>
      <c r="G8" t="s">
        <v>19</v>
      </c>
      <c r="H8" s="257">
        <v>3.5990000000000002E-3</v>
      </c>
      <c r="I8" s="258">
        <v>3.5929999999999998E-3</v>
      </c>
      <c r="J8" s="261">
        <v>100000</v>
      </c>
      <c r="K8" s="262">
        <v>359.3</v>
      </c>
      <c r="L8" s="5">
        <v>82.72</v>
      </c>
    </row>
    <row r="9" spans="1:12">
      <c r="A9">
        <v>1</v>
      </c>
      <c r="B9" s="255">
        <v>3.39E-4</v>
      </c>
      <c r="C9" s="256">
        <v>3.39E-4</v>
      </c>
      <c r="D9" s="259">
        <v>99537.9</v>
      </c>
      <c r="E9" s="260">
        <v>33.700000000000003</v>
      </c>
      <c r="F9" s="5">
        <v>78.3</v>
      </c>
      <c r="G9" t="s">
        <v>19</v>
      </c>
      <c r="H9" s="257">
        <v>2.8899999999999998E-4</v>
      </c>
      <c r="I9" s="258">
        <v>2.8899999999999998E-4</v>
      </c>
      <c r="J9" s="261">
        <v>99640.7</v>
      </c>
      <c r="K9" s="262">
        <v>28.8</v>
      </c>
      <c r="L9" s="5">
        <v>82.02</v>
      </c>
    </row>
    <row r="10" spans="1:12">
      <c r="A10">
        <v>2</v>
      </c>
      <c r="B10" s="255">
        <v>1.8599999999999999E-4</v>
      </c>
      <c r="C10" s="256">
        <v>1.8599999999999999E-4</v>
      </c>
      <c r="D10" s="259">
        <v>99504.1</v>
      </c>
      <c r="E10" s="260">
        <v>18.5</v>
      </c>
      <c r="F10" s="5">
        <v>77.319999999999993</v>
      </c>
      <c r="G10" t="s">
        <v>19</v>
      </c>
      <c r="H10" s="257">
        <v>1.3799999999999999E-4</v>
      </c>
      <c r="I10" s="258">
        <v>1.3799999999999999E-4</v>
      </c>
      <c r="J10" s="261">
        <v>99611.9</v>
      </c>
      <c r="K10" s="262">
        <v>13.8</v>
      </c>
      <c r="L10" s="5">
        <v>81.040000000000006</v>
      </c>
    </row>
    <row r="11" spans="1:12">
      <c r="A11">
        <v>3</v>
      </c>
      <c r="B11" s="255">
        <v>1.08E-4</v>
      </c>
      <c r="C11" s="256">
        <v>1.08E-4</v>
      </c>
      <c r="D11" s="259">
        <v>99485.6</v>
      </c>
      <c r="E11" s="260">
        <v>10.7</v>
      </c>
      <c r="F11" s="5">
        <v>76.34</v>
      </c>
      <c r="G11" t="s">
        <v>19</v>
      </c>
      <c r="H11" s="257">
        <v>1.15E-4</v>
      </c>
      <c r="I11" s="258">
        <v>1.15E-4</v>
      </c>
      <c r="J11" s="261">
        <v>99598.2</v>
      </c>
      <c r="K11" s="262">
        <v>11.4</v>
      </c>
      <c r="L11" s="5">
        <v>80.05</v>
      </c>
    </row>
    <row r="12" spans="1:12">
      <c r="A12">
        <v>4</v>
      </c>
      <c r="B12" s="255">
        <v>1.08E-4</v>
      </c>
      <c r="C12" s="256">
        <v>1.08E-4</v>
      </c>
      <c r="D12" s="259">
        <v>99474.9</v>
      </c>
      <c r="E12" s="260">
        <v>10.8</v>
      </c>
      <c r="F12" s="5">
        <v>75.349999999999994</v>
      </c>
      <c r="G12" t="s">
        <v>19</v>
      </c>
      <c r="H12" s="257">
        <v>9.5000000000000005E-5</v>
      </c>
      <c r="I12" s="258">
        <v>9.5000000000000005E-5</v>
      </c>
      <c r="J12" s="261">
        <v>99586.7</v>
      </c>
      <c r="K12" s="262">
        <v>9.4</v>
      </c>
      <c r="L12" s="5">
        <v>79.06</v>
      </c>
    </row>
    <row r="13" spans="1:12">
      <c r="A13">
        <v>5</v>
      </c>
      <c r="B13" s="255">
        <v>1.06E-4</v>
      </c>
      <c r="C13" s="256">
        <v>1.06E-4</v>
      </c>
      <c r="D13" s="259">
        <v>99464.1</v>
      </c>
      <c r="E13" s="260">
        <v>10.6</v>
      </c>
      <c r="F13" s="5">
        <v>74.349999999999994</v>
      </c>
      <c r="G13" t="s">
        <v>19</v>
      </c>
      <c r="H13" s="257">
        <v>8.7999999999999998E-5</v>
      </c>
      <c r="I13" s="258">
        <v>8.7999999999999998E-5</v>
      </c>
      <c r="J13" s="261">
        <v>99577.3</v>
      </c>
      <c r="K13" s="262">
        <v>8.6999999999999993</v>
      </c>
      <c r="L13" s="5">
        <v>78.069999999999993</v>
      </c>
    </row>
    <row r="14" spans="1:12">
      <c r="A14">
        <v>6</v>
      </c>
      <c r="B14" s="255">
        <v>8.7999999999999998E-5</v>
      </c>
      <c r="C14" s="256">
        <v>8.7999999999999998E-5</v>
      </c>
      <c r="D14" s="259">
        <v>99453.5</v>
      </c>
      <c r="E14" s="260">
        <v>8.8000000000000007</v>
      </c>
      <c r="F14" s="5">
        <v>73.36</v>
      </c>
      <c r="G14" t="s">
        <v>19</v>
      </c>
      <c r="H14" s="257">
        <v>8.1000000000000004E-5</v>
      </c>
      <c r="I14" s="258">
        <v>8.1000000000000004E-5</v>
      </c>
      <c r="J14" s="261">
        <v>99568.6</v>
      </c>
      <c r="K14" s="262">
        <v>8.1</v>
      </c>
      <c r="L14" s="5">
        <v>77.069999999999993</v>
      </c>
    </row>
    <row r="15" spans="1:12">
      <c r="A15">
        <v>7</v>
      </c>
      <c r="B15" s="255">
        <v>9.0000000000000006E-5</v>
      </c>
      <c r="C15" s="256">
        <v>9.0000000000000006E-5</v>
      </c>
      <c r="D15" s="259">
        <v>99444.800000000003</v>
      </c>
      <c r="E15" s="260">
        <v>8.9</v>
      </c>
      <c r="F15" s="5">
        <v>72.37</v>
      </c>
      <c r="G15" t="s">
        <v>19</v>
      </c>
      <c r="H15" s="257">
        <v>6.4999999999999994E-5</v>
      </c>
      <c r="I15" s="258">
        <v>6.4999999999999994E-5</v>
      </c>
      <c r="J15" s="261">
        <v>99560.5</v>
      </c>
      <c r="K15" s="262">
        <v>6.5</v>
      </c>
      <c r="L15" s="5">
        <v>76.08</v>
      </c>
    </row>
    <row r="16" spans="1:12">
      <c r="A16">
        <v>8</v>
      </c>
      <c r="B16" s="255">
        <v>9.2E-5</v>
      </c>
      <c r="C16" s="256">
        <v>9.2E-5</v>
      </c>
      <c r="D16" s="259">
        <v>99435.9</v>
      </c>
      <c r="E16" s="260">
        <v>9.1999999999999993</v>
      </c>
      <c r="F16" s="5">
        <v>71.38</v>
      </c>
      <c r="G16" t="s">
        <v>19</v>
      </c>
      <c r="H16" s="257">
        <v>6.7000000000000002E-5</v>
      </c>
      <c r="I16" s="258">
        <v>6.7000000000000002E-5</v>
      </c>
      <c r="J16" s="261">
        <v>99554</v>
      </c>
      <c r="K16" s="262">
        <v>6.7</v>
      </c>
      <c r="L16" s="5">
        <v>75.09</v>
      </c>
    </row>
    <row r="17" spans="1:12">
      <c r="A17">
        <v>9</v>
      </c>
      <c r="B17" s="255">
        <v>8.8999999999999995E-5</v>
      </c>
      <c r="C17" s="256">
        <v>8.8999999999999995E-5</v>
      </c>
      <c r="D17" s="259">
        <v>99426.7</v>
      </c>
      <c r="E17" s="260">
        <v>8.9</v>
      </c>
      <c r="F17" s="5">
        <v>70.38</v>
      </c>
      <c r="G17" t="s">
        <v>19</v>
      </c>
      <c r="H17" s="257">
        <v>6.2000000000000003E-5</v>
      </c>
      <c r="I17" s="258">
        <v>6.2000000000000003E-5</v>
      </c>
      <c r="J17" s="261">
        <v>99547.4</v>
      </c>
      <c r="K17" s="262">
        <v>6.2</v>
      </c>
      <c r="L17" s="5">
        <v>74.09</v>
      </c>
    </row>
    <row r="18" spans="1:12">
      <c r="A18">
        <v>10</v>
      </c>
      <c r="B18" s="255">
        <v>8.5000000000000006E-5</v>
      </c>
      <c r="C18" s="256">
        <v>8.5000000000000006E-5</v>
      </c>
      <c r="D18" s="259">
        <v>99417.8</v>
      </c>
      <c r="E18" s="260">
        <v>8.5</v>
      </c>
      <c r="F18" s="5">
        <v>69.39</v>
      </c>
      <c r="G18" t="s">
        <v>19</v>
      </c>
      <c r="H18" s="257">
        <v>6.9999999999999994E-5</v>
      </c>
      <c r="I18" s="258">
        <v>6.9999999999999994E-5</v>
      </c>
      <c r="J18" s="261">
        <v>99541.2</v>
      </c>
      <c r="K18" s="262">
        <v>6.9</v>
      </c>
      <c r="L18" s="5">
        <v>73.099999999999994</v>
      </c>
    </row>
    <row r="19" spans="1:12">
      <c r="A19">
        <v>11</v>
      </c>
      <c r="B19" s="255">
        <v>8.7000000000000001E-5</v>
      </c>
      <c r="C19" s="256">
        <v>8.7000000000000001E-5</v>
      </c>
      <c r="D19" s="259">
        <v>99409.3</v>
      </c>
      <c r="E19" s="260">
        <v>8.6</v>
      </c>
      <c r="F19" s="5">
        <v>68.39</v>
      </c>
      <c r="G19" t="s">
        <v>19</v>
      </c>
      <c r="H19" s="257">
        <v>7.7999999999999999E-5</v>
      </c>
      <c r="I19" s="258">
        <v>7.7999999999999999E-5</v>
      </c>
      <c r="J19" s="261">
        <v>99534.3</v>
      </c>
      <c r="K19" s="262">
        <v>7.8</v>
      </c>
      <c r="L19" s="5">
        <v>72.099999999999994</v>
      </c>
    </row>
    <row r="20" spans="1:12">
      <c r="A20">
        <v>12</v>
      </c>
      <c r="B20" s="255">
        <v>1.07E-4</v>
      </c>
      <c r="C20" s="256">
        <v>1.07E-4</v>
      </c>
      <c r="D20" s="259">
        <v>99400.7</v>
      </c>
      <c r="E20" s="260">
        <v>10.6</v>
      </c>
      <c r="F20" s="5">
        <v>67.400000000000006</v>
      </c>
      <c r="G20" t="s">
        <v>19</v>
      </c>
      <c r="H20" s="257">
        <v>8.1000000000000004E-5</v>
      </c>
      <c r="I20" s="258">
        <v>8.1000000000000004E-5</v>
      </c>
      <c r="J20" s="261">
        <v>99526.5</v>
      </c>
      <c r="K20" s="262">
        <v>8</v>
      </c>
      <c r="L20" s="5">
        <v>71.11</v>
      </c>
    </row>
    <row r="21" spans="1:12">
      <c r="A21">
        <v>13</v>
      </c>
      <c r="B21" s="255">
        <v>1.06E-4</v>
      </c>
      <c r="C21" s="256">
        <v>1.06E-4</v>
      </c>
      <c r="D21" s="259">
        <v>99390.1</v>
      </c>
      <c r="E21" s="260">
        <v>10.6</v>
      </c>
      <c r="F21" s="5">
        <v>66.41</v>
      </c>
      <c r="G21" t="s">
        <v>19</v>
      </c>
      <c r="H21" s="257">
        <v>8.2000000000000001E-5</v>
      </c>
      <c r="I21" s="258">
        <v>8.2000000000000001E-5</v>
      </c>
      <c r="J21" s="261">
        <v>99518.5</v>
      </c>
      <c r="K21" s="262">
        <v>8.1</v>
      </c>
      <c r="L21" s="5">
        <v>70.11</v>
      </c>
    </row>
    <row r="22" spans="1:12">
      <c r="A22">
        <v>14</v>
      </c>
      <c r="B22" s="255">
        <v>1.2400000000000001E-4</v>
      </c>
      <c r="C22" s="256">
        <v>1.2400000000000001E-4</v>
      </c>
      <c r="D22" s="259">
        <v>99379.5</v>
      </c>
      <c r="E22" s="260">
        <v>12.3</v>
      </c>
      <c r="F22" s="5">
        <v>65.41</v>
      </c>
      <c r="G22" t="s">
        <v>19</v>
      </c>
      <c r="H22" s="257">
        <v>9.7999999999999997E-5</v>
      </c>
      <c r="I22" s="258">
        <v>9.7999999999999997E-5</v>
      </c>
      <c r="J22" s="261">
        <v>99510.3</v>
      </c>
      <c r="K22" s="262">
        <v>9.6999999999999993</v>
      </c>
      <c r="L22" s="5">
        <v>69.12</v>
      </c>
    </row>
    <row r="23" spans="1:12">
      <c r="A23">
        <v>15</v>
      </c>
      <c r="B23" s="255">
        <v>1.5100000000000001E-4</v>
      </c>
      <c r="C23" s="256">
        <v>1.5100000000000001E-4</v>
      </c>
      <c r="D23" s="259">
        <v>99367.1</v>
      </c>
      <c r="E23" s="260">
        <v>15</v>
      </c>
      <c r="F23" s="5">
        <v>64.42</v>
      </c>
      <c r="G23" t="s">
        <v>19</v>
      </c>
      <c r="H23" s="257">
        <v>1.12E-4</v>
      </c>
      <c r="I23" s="258">
        <v>1.12E-4</v>
      </c>
      <c r="J23" s="261">
        <v>99500.6</v>
      </c>
      <c r="K23" s="262">
        <v>11.2</v>
      </c>
      <c r="L23" s="5">
        <v>68.12</v>
      </c>
    </row>
    <row r="24" spans="1:12">
      <c r="A24">
        <v>16</v>
      </c>
      <c r="B24" s="255">
        <v>2.0900000000000001E-4</v>
      </c>
      <c r="C24" s="256">
        <v>2.0900000000000001E-4</v>
      </c>
      <c r="D24" s="259">
        <v>99352.1</v>
      </c>
      <c r="E24" s="260">
        <v>20.8</v>
      </c>
      <c r="F24" s="5">
        <v>63.43</v>
      </c>
      <c r="G24" t="s">
        <v>19</v>
      </c>
      <c r="H24" s="257">
        <v>1.25E-4</v>
      </c>
      <c r="I24" s="258">
        <v>1.25E-4</v>
      </c>
      <c r="J24" s="261">
        <v>99489.4</v>
      </c>
      <c r="K24" s="262">
        <v>12.5</v>
      </c>
      <c r="L24" s="5">
        <v>67.13</v>
      </c>
    </row>
    <row r="25" spans="1:12">
      <c r="A25">
        <v>17</v>
      </c>
      <c r="B25" s="255">
        <v>3.19E-4</v>
      </c>
      <c r="C25" s="256">
        <v>3.19E-4</v>
      </c>
      <c r="D25" s="259">
        <v>99331.4</v>
      </c>
      <c r="E25" s="260">
        <v>31.7</v>
      </c>
      <c r="F25" s="5">
        <v>62.44</v>
      </c>
      <c r="G25" t="s">
        <v>19</v>
      </c>
      <c r="H25" s="257">
        <v>1.6100000000000001E-4</v>
      </c>
      <c r="I25" s="258">
        <v>1.6100000000000001E-4</v>
      </c>
      <c r="J25" s="261">
        <v>99477</v>
      </c>
      <c r="K25" s="262">
        <v>16</v>
      </c>
      <c r="L25" s="5">
        <v>66.14</v>
      </c>
    </row>
    <row r="26" spans="1:12">
      <c r="A26">
        <v>18</v>
      </c>
      <c r="B26" s="255">
        <v>4.2999999999999999E-4</v>
      </c>
      <c r="C26" s="256">
        <v>4.2900000000000002E-4</v>
      </c>
      <c r="D26" s="259">
        <v>99299.6</v>
      </c>
      <c r="E26" s="260">
        <v>42.6</v>
      </c>
      <c r="F26" s="5">
        <v>61.46</v>
      </c>
      <c r="G26" t="s">
        <v>19</v>
      </c>
      <c r="H26" s="257">
        <v>1.74E-4</v>
      </c>
      <c r="I26" s="258">
        <v>1.74E-4</v>
      </c>
      <c r="J26" s="261">
        <v>99461</v>
      </c>
      <c r="K26" s="262">
        <v>17.3</v>
      </c>
      <c r="L26" s="5">
        <v>65.150000000000006</v>
      </c>
    </row>
    <row r="27" spans="1:12">
      <c r="A27">
        <v>19</v>
      </c>
      <c r="B27" s="255">
        <v>4.6999999999999999E-4</v>
      </c>
      <c r="C27" s="256">
        <v>4.6999999999999999E-4</v>
      </c>
      <c r="D27" s="259">
        <v>99257</v>
      </c>
      <c r="E27" s="260">
        <v>46.7</v>
      </c>
      <c r="F27" s="5">
        <v>60.49</v>
      </c>
      <c r="G27" t="s">
        <v>19</v>
      </c>
      <c r="H27" s="257">
        <v>2.03E-4</v>
      </c>
      <c r="I27" s="258">
        <v>2.03E-4</v>
      </c>
      <c r="J27" s="261">
        <v>99443.6</v>
      </c>
      <c r="K27" s="262">
        <v>20.2</v>
      </c>
      <c r="L27" s="5">
        <v>64.16</v>
      </c>
    </row>
    <row r="28" spans="1:12">
      <c r="A28">
        <v>20</v>
      </c>
      <c r="B28" s="255">
        <v>4.7100000000000001E-4</v>
      </c>
      <c r="C28" s="256">
        <v>4.7100000000000001E-4</v>
      </c>
      <c r="D28" s="259">
        <v>99210.3</v>
      </c>
      <c r="E28" s="260">
        <v>46.7</v>
      </c>
      <c r="F28" s="5">
        <v>59.52</v>
      </c>
      <c r="G28" t="s">
        <v>19</v>
      </c>
      <c r="H28" s="257">
        <v>1.9900000000000001E-4</v>
      </c>
      <c r="I28" s="258">
        <v>1.9799999999999999E-4</v>
      </c>
      <c r="J28" s="261">
        <v>99423.4</v>
      </c>
      <c r="K28" s="262">
        <v>19.7</v>
      </c>
      <c r="L28" s="5">
        <v>63.17</v>
      </c>
    </row>
    <row r="29" spans="1:12">
      <c r="A29">
        <v>21</v>
      </c>
      <c r="B29" s="255">
        <v>4.84E-4</v>
      </c>
      <c r="C29" s="256">
        <v>4.84E-4</v>
      </c>
      <c r="D29" s="259">
        <v>99163.6</v>
      </c>
      <c r="E29" s="260">
        <v>48</v>
      </c>
      <c r="F29" s="5">
        <v>58.55</v>
      </c>
      <c r="G29" t="s">
        <v>19</v>
      </c>
      <c r="H29" s="257">
        <v>2.13E-4</v>
      </c>
      <c r="I29" s="258">
        <v>2.13E-4</v>
      </c>
      <c r="J29" s="261">
        <v>99403.7</v>
      </c>
      <c r="K29" s="262">
        <v>21.1</v>
      </c>
      <c r="L29" s="5">
        <v>62.19</v>
      </c>
    </row>
    <row r="30" spans="1:12">
      <c r="A30">
        <v>22</v>
      </c>
      <c r="B30" s="255">
        <v>4.9100000000000001E-4</v>
      </c>
      <c r="C30" s="256">
        <v>4.9100000000000001E-4</v>
      </c>
      <c r="D30" s="259">
        <v>99115.6</v>
      </c>
      <c r="E30" s="260">
        <v>48.7</v>
      </c>
      <c r="F30" s="5">
        <v>57.58</v>
      </c>
      <c r="G30" t="s">
        <v>19</v>
      </c>
      <c r="H30" s="257">
        <v>2.1000000000000001E-4</v>
      </c>
      <c r="I30" s="258">
        <v>2.0900000000000001E-4</v>
      </c>
      <c r="J30" s="261">
        <v>99382.5</v>
      </c>
      <c r="K30" s="262">
        <v>20.8</v>
      </c>
      <c r="L30" s="5">
        <v>61.2</v>
      </c>
    </row>
    <row r="31" spans="1:12">
      <c r="A31">
        <v>23</v>
      </c>
      <c r="B31" s="255">
        <v>5.2700000000000002E-4</v>
      </c>
      <c r="C31" s="256">
        <v>5.2700000000000002E-4</v>
      </c>
      <c r="D31" s="259">
        <v>99067</v>
      </c>
      <c r="E31" s="260">
        <v>52.2</v>
      </c>
      <c r="F31" s="5">
        <v>56.6</v>
      </c>
      <c r="G31" t="s">
        <v>19</v>
      </c>
      <c r="H31" s="257">
        <v>2.2900000000000001E-4</v>
      </c>
      <c r="I31" s="258">
        <v>2.2900000000000001E-4</v>
      </c>
      <c r="J31" s="261">
        <v>99361.7</v>
      </c>
      <c r="K31" s="262">
        <v>22.8</v>
      </c>
      <c r="L31" s="5">
        <v>60.21</v>
      </c>
    </row>
    <row r="32" spans="1:12">
      <c r="A32">
        <v>24</v>
      </c>
      <c r="B32" s="255">
        <v>5.1000000000000004E-4</v>
      </c>
      <c r="C32" s="256">
        <v>5.1000000000000004E-4</v>
      </c>
      <c r="D32" s="259">
        <v>99014.8</v>
      </c>
      <c r="E32" s="260">
        <v>50.5</v>
      </c>
      <c r="F32" s="5">
        <v>55.63</v>
      </c>
      <c r="G32" t="s">
        <v>19</v>
      </c>
      <c r="H32" s="257">
        <v>2.31E-4</v>
      </c>
      <c r="I32" s="258">
        <v>2.3000000000000001E-4</v>
      </c>
      <c r="J32" s="261">
        <v>99338.9</v>
      </c>
      <c r="K32" s="262">
        <v>22.9</v>
      </c>
      <c r="L32" s="5">
        <v>59.23</v>
      </c>
    </row>
    <row r="33" spans="1:12">
      <c r="A33">
        <v>25</v>
      </c>
      <c r="B33" s="255">
        <v>5.9999999999999995E-4</v>
      </c>
      <c r="C33" s="256">
        <v>5.9999999999999995E-4</v>
      </c>
      <c r="D33" s="259">
        <v>98964.3</v>
      </c>
      <c r="E33" s="260">
        <v>59.4</v>
      </c>
      <c r="F33" s="5">
        <v>54.66</v>
      </c>
      <c r="G33" t="s">
        <v>19</v>
      </c>
      <c r="H33" s="257">
        <v>2.6200000000000003E-4</v>
      </c>
      <c r="I33" s="258">
        <v>2.6200000000000003E-4</v>
      </c>
      <c r="J33" s="261">
        <v>99316</v>
      </c>
      <c r="K33" s="262">
        <v>26</v>
      </c>
      <c r="L33" s="5">
        <v>58.24</v>
      </c>
    </row>
    <row r="34" spans="1:12">
      <c r="A34">
        <v>26</v>
      </c>
      <c r="B34" s="255">
        <v>5.8699999999999996E-4</v>
      </c>
      <c r="C34" s="256">
        <v>5.8699999999999996E-4</v>
      </c>
      <c r="D34" s="259">
        <v>98904.9</v>
      </c>
      <c r="E34" s="260">
        <v>58.1</v>
      </c>
      <c r="F34" s="5">
        <v>53.69</v>
      </c>
      <c r="G34" t="s">
        <v>19</v>
      </c>
      <c r="H34" s="257">
        <v>2.63E-4</v>
      </c>
      <c r="I34" s="258">
        <v>2.63E-4</v>
      </c>
      <c r="J34" s="261">
        <v>99290</v>
      </c>
      <c r="K34" s="262">
        <v>26.1</v>
      </c>
      <c r="L34" s="5">
        <v>57.26</v>
      </c>
    </row>
    <row r="35" spans="1:12">
      <c r="A35">
        <v>27</v>
      </c>
      <c r="B35" s="255">
        <v>6.0099999999999997E-4</v>
      </c>
      <c r="C35" s="256">
        <v>5.9999999999999995E-4</v>
      </c>
      <c r="D35" s="259">
        <v>98846.8</v>
      </c>
      <c r="E35" s="260">
        <v>59.3</v>
      </c>
      <c r="F35" s="5">
        <v>52.72</v>
      </c>
      <c r="G35" t="s">
        <v>19</v>
      </c>
      <c r="H35" s="257">
        <v>3.0899999999999998E-4</v>
      </c>
      <c r="I35" s="258">
        <v>3.0899999999999998E-4</v>
      </c>
      <c r="J35" s="261">
        <v>99263.8</v>
      </c>
      <c r="K35" s="262">
        <v>30.7</v>
      </c>
      <c r="L35" s="5">
        <v>56.27</v>
      </c>
    </row>
    <row r="36" spans="1:12">
      <c r="A36">
        <v>28</v>
      </c>
      <c r="B36" s="255">
        <v>6.5099999999999999E-4</v>
      </c>
      <c r="C36" s="256">
        <v>6.4999999999999997E-4</v>
      </c>
      <c r="D36" s="259">
        <v>98787.4</v>
      </c>
      <c r="E36" s="260">
        <v>64.2</v>
      </c>
      <c r="F36" s="5">
        <v>51.76</v>
      </c>
      <c r="G36" t="s">
        <v>19</v>
      </c>
      <c r="H36" s="257">
        <v>3.3E-4</v>
      </c>
      <c r="I36" s="258">
        <v>3.3E-4</v>
      </c>
      <c r="J36" s="261">
        <v>99233.1</v>
      </c>
      <c r="K36" s="262">
        <v>32.799999999999997</v>
      </c>
      <c r="L36" s="5">
        <v>55.29</v>
      </c>
    </row>
    <row r="37" spans="1:12">
      <c r="A37">
        <v>29</v>
      </c>
      <c r="B37" s="255">
        <v>7.0899999999999999E-4</v>
      </c>
      <c r="C37" s="256">
        <v>7.0899999999999999E-4</v>
      </c>
      <c r="D37" s="259">
        <v>98723.199999999997</v>
      </c>
      <c r="E37" s="260">
        <v>70</v>
      </c>
      <c r="F37" s="5">
        <v>50.79</v>
      </c>
      <c r="G37" t="s">
        <v>19</v>
      </c>
      <c r="H37" s="257">
        <v>3.1599999999999998E-4</v>
      </c>
      <c r="I37" s="258">
        <v>3.1599999999999998E-4</v>
      </c>
      <c r="J37" s="261">
        <v>99200.3</v>
      </c>
      <c r="K37" s="262">
        <v>31.4</v>
      </c>
      <c r="L37" s="5">
        <v>54.31</v>
      </c>
    </row>
    <row r="38" spans="1:12">
      <c r="A38">
        <v>30</v>
      </c>
      <c r="B38" s="255">
        <v>7.5299999999999998E-4</v>
      </c>
      <c r="C38" s="256">
        <v>7.5299999999999998E-4</v>
      </c>
      <c r="D38" s="259">
        <v>98653.2</v>
      </c>
      <c r="E38" s="260">
        <v>74.3</v>
      </c>
      <c r="F38" s="5">
        <v>49.82</v>
      </c>
      <c r="G38" t="s">
        <v>19</v>
      </c>
      <c r="H38" s="257">
        <v>3.7800000000000003E-4</v>
      </c>
      <c r="I38" s="258">
        <v>3.7800000000000003E-4</v>
      </c>
      <c r="J38" s="261">
        <v>99169</v>
      </c>
      <c r="K38" s="262">
        <v>37.5</v>
      </c>
      <c r="L38" s="5">
        <v>53.32</v>
      </c>
    </row>
    <row r="39" spans="1:12">
      <c r="A39">
        <v>31</v>
      </c>
      <c r="B39" s="255">
        <v>8.0199999999999998E-4</v>
      </c>
      <c r="C39" s="256">
        <v>8.0199999999999998E-4</v>
      </c>
      <c r="D39" s="259">
        <v>98578.9</v>
      </c>
      <c r="E39" s="260">
        <v>79.099999999999994</v>
      </c>
      <c r="F39" s="5">
        <v>48.86</v>
      </c>
      <c r="G39" t="s">
        <v>19</v>
      </c>
      <c r="H39" s="257">
        <v>4.2200000000000001E-4</v>
      </c>
      <c r="I39" s="258">
        <v>4.2200000000000001E-4</v>
      </c>
      <c r="J39" s="261">
        <v>99131.5</v>
      </c>
      <c r="K39" s="262">
        <v>41.8</v>
      </c>
      <c r="L39" s="5">
        <v>52.34</v>
      </c>
    </row>
    <row r="40" spans="1:12">
      <c r="A40">
        <v>32</v>
      </c>
      <c r="B40" s="255">
        <v>8.0099999999999995E-4</v>
      </c>
      <c r="C40" s="256">
        <v>8.0099999999999995E-4</v>
      </c>
      <c r="D40" s="259">
        <v>98499.8</v>
      </c>
      <c r="E40" s="260">
        <v>78.900000000000006</v>
      </c>
      <c r="F40" s="5">
        <v>47.9</v>
      </c>
      <c r="G40" t="s">
        <v>19</v>
      </c>
      <c r="H40" s="257">
        <v>4.3100000000000001E-4</v>
      </c>
      <c r="I40" s="258">
        <v>4.3100000000000001E-4</v>
      </c>
      <c r="J40" s="261">
        <v>99089.600000000006</v>
      </c>
      <c r="K40" s="262">
        <v>42.7</v>
      </c>
      <c r="L40" s="5">
        <v>51.36</v>
      </c>
    </row>
    <row r="41" spans="1:12">
      <c r="A41">
        <v>33</v>
      </c>
      <c r="B41" s="255">
        <v>8.8500000000000004E-4</v>
      </c>
      <c r="C41" s="256">
        <v>8.8500000000000004E-4</v>
      </c>
      <c r="D41" s="259">
        <v>98420.9</v>
      </c>
      <c r="E41" s="260">
        <v>87.1</v>
      </c>
      <c r="F41" s="5">
        <v>46.94</v>
      </c>
      <c r="G41" t="s">
        <v>19</v>
      </c>
      <c r="H41" s="257">
        <v>4.6900000000000002E-4</v>
      </c>
      <c r="I41" s="258">
        <v>4.6900000000000002E-4</v>
      </c>
      <c r="J41" s="261">
        <v>99046.9</v>
      </c>
      <c r="K41" s="262">
        <v>46.5</v>
      </c>
      <c r="L41" s="5">
        <v>50.39</v>
      </c>
    </row>
    <row r="42" spans="1:12">
      <c r="A42">
        <v>34</v>
      </c>
      <c r="B42" s="255">
        <v>9.3700000000000001E-4</v>
      </c>
      <c r="C42" s="256">
        <v>9.3599999999999998E-4</v>
      </c>
      <c r="D42" s="259">
        <v>98333.8</v>
      </c>
      <c r="E42" s="260">
        <v>92.1</v>
      </c>
      <c r="F42" s="5">
        <v>45.98</v>
      </c>
      <c r="G42" t="s">
        <v>19</v>
      </c>
      <c r="H42" s="257">
        <v>5.4100000000000003E-4</v>
      </c>
      <c r="I42" s="258">
        <v>5.4100000000000003E-4</v>
      </c>
      <c r="J42" s="261">
        <v>99000.4</v>
      </c>
      <c r="K42" s="262">
        <v>53.6</v>
      </c>
      <c r="L42" s="5">
        <v>49.41</v>
      </c>
    </row>
    <row r="43" spans="1:12">
      <c r="A43">
        <v>35</v>
      </c>
      <c r="B43" s="255">
        <v>1.0369999999999999E-3</v>
      </c>
      <c r="C43" s="256">
        <v>1.036E-3</v>
      </c>
      <c r="D43" s="259">
        <v>98241.8</v>
      </c>
      <c r="E43" s="260">
        <v>101.8</v>
      </c>
      <c r="F43" s="5">
        <v>45.02</v>
      </c>
      <c r="G43" t="s">
        <v>19</v>
      </c>
      <c r="H43" s="257">
        <v>5.71E-4</v>
      </c>
      <c r="I43" s="258">
        <v>5.71E-4</v>
      </c>
      <c r="J43" s="261">
        <v>98946.9</v>
      </c>
      <c r="K43" s="262">
        <v>56.5</v>
      </c>
      <c r="L43" s="5">
        <v>48.44</v>
      </c>
    </row>
    <row r="44" spans="1:12">
      <c r="A44">
        <v>36</v>
      </c>
      <c r="B44" s="255">
        <v>1.1039999999999999E-3</v>
      </c>
      <c r="C44" s="256">
        <v>1.103E-3</v>
      </c>
      <c r="D44" s="259">
        <v>98140</v>
      </c>
      <c r="E44" s="260">
        <v>108.3</v>
      </c>
      <c r="F44" s="5">
        <v>44.07</v>
      </c>
      <c r="G44" t="s">
        <v>19</v>
      </c>
      <c r="H44" s="257">
        <v>5.9699999999999998E-4</v>
      </c>
      <c r="I44" s="258">
        <v>5.9699999999999998E-4</v>
      </c>
      <c r="J44" s="261">
        <v>98890.4</v>
      </c>
      <c r="K44" s="262">
        <v>59</v>
      </c>
      <c r="L44" s="5">
        <v>47.46</v>
      </c>
    </row>
    <row r="45" spans="1:12">
      <c r="A45">
        <v>37</v>
      </c>
      <c r="B45" s="255">
        <v>1.23E-3</v>
      </c>
      <c r="C45" s="256">
        <v>1.2290000000000001E-3</v>
      </c>
      <c r="D45" s="259">
        <v>98031.7</v>
      </c>
      <c r="E45" s="260">
        <v>120.5</v>
      </c>
      <c r="F45" s="5">
        <v>43.12</v>
      </c>
      <c r="G45" t="s">
        <v>19</v>
      </c>
      <c r="H45" s="257">
        <v>6.38E-4</v>
      </c>
      <c r="I45" s="258">
        <v>6.38E-4</v>
      </c>
      <c r="J45" s="261">
        <v>98831.3</v>
      </c>
      <c r="K45" s="262">
        <v>63</v>
      </c>
      <c r="L45" s="5">
        <v>46.49</v>
      </c>
    </row>
    <row r="46" spans="1:12">
      <c r="A46">
        <v>38</v>
      </c>
      <c r="B46" s="255">
        <v>1.3129999999999999E-3</v>
      </c>
      <c r="C46" s="256">
        <v>1.312E-3</v>
      </c>
      <c r="D46" s="259">
        <v>97911.2</v>
      </c>
      <c r="E46" s="260">
        <v>128.4</v>
      </c>
      <c r="F46" s="5">
        <v>42.17</v>
      </c>
      <c r="G46" t="s">
        <v>19</v>
      </c>
      <c r="H46" s="257">
        <v>7.2499999999999995E-4</v>
      </c>
      <c r="I46" s="258">
        <v>7.2499999999999995E-4</v>
      </c>
      <c r="J46" s="261">
        <v>98768.3</v>
      </c>
      <c r="K46" s="262">
        <v>71.599999999999994</v>
      </c>
      <c r="L46" s="5">
        <v>45.52</v>
      </c>
    </row>
    <row r="47" spans="1:12">
      <c r="A47">
        <v>39</v>
      </c>
      <c r="B47" s="255">
        <v>1.4009999999999999E-3</v>
      </c>
      <c r="C47" s="256">
        <v>1.4E-3</v>
      </c>
      <c r="D47" s="259">
        <v>97782.8</v>
      </c>
      <c r="E47" s="260">
        <v>136.9</v>
      </c>
      <c r="F47" s="5">
        <v>41.22</v>
      </c>
      <c r="G47" t="s">
        <v>19</v>
      </c>
      <c r="H47" s="257">
        <v>8.4400000000000002E-4</v>
      </c>
      <c r="I47" s="258">
        <v>8.43E-4</v>
      </c>
      <c r="J47" s="261">
        <v>98696.7</v>
      </c>
      <c r="K47" s="262">
        <v>83.2</v>
      </c>
      <c r="L47" s="5">
        <v>44.55</v>
      </c>
    </row>
    <row r="48" spans="1:12">
      <c r="A48">
        <v>40</v>
      </c>
      <c r="B48" s="255">
        <v>1.552E-3</v>
      </c>
      <c r="C48" s="256">
        <v>1.5510000000000001E-3</v>
      </c>
      <c r="D48" s="259">
        <v>97645.9</v>
      </c>
      <c r="E48" s="260">
        <v>151.4</v>
      </c>
      <c r="F48" s="5">
        <v>40.28</v>
      </c>
      <c r="G48" t="s">
        <v>19</v>
      </c>
      <c r="H48" s="257">
        <v>8.4699999999999999E-4</v>
      </c>
      <c r="I48" s="258">
        <v>8.4599999999999996E-4</v>
      </c>
      <c r="J48" s="261">
        <v>98613.5</v>
      </c>
      <c r="K48" s="262">
        <v>83.5</v>
      </c>
      <c r="L48" s="5">
        <v>43.59</v>
      </c>
    </row>
    <row r="49" spans="1:12">
      <c r="A49">
        <v>41</v>
      </c>
      <c r="B49" s="255">
        <v>1.621E-3</v>
      </c>
      <c r="C49" s="256">
        <v>1.6199999999999999E-3</v>
      </c>
      <c r="D49" s="259">
        <v>97494.5</v>
      </c>
      <c r="E49" s="260">
        <v>157.9</v>
      </c>
      <c r="F49" s="5">
        <v>39.340000000000003</v>
      </c>
      <c r="G49" t="s">
        <v>19</v>
      </c>
      <c r="H49" s="257">
        <v>9.7199999999999999E-4</v>
      </c>
      <c r="I49" s="258">
        <v>9.7099999999999997E-4</v>
      </c>
      <c r="J49" s="261">
        <v>98530</v>
      </c>
      <c r="K49" s="262">
        <v>95.7</v>
      </c>
      <c r="L49" s="5">
        <v>42.63</v>
      </c>
    </row>
    <row r="50" spans="1:12">
      <c r="A50">
        <v>42</v>
      </c>
      <c r="B50" s="255">
        <v>1.7819999999999999E-3</v>
      </c>
      <c r="C50" s="256">
        <v>1.781E-3</v>
      </c>
      <c r="D50" s="259">
        <v>97336.5</v>
      </c>
      <c r="E50" s="260">
        <v>173.3</v>
      </c>
      <c r="F50" s="5">
        <v>38.409999999999997</v>
      </c>
      <c r="G50" t="s">
        <v>19</v>
      </c>
      <c r="H50" s="257">
        <v>1.052E-3</v>
      </c>
      <c r="I50" s="258">
        <v>1.0510000000000001E-3</v>
      </c>
      <c r="J50" s="261">
        <v>98434.3</v>
      </c>
      <c r="K50" s="262">
        <v>103.5</v>
      </c>
      <c r="L50" s="5">
        <v>41.67</v>
      </c>
    </row>
    <row r="51" spans="1:12">
      <c r="A51">
        <v>43</v>
      </c>
      <c r="B51" s="255">
        <v>1.8829999999999999E-3</v>
      </c>
      <c r="C51" s="256">
        <v>1.8810000000000001E-3</v>
      </c>
      <c r="D51" s="259">
        <v>97163.199999999997</v>
      </c>
      <c r="E51" s="260">
        <v>182.8</v>
      </c>
      <c r="F51" s="5">
        <v>37.47</v>
      </c>
      <c r="G51" t="s">
        <v>19</v>
      </c>
      <c r="H51" s="257">
        <v>1.1490000000000001E-3</v>
      </c>
      <c r="I51" s="258">
        <v>1.1479999999999999E-3</v>
      </c>
      <c r="J51" s="261">
        <v>98330.8</v>
      </c>
      <c r="K51" s="262">
        <v>112.9</v>
      </c>
      <c r="L51" s="5">
        <v>40.71</v>
      </c>
    </row>
    <row r="52" spans="1:12">
      <c r="A52">
        <v>44</v>
      </c>
      <c r="B52" s="255">
        <v>2.0660000000000001E-3</v>
      </c>
      <c r="C52" s="256">
        <v>2.0630000000000002E-3</v>
      </c>
      <c r="D52" s="259">
        <v>96980.4</v>
      </c>
      <c r="E52" s="260">
        <v>200.1</v>
      </c>
      <c r="F52" s="5">
        <v>36.54</v>
      </c>
      <c r="G52" t="s">
        <v>19</v>
      </c>
      <c r="H52" s="257">
        <v>1.2719999999999999E-3</v>
      </c>
      <c r="I52" s="258">
        <v>1.2719999999999999E-3</v>
      </c>
      <c r="J52" s="261">
        <v>98217.9</v>
      </c>
      <c r="K52" s="262">
        <v>124.9</v>
      </c>
      <c r="L52" s="5">
        <v>39.76</v>
      </c>
    </row>
    <row r="53" spans="1:12">
      <c r="A53">
        <v>45</v>
      </c>
      <c r="B53" s="255">
        <v>2.2390000000000001E-3</v>
      </c>
      <c r="C53" s="256">
        <v>2.2360000000000001E-3</v>
      </c>
      <c r="D53" s="259">
        <v>96780.3</v>
      </c>
      <c r="E53" s="260">
        <v>216.4</v>
      </c>
      <c r="F53" s="5">
        <v>35.619999999999997</v>
      </c>
      <c r="G53" t="s">
        <v>19</v>
      </c>
      <c r="H53" s="257">
        <v>1.3860000000000001E-3</v>
      </c>
      <c r="I53" s="258">
        <v>1.3849999999999999E-3</v>
      </c>
      <c r="J53" s="261">
        <v>98093.1</v>
      </c>
      <c r="K53" s="262">
        <v>135.9</v>
      </c>
      <c r="L53" s="5">
        <v>38.81</v>
      </c>
    </row>
    <row r="54" spans="1:12">
      <c r="A54">
        <v>46</v>
      </c>
      <c r="B54" s="255">
        <v>2.333E-3</v>
      </c>
      <c r="C54" s="256">
        <v>2.33E-3</v>
      </c>
      <c r="D54" s="259">
        <v>96563.9</v>
      </c>
      <c r="E54" s="260">
        <v>225</v>
      </c>
      <c r="F54" s="5">
        <v>34.700000000000003</v>
      </c>
      <c r="G54" t="s">
        <v>19</v>
      </c>
      <c r="H54" s="257">
        <v>1.4959999999999999E-3</v>
      </c>
      <c r="I54" s="258">
        <v>1.4940000000000001E-3</v>
      </c>
      <c r="J54" s="261">
        <v>97957.2</v>
      </c>
      <c r="K54" s="262">
        <v>146.4</v>
      </c>
      <c r="L54" s="5">
        <v>37.86</v>
      </c>
    </row>
    <row r="55" spans="1:12">
      <c r="A55">
        <v>47</v>
      </c>
      <c r="B55" s="255">
        <v>2.4559999999999998E-3</v>
      </c>
      <c r="C55" s="256">
        <v>2.4529999999999999E-3</v>
      </c>
      <c r="D55" s="259">
        <v>96338.9</v>
      </c>
      <c r="E55" s="260">
        <v>236.3</v>
      </c>
      <c r="F55" s="5">
        <v>33.78</v>
      </c>
      <c r="G55" t="s">
        <v>19</v>
      </c>
      <c r="H55" s="257">
        <v>1.619E-3</v>
      </c>
      <c r="I55" s="258">
        <v>1.6180000000000001E-3</v>
      </c>
      <c r="J55" s="261">
        <v>97810.8</v>
      </c>
      <c r="K55" s="262">
        <v>158.19999999999999</v>
      </c>
      <c r="L55" s="5">
        <v>36.92</v>
      </c>
    </row>
    <row r="56" spans="1:12">
      <c r="A56">
        <v>48</v>
      </c>
      <c r="B56" s="255">
        <v>2.7039999999999998E-3</v>
      </c>
      <c r="C56" s="256">
        <v>2.7000000000000001E-3</v>
      </c>
      <c r="D56" s="259">
        <v>96102.6</v>
      </c>
      <c r="E56" s="260">
        <v>259.5</v>
      </c>
      <c r="F56" s="5">
        <v>32.86</v>
      </c>
      <c r="G56" t="s">
        <v>19</v>
      </c>
      <c r="H56" s="257">
        <v>1.73E-3</v>
      </c>
      <c r="I56" s="258">
        <v>1.7279999999999999E-3</v>
      </c>
      <c r="J56" s="261">
        <v>97652.6</v>
      </c>
      <c r="K56" s="262">
        <v>168.8</v>
      </c>
      <c r="L56" s="5">
        <v>35.979999999999997</v>
      </c>
    </row>
    <row r="57" spans="1:12">
      <c r="A57">
        <v>49</v>
      </c>
      <c r="B57" s="255">
        <v>2.908E-3</v>
      </c>
      <c r="C57" s="256">
        <v>2.9039999999999999E-3</v>
      </c>
      <c r="D57" s="259">
        <v>95843.1</v>
      </c>
      <c r="E57" s="260">
        <v>278.3</v>
      </c>
      <c r="F57" s="5">
        <v>31.95</v>
      </c>
      <c r="G57" t="s">
        <v>19</v>
      </c>
      <c r="H57" s="257">
        <v>1.9719999999999998E-3</v>
      </c>
      <c r="I57" s="258">
        <v>1.97E-3</v>
      </c>
      <c r="J57" s="261">
        <v>97483.8</v>
      </c>
      <c r="K57" s="262">
        <v>192.1</v>
      </c>
      <c r="L57" s="5">
        <v>35.04</v>
      </c>
    </row>
    <row r="58" spans="1:12">
      <c r="A58">
        <v>50</v>
      </c>
      <c r="B58" s="255">
        <v>3.0980000000000001E-3</v>
      </c>
      <c r="C58" s="256">
        <v>3.0929999999999998E-3</v>
      </c>
      <c r="D58" s="259">
        <v>95564.800000000003</v>
      </c>
      <c r="E58" s="260">
        <v>295.60000000000002</v>
      </c>
      <c r="F58" s="5">
        <v>31.04</v>
      </c>
      <c r="G58" t="s">
        <v>19</v>
      </c>
      <c r="H58" s="257">
        <v>2.1610000000000002E-3</v>
      </c>
      <c r="I58" s="258">
        <v>2.1589999999999999E-3</v>
      </c>
      <c r="J58" s="261">
        <v>97291.8</v>
      </c>
      <c r="K58" s="262">
        <v>210.1</v>
      </c>
      <c r="L58" s="5">
        <v>34.11</v>
      </c>
    </row>
    <row r="59" spans="1:12">
      <c r="A59">
        <v>51</v>
      </c>
      <c r="B59" s="255">
        <v>3.4350000000000001E-3</v>
      </c>
      <c r="C59" s="256">
        <v>3.4290000000000002E-3</v>
      </c>
      <c r="D59" s="259">
        <v>95269.2</v>
      </c>
      <c r="E59" s="260">
        <v>326.7</v>
      </c>
      <c r="F59" s="5">
        <v>30.13</v>
      </c>
      <c r="G59" t="s">
        <v>19</v>
      </c>
      <c r="H59" s="257">
        <v>2.3930000000000002E-3</v>
      </c>
      <c r="I59" s="258">
        <v>2.3900000000000002E-3</v>
      </c>
      <c r="J59" s="261">
        <v>97081.7</v>
      </c>
      <c r="K59" s="262">
        <v>232</v>
      </c>
      <c r="L59" s="5">
        <v>33.18</v>
      </c>
    </row>
    <row r="60" spans="1:12">
      <c r="A60">
        <v>52</v>
      </c>
      <c r="B60" s="255">
        <v>3.803E-3</v>
      </c>
      <c r="C60" s="256">
        <v>3.7959999999999999E-3</v>
      </c>
      <c r="D60" s="259">
        <v>94942.5</v>
      </c>
      <c r="E60" s="260">
        <v>360.4</v>
      </c>
      <c r="F60" s="5">
        <v>29.23</v>
      </c>
      <c r="G60" t="s">
        <v>19</v>
      </c>
      <c r="H60" s="257">
        <v>2.6080000000000001E-3</v>
      </c>
      <c r="I60" s="258">
        <v>2.6050000000000001E-3</v>
      </c>
      <c r="J60" s="261">
        <v>96849.7</v>
      </c>
      <c r="K60" s="262">
        <v>252.3</v>
      </c>
      <c r="L60" s="5">
        <v>32.26</v>
      </c>
    </row>
    <row r="61" spans="1:12">
      <c r="A61">
        <v>53</v>
      </c>
      <c r="B61" s="255">
        <v>4.2069999999999998E-3</v>
      </c>
      <c r="C61" s="256">
        <v>4.1980000000000003E-3</v>
      </c>
      <c r="D61" s="259">
        <v>94582.1</v>
      </c>
      <c r="E61" s="260">
        <v>397</v>
      </c>
      <c r="F61" s="5">
        <v>28.34</v>
      </c>
      <c r="G61" t="s">
        <v>19</v>
      </c>
      <c r="H61" s="257">
        <v>2.8609999999999998E-3</v>
      </c>
      <c r="I61" s="258">
        <v>2.8570000000000002E-3</v>
      </c>
      <c r="J61" s="261">
        <v>96597.4</v>
      </c>
      <c r="K61" s="262">
        <v>276</v>
      </c>
      <c r="L61" s="5">
        <v>31.34</v>
      </c>
    </row>
    <row r="62" spans="1:12">
      <c r="A62">
        <v>54</v>
      </c>
      <c r="B62" s="255">
        <v>4.5649999999999996E-3</v>
      </c>
      <c r="C62" s="256">
        <v>4.555E-3</v>
      </c>
      <c r="D62" s="259">
        <v>94185</v>
      </c>
      <c r="E62" s="260">
        <v>429</v>
      </c>
      <c r="F62" s="5">
        <v>27.46</v>
      </c>
      <c r="G62" t="s">
        <v>19</v>
      </c>
      <c r="H62" s="257">
        <v>3.078E-3</v>
      </c>
      <c r="I62" s="258">
        <v>3.0730000000000002E-3</v>
      </c>
      <c r="J62" s="261">
        <v>96321.4</v>
      </c>
      <c r="K62" s="262">
        <v>296</v>
      </c>
      <c r="L62" s="5">
        <v>30.43</v>
      </c>
    </row>
    <row r="63" spans="1:12">
      <c r="A63">
        <v>55</v>
      </c>
      <c r="B63" s="255">
        <v>5.0010000000000002E-3</v>
      </c>
      <c r="C63" s="256">
        <v>4.9880000000000002E-3</v>
      </c>
      <c r="D63" s="259">
        <v>93756</v>
      </c>
      <c r="E63" s="260">
        <v>467.7</v>
      </c>
      <c r="F63" s="5">
        <v>26.58</v>
      </c>
      <c r="G63" t="s">
        <v>19</v>
      </c>
      <c r="H63" s="257">
        <v>3.421E-3</v>
      </c>
      <c r="I63" s="258">
        <v>3.4150000000000001E-3</v>
      </c>
      <c r="J63" s="261">
        <v>96025.4</v>
      </c>
      <c r="K63" s="262">
        <v>327.9</v>
      </c>
      <c r="L63" s="5">
        <v>29.52</v>
      </c>
    </row>
    <row r="64" spans="1:12">
      <c r="A64">
        <v>56</v>
      </c>
      <c r="B64" s="255">
        <v>5.6010000000000001E-3</v>
      </c>
      <c r="C64" s="256">
        <v>5.5849999999999997E-3</v>
      </c>
      <c r="D64" s="259">
        <v>93288.4</v>
      </c>
      <c r="E64" s="260">
        <v>521</v>
      </c>
      <c r="F64" s="5">
        <v>25.72</v>
      </c>
      <c r="G64" t="s">
        <v>19</v>
      </c>
      <c r="H64" s="257">
        <v>3.7439999999999999E-3</v>
      </c>
      <c r="I64" s="258">
        <v>3.7369999999999999E-3</v>
      </c>
      <c r="J64" s="261">
        <v>95697.5</v>
      </c>
      <c r="K64" s="262">
        <v>357.6</v>
      </c>
      <c r="L64" s="5">
        <v>28.62</v>
      </c>
    </row>
    <row r="65" spans="1:12">
      <c r="A65">
        <v>57</v>
      </c>
      <c r="B65" s="255">
        <v>6.1009999999999997E-3</v>
      </c>
      <c r="C65" s="256">
        <v>6.0819999999999997E-3</v>
      </c>
      <c r="D65" s="259">
        <v>92767.3</v>
      </c>
      <c r="E65" s="260">
        <v>564.20000000000005</v>
      </c>
      <c r="F65" s="5">
        <v>24.86</v>
      </c>
      <c r="G65" t="s">
        <v>19</v>
      </c>
      <c r="H65" s="257">
        <v>4.0860000000000002E-3</v>
      </c>
      <c r="I65" s="258">
        <v>4.078E-3</v>
      </c>
      <c r="J65" s="261">
        <v>95339.9</v>
      </c>
      <c r="K65" s="262">
        <v>388.8</v>
      </c>
      <c r="L65" s="5">
        <v>27.73</v>
      </c>
    </row>
    <row r="66" spans="1:12">
      <c r="A66">
        <v>58</v>
      </c>
      <c r="B66" s="255">
        <v>6.7299999999999999E-3</v>
      </c>
      <c r="C66" s="256">
        <v>6.7070000000000003E-3</v>
      </c>
      <c r="D66" s="259">
        <v>92203.1</v>
      </c>
      <c r="E66" s="260">
        <v>618.4</v>
      </c>
      <c r="F66" s="5">
        <v>24.01</v>
      </c>
      <c r="G66" t="s">
        <v>19</v>
      </c>
      <c r="H66" s="257">
        <v>4.385E-3</v>
      </c>
      <c r="I66" s="258">
        <v>4.3750000000000004E-3</v>
      </c>
      <c r="J66" s="261">
        <v>94951.1</v>
      </c>
      <c r="K66" s="262">
        <v>415.4</v>
      </c>
      <c r="L66" s="5">
        <v>26.84</v>
      </c>
    </row>
    <row r="67" spans="1:12">
      <c r="A67">
        <v>59</v>
      </c>
      <c r="B67" s="255">
        <v>7.4180000000000001E-3</v>
      </c>
      <c r="C67" s="256">
        <v>7.391E-3</v>
      </c>
      <c r="D67" s="259">
        <v>91584.7</v>
      </c>
      <c r="E67" s="260">
        <v>676.9</v>
      </c>
      <c r="F67" s="5">
        <v>23.16</v>
      </c>
      <c r="G67" t="s">
        <v>19</v>
      </c>
      <c r="H67" s="257">
        <v>4.9370000000000004E-3</v>
      </c>
      <c r="I67" s="258">
        <v>4.9249999999999997E-3</v>
      </c>
      <c r="J67" s="261">
        <v>94535.7</v>
      </c>
      <c r="K67" s="262">
        <v>465.6</v>
      </c>
      <c r="L67" s="5">
        <v>25.95</v>
      </c>
    </row>
    <row r="68" spans="1:12">
      <c r="A68">
        <v>60</v>
      </c>
      <c r="B68" s="255">
        <v>8.1359999999999991E-3</v>
      </c>
      <c r="C68" s="256">
        <v>8.1030000000000008E-3</v>
      </c>
      <c r="D68" s="259">
        <v>90907.8</v>
      </c>
      <c r="E68" s="260">
        <v>736.7</v>
      </c>
      <c r="F68" s="5">
        <v>22.33</v>
      </c>
      <c r="G68" t="s">
        <v>19</v>
      </c>
      <c r="H68" s="257">
        <v>5.3220000000000003E-3</v>
      </c>
      <c r="I68" s="258">
        <v>5.3080000000000002E-3</v>
      </c>
      <c r="J68" s="261">
        <v>94070.1</v>
      </c>
      <c r="K68" s="262">
        <v>499.3</v>
      </c>
      <c r="L68" s="5">
        <v>25.08</v>
      </c>
    </row>
    <row r="69" spans="1:12">
      <c r="A69">
        <v>61</v>
      </c>
      <c r="B69" s="255">
        <v>8.8900000000000003E-3</v>
      </c>
      <c r="C69" s="256">
        <v>8.8509999999999995E-3</v>
      </c>
      <c r="D69" s="259">
        <v>90171.1</v>
      </c>
      <c r="E69" s="260">
        <v>798.1</v>
      </c>
      <c r="F69" s="5">
        <v>21.51</v>
      </c>
      <c r="G69" t="s">
        <v>19</v>
      </c>
      <c r="H69" s="257">
        <v>5.8589999999999996E-3</v>
      </c>
      <c r="I69" s="258">
        <v>5.8409999999999998E-3</v>
      </c>
      <c r="J69" s="261">
        <v>93570.8</v>
      </c>
      <c r="K69" s="262">
        <v>546.6</v>
      </c>
      <c r="L69" s="5">
        <v>24.21</v>
      </c>
    </row>
    <row r="70" spans="1:12">
      <c r="A70">
        <v>62</v>
      </c>
      <c r="B70" s="255">
        <v>9.7699999999999992E-3</v>
      </c>
      <c r="C70" s="256">
        <v>9.7219999999999997E-3</v>
      </c>
      <c r="D70" s="259">
        <v>89373</v>
      </c>
      <c r="E70" s="260">
        <v>868.9</v>
      </c>
      <c r="F70" s="5">
        <v>20.7</v>
      </c>
      <c r="G70" t="s">
        <v>19</v>
      </c>
      <c r="H70" s="257">
        <v>6.3330000000000001E-3</v>
      </c>
      <c r="I70" s="258">
        <v>6.313E-3</v>
      </c>
      <c r="J70" s="261">
        <v>93024.3</v>
      </c>
      <c r="K70" s="262">
        <v>587.29999999999995</v>
      </c>
      <c r="L70" s="5">
        <v>23.35</v>
      </c>
    </row>
    <row r="71" spans="1:12">
      <c r="A71">
        <v>63</v>
      </c>
      <c r="B71" s="255">
        <v>1.0453E-2</v>
      </c>
      <c r="C71" s="256">
        <v>1.0399E-2</v>
      </c>
      <c r="D71" s="259">
        <v>88504.1</v>
      </c>
      <c r="E71" s="260">
        <v>920.3</v>
      </c>
      <c r="F71" s="5">
        <v>19.899999999999999</v>
      </c>
      <c r="G71" t="s">
        <v>19</v>
      </c>
      <c r="H71" s="257">
        <v>6.8490000000000001E-3</v>
      </c>
      <c r="I71" s="258">
        <v>6.8250000000000003E-3</v>
      </c>
      <c r="J71" s="261">
        <v>92437</v>
      </c>
      <c r="K71" s="262">
        <v>630.9</v>
      </c>
      <c r="L71" s="5">
        <v>22.49</v>
      </c>
    </row>
    <row r="72" spans="1:12">
      <c r="A72">
        <v>64</v>
      </c>
      <c r="B72" s="255">
        <v>1.1240999999999999E-2</v>
      </c>
      <c r="C72" s="256">
        <v>1.1178E-2</v>
      </c>
      <c r="D72" s="259">
        <v>87583.8</v>
      </c>
      <c r="E72" s="260">
        <v>979</v>
      </c>
      <c r="F72" s="5">
        <v>19.100000000000001</v>
      </c>
      <c r="G72" t="s">
        <v>19</v>
      </c>
      <c r="H72" s="257">
        <v>7.3109999999999998E-3</v>
      </c>
      <c r="I72" s="258">
        <v>7.2849999999999998E-3</v>
      </c>
      <c r="J72" s="261">
        <v>91806</v>
      </c>
      <c r="K72" s="262">
        <v>668.8</v>
      </c>
      <c r="L72" s="5">
        <v>21.65</v>
      </c>
    </row>
    <row r="73" spans="1:12">
      <c r="A73">
        <v>65</v>
      </c>
      <c r="B73" s="255">
        <v>1.2279E-2</v>
      </c>
      <c r="C73" s="256">
        <v>1.2204E-2</v>
      </c>
      <c r="D73" s="259">
        <v>86604.800000000003</v>
      </c>
      <c r="E73" s="260">
        <v>1056.9000000000001</v>
      </c>
      <c r="F73" s="5">
        <v>18.309999999999999</v>
      </c>
      <c r="G73" t="s">
        <v>19</v>
      </c>
      <c r="H73" s="257">
        <v>8.0669999999999995E-3</v>
      </c>
      <c r="I73" s="258">
        <v>8.0350000000000005E-3</v>
      </c>
      <c r="J73" s="261">
        <v>91137.3</v>
      </c>
      <c r="K73" s="262">
        <v>732.3</v>
      </c>
      <c r="L73" s="5">
        <v>20.8</v>
      </c>
    </row>
    <row r="74" spans="1:12">
      <c r="A74">
        <v>66</v>
      </c>
      <c r="B74" s="255">
        <v>1.3674E-2</v>
      </c>
      <c r="C74" s="256">
        <v>1.3580999999999999E-2</v>
      </c>
      <c r="D74" s="259">
        <v>85547.8</v>
      </c>
      <c r="E74" s="260">
        <v>1161.9000000000001</v>
      </c>
      <c r="F74" s="5">
        <v>17.53</v>
      </c>
      <c r="G74" t="s">
        <v>19</v>
      </c>
      <c r="H74" s="257">
        <v>8.9060000000000007E-3</v>
      </c>
      <c r="I74" s="258">
        <v>8.8669999999999999E-3</v>
      </c>
      <c r="J74" s="261">
        <v>90405</v>
      </c>
      <c r="K74" s="262">
        <v>801.6</v>
      </c>
      <c r="L74" s="5">
        <v>19.96</v>
      </c>
    </row>
    <row r="75" spans="1:12">
      <c r="A75">
        <v>67</v>
      </c>
      <c r="B75" s="255">
        <v>1.5211000000000001E-2</v>
      </c>
      <c r="C75" s="256">
        <v>1.5096999999999999E-2</v>
      </c>
      <c r="D75" s="259">
        <v>84386</v>
      </c>
      <c r="E75" s="260">
        <v>1273.9000000000001</v>
      </c>
      <c r="F75" s="5">
        <v>16.77</v>
      </c>
      <c r="G75" t="s">
        <v>19</v>
      </c>
      <c r="H75" s="257">
        <v>1.0145E-2</v>
      </c>
      <c r="I75" s="258">
        <v>1.0094000000000001E-2</v>
      </c>
      <c r="J75" s="261">
        <v>89603.4</v>
      </c>
      <c r="K75" s="262">
        <v>904.4</v>
      </c>
      <c r="L75" s="5">
        <v>19.14</v>
      </c>
    </row>
    <row r="76" spans="1:12">
      <c r="A76">
        <v>68</v>
      </c>
      <c r="B76" s="255">
        <v>1.6361000000000001E-2</v>
      </c>
      <c r="C76" s="256">
        <v>1.6227999999999999E-2</v>
      </c>
      <c r="D76" s="259">
        <v>83112</v>
      </c>
      <c r="E76" s="260">
        <v>1348.7</v>
      </c>
      <c r="F76" s="5">
        <v>16.02</v>
      </c>
      <c r="G76" t="s">
        <v>19</v>
      </c>
      <c r="H76" s="257">
        <v>1.0796999999999999E-2</v>
      </c>
      <c r="I76" s="258">
        <v>1.0739E-2</v>
      </c>
      <c r="J76" s="261">
        <v>88698.9</v>
      </c>
      <c r="K76" s="262">
        <v>952.5</v>
      </c>
      <c r="L76" s="5">
        <v>18.329999999999998</v>
      </c>
    </row>
    <row r="77" spans="1:12">
      <c r="A77">
        <v>69</v>
      </c>
      <c r="B77" s="255">
        <v>1.8294999999999999E-2</v>
      </c>
      <c r="C77" s="256">
        <v>1.8128999999999999E-2</v>
      </c>
      <c r="D77" s="259">
        <v>81763.3</v>
      </c>
      <c r="E77" s="260">
        <v>1482.3</v>
      </c>
      <c r="F77" s="5">
        <v>15.27</v>
      </c>
      <c r="G77" t="s">
        <v>19</v>
      </c>
      <c r="H77" s="257">
        <v>1.1920999999999999E-2</v>
      </c>
      <c r="I77" s="258">
        <v>1.1851E-2</v>
      </c>
      <c r="J77" s="261">
        <v>87746.4</v>
      </c>
      <c r="K77" s="262">
        <v>1039.9000000000001</v>
      </c>
      <c r="L77" s="5">
        <v>17.52</v>
      </c>
    </row>
    <row r="78" spans="1:12">
      <c r="A78">
        <v>70</v>
      </c>
      <c r="B78" s="255">
        <v>2.0930000000000001E-2</v>
      </c>
      <c r="C78" s="256">
        <v>2.0714E-2</v>
      </c>
      <c r="D78" s="259">
        <v>80281</v>
      </c>
      <c r="E78" s="260">
        <v>1662.9</v>
      </c>
      <c r="F78" s="5">
        <v>14.54</v>
      </c>
      <c r="G78" t="s">
        <v>19</v>
      </c>
      <c r="H78" s="257">
        <v>1.3575E-2</v>
      </c>
      <c r="I78" s="258">
        <v>1.3483999999999999E-2</v>
      </c>
      <c r="J78" s="261">
        <v>86706.5</v>
      </c>
      <c r="K78" s="262">
        <v>1169.0999999999999</v>
      </c>
      <c r="L78" s="5">
        <v>16.73</v>
      </c>
    </row>
    <row r="79" spans="1:12">
      <c r="A79">
        <v>71</v>
      </c>
      <c r="B79" s="255">
        <v>2.3104E-2</v>
      </c>
      <c r="C79" s="256">
        <v>2.2839999999999999E-2</v>
      </c>
      <c r="D79" s="259">
        <v>78618.100000000006</v>
      </c>
      <c r="E79" s="260">
        <v>1795.6</v>
      </c>
      <c r="F79" s="5">
        <v>13.84</v>
      </c>
      <c r="G79" t="s">
        <v>19</v>
      </c>
      <c r="H79" s="257">
        <v>1.4723E-2</v>
      </c>
      <c r="I79" s="258">
        <v>1.4615E-2</v>
      </c>
      <c r="J79" s="261">
        <v>85537.4</v>
      </c>
      <c r="K79" s="262">
        <v>1250.2</v>
      </c>
      <c r="L79" s="5">
        <v>15.95</v>
      </c>
    </row>
    <row r="80" spans="1:12">
      <c r="A80">
        <v>72</v>
      </c>
      <c r="B80" s="255">
        <v>2.5908E-2</v>
      </c>
      <c r="C80" s="256">
        <v>2.5576000000000002E-2</v>
      </c>
      <c r="D80" s="259">
        <v>76822.5</v>
      </c>
      <c r="E80" s="260">
        <v>1964.8</v>
      </c>
      <c r="F80" s="5">
        <v>13.15</v>
      </c>
      <c r="G80" t="s">
        <v>19</v>
      </c>
      <c r="H80" s="257">
        <v>1.6851999999999999E-2</v>
      </c>
      <c r="I80" s="258">
        <v>1.6711E-2</v>
      </c>
      <c r="J80" s="261">
        <v>84287.2</v>
      </c>
      <c r="K80" s="262">
        <v>1408.5</v>
      </c>
      <c r="L80" s="5">
        <v>15.18</v>
      </c>
    </row>
    <row r="81" spans="1:12">
      <c r="A81">
        <v>73</v>
      </c>
      <c r="B81" s="255">
        <v>2.7729E-2</v>
      </c>
      <c r="C81" s="256">
        <v>2.7349999999999999E-2</v>
      </c>
      <c r="D81" s="259">
        <v>74857.600000000006</v>
      </c>
      <c r="E81" s="260">
        <v>2047.3</v>
      </c>
      <c r="F81" s="5">
        <v>12.49</v>
      </c>
      <c r="G81" t="s">
        <v>19</v>
      </c>
      <c r="H81" s="257">
        <v>1.8371999999999999E-2</v>
      </c>
      <c r="I81" s="258">
        <v>1.8204999999999999E-2</v>
      </c>
      <c r="J81" s="261">
        <v>82878.7</v>
      </c>
      <c r="K81" s="262">
        <v>1508.8</v>
      </c>
      <c r="L81" s="5">
        <v>14.43</v>
      </c>
    </row>
    <row r="82" spans="1:12">
      <c r="A82">
        <v>74</v>
      </c>
      <c r="B82" s="255">
        <v>3.0896E-2</v>
      </c>
      <c r="C82" s="256">
        <v>3.0426000000000002E-2</v>
      </c>
      <c r="D82" s="259">
        <v>72810.3</v>
      </c>
      <c r="E82" s="260">
        <v>2215.3000000000002</v>
      </c>
      <c r="F82" s="5">
        <v>11.82</v>
      </c>
      <c r="G82" t="s">
        <v>19</v>
      </c>
      <c r="H82" s="257">
        <v>2.0628000000000001E-2</v>
      </c>
      <c r="I82" s="258">
        <v>2.0417999999999999E-2</v>
      </c>
      <c r="J82" s="261">
        <v>81369.899999999994</v>
      </c>
      <c r="K82" s="262">
        <v>1661.4</v>
      </c>
      <c r="L82" s="5">
        <v>13.69</v>
      </c>
    </row>
    <row r="83" spans="1:12">
      <c r="A83">
        <v>75</v>
      </c>
      <c r="B83" s="255">
        <v>3.3937000000000002E-2</v>
      </c>
      <c r="C83" s="256">
        <v>3.3370999999999998E-2</v>
      </c>
      <c r="D83" s="259">
        <v>70595</v>
      </c>
      <c r="E83" s="260">
        <v>2355.8000000000002</v>
      </c>
      <c r="F83" s="5">
        <v>11.18</v>
      </c>
      <c r="G83" t="s">
        <v>19</v>
      </c>
      <c r="H83" s="257">
        <v>2.2842000000000001E-2</v>
      </c>
      <c r="I83" s="258">
        <v>2.2584E-2</v>
      </c>
      <c r="J83" s="261">
        <v>79708.5</v>
      </c>
      <c r="K83" s="262">
        <v>1800.1</v>
      </c>
      <c r="L83" s="5">
        <v>12.96</v>
      </c>
    </row>
    <row r="84" spans="1:12">
      <c r="A84">
        <v>76</v>
      </c>
      <c r="B84" s="255">
        <v>3.7885000000000002E-2</v>
      </c>
      <c r="C84" s="256">
        <v>3.7180999999999999E-2</v>
      </c>
      <c r="D84" s="259">
        <v>68239.199999999997</v>
      </c>
      <c r="E84" s="260">
        <v>2537.1999999999998</v>
      </c>
      <c r="F84" s="5">
        <v>10.55</v>
      </c>
      <c r="G84" t="s">
        <v>19</v>
      </c>
      <c r="H84" s="257">
        <v>2.5589000000000001E-2</v>
      </c>
      <c r="I84" s="258">
        <v>2.5266E-2</v>
      </c>
      <c r="J84" s="261">
        <v>77908.399999999994</v>
      </c>
      <c r="K84" s="262">
        <v>1968.4</v>
      </c>
      <c r="L84" s="5">
        <v>12.25</v>
      </c>
    </row>
    <row r="85" spans="1:12">
      <c r="A85">
        <v>77</v>
      </c>
      <c r="B85" s="255">
        <v>4.1516999999999998E-2</v>
      </c>
      <c r="C85" s="256">
        <v>4.0673000000000001E-2</v>
      </c>
      <c r="D85" s="259">
        <v>65702</v>
      </c>
      <c r="E85" s="260">
        <v>2672.3</v>
      </c>
      <c r="F85" s="5">
        <v>9.93</v>
      </c>
      <c r="G85" t="s">
        <v>19</v>
      </c>
      <c r="H85" s="257">
        <v>2.8948999999999999E-2</v>
      </c>
      <c r="I85" s="258">
        <v>2.8535999999999999E-2</v>
      </c>
      <c r="J85" s="261">
        <v>75940</v>
      </c>
      <c r="K85" s="262">
        <v>2167.1</v>
      </c>
      <c r="L85" s="5">
        <v>11.55</v>
      </c>
    </row>
    <row r="86" spans="1:12">
      <c r="A86">
        <v>78</v>
      </c>
      <c r="B86" s="255">
        <v>4.6834000000000001E-2</v>
      </c>
      <c r="C86" s="256">
        <v>4.5762999999999998E-2</v>
      </c>
      <c r="D86" s="259">
        <v>63029.7</v>
      </c>
      <c r="E86" s="260">
        <v>2884.4</v>
      </c>
      <c r="F86" s="5">
        <v>9.33</v>
      </c>
      <c r="G86" t="s">
        <v>19</v>
      </c>
      <c r="H86" s="257">
        <v>3.2511999999999999E-2</v>
      </c>
      <c r="I86" s="258">
        <v>3.1992E-2</v>
      </c>
      <c r="J86" s="261">
        <v>73772.899999999994</v>
      </c>
      <c r="K86" s="262">
        <v>2360.1</v>
      </c>
      <c r="L86" s="5">
        <v>10.88</v>
      </c>
    </row>
    <row r="87" spans="1:12">
      <c r="A87">
        <v>79</v>
      </c>
      <c r="B87" s="255">
        <v>5.1906000000000001E-2</v>
      </c>
      <c r="C87" s="256">
        <v>5.0592999999999999E-2</v>
      </c>
      <c r="D87" s="259">
        <v>60145.3</v>
      </c>
      <c r="E87" s="260">
        <v>3042.9</v>
      </c>
      <c r="F87" s="5">
        <v>8.76</v>
      </c>
      <c r="G87" t="s">
        <v>19</v>
      </c>
      <c r="H87" s="257">
        <v>3.6799999999999999E-2</v>
      </c>
      <c r="I87" s="258">
        <v>3.6135E-2</v>
      </c>
      <c r="J87" s="261">
        <v>71412.800000000003</v>
      </c>
      <c r="K87" s="262">
        <v>2580.5</v>
      </c>
      <c r="L87" s="5">
        <v>10.220000000000001</v>
      </c>
    </row>
    <row r="88" spans="1:12">
      <c r="A88">
        <v>80</v>
      </c>
      <c r="B88" s="255">
        <v>5.8633999999999999E-2</v>
      </c>
      <c r="C88" s="256">
        <v>5.6964000000000001E-2</v>
      </c>
      <c r="D88" s="259">
        <v>57102.400000000001</v>
      </c>
      <c r="E88" s="260">
        <v>3252.8</v>
      </c>
      <c r="F88" s="5">
        <v>8.1999999999999993</v>
      </c>
      <c r="G88" t="s">
        <v>19</v>
      </c>
      <c r="H88" s="257">
        <v>4.2085999999999998E-2</v>
      </c>
      <c r="I88" s="258">
        <v>4.1218999999999999E-2</v>
      </c>
      <c r="J88" s="261">
        <v>68832.3</v>
      </c>
      <c r="K88" s="262">
        <v>2837.2</v>
      </c>
      <c r="L88" s="5">
        <v>9.58</v>
      </c>
    </row>
    <row r="89" spans="1:12">
      <c r="A89">
        <v>81</v>
      </c>
      <c r="B89" s="255">
        <v>6.6396999999999998E-2</v>
      </c>
      <c r="C89" s="256">
        <v>6.4263000000000001E-2</v>
      </c>
      <c r="D89" s="259">
        <v>53849.599999999999</v>
      </c>
      <c r="E89" s="260">
        <v>3460.5</v>
      </c>
      <c r="F89" s="5">
        <v>7.66</v>
      </c>
      <c r="G89" t="s">
        <v>19</v>
      </c>
      <c r="H89" s="257">
        <v>4.7189000000000002E-2</v>
      </c>
      <c r="I89" s="258">
        <v>4.6101000000000003E-2</v>
      </c>
      <c r="J89" s="261">
        <v>65995.100000000006</v>
      </c>
      <c r="K89" s="262">
        <v>3042.5</v>
      </c>
      <c r="L89" s="5">
        <v>8.98</v>
      </c>
    </row>
    <row r="90" spans="1:12">
      <c r="A90">
        <v>82</v>
      </c>
      <c r="B90" s="255">
        <v>7.5523000000000007E-2</v>
      </c>
      <c r="C90" s="256">
        <v>7.2775000000000006E-2</v>
      </c>
      <c r="D90" s="259">
        <v>50389</v>
      </c>
      <c r="E90" s="260">
        <v>3667.1</v>
      </c>
      <c r="F90" s="5">
        <v>7.15</v>
      </c>
      <c r="G90" t="s">
        <v>19</v>
      </c>
      <c r="H90" s="257">
        <v>5.3788999999999997E-2</v>
      </c>
      <c r="I90" s="258">
        <v>5.2380000000000003E-2</v>
      </c>
      <c r="J90" s="261">
        <v>62952.6</v>
      </c>
      <c r="K90" s="262">
        <v>3297.5</v>
      </c>
      <c r="L90" s="5">
        <v>8.3800000000000008</v>
      </c>
    </row>
    <row r="91" spans="1:12">
      <c r="A91">
        <v>83</v>
      </c>
      <c r="B91" s="255">
        <v>8.4428000000000003E-2</v>
      </c>
      <c r="C91" s="256">
        <v>8.1007999999999997E-2</v>
      </c>
      <c r="D91" s="259">
        <v>46722</v>
      </c>
      <c r="E91" s="260">
        <v>3784.9</v>
      </c>
      <c r="F91" s="5">
        <v>6.68</v>
      </c>
      <c r="G91" t="s">
        <v>19</v>
      </c>
      <c r="H91" s="257">
        <v>6.1539000000000003E-2</v>
      </c>
      <c r="I91" s="258">
        <v>5.9701999999999998E-2</v>
      </c>
      <c r="J91" s="261">
        <v>59655.199999999997</v>
      </c>
      <c r="K91" s="262">
        <v>3561.5</v>
      </c>
      <c r="L91" s="5">
        <v>7.82</v>
      </c>
    </row>
    <row r="92" spans="1:12">
      <c r="A92">
        <v>84</v>
      </c>
      <c r="B92" s="255">
        <v>9.4538999999999998E-2</v>
      </c>
      <c r="C92" s="256">
        <v>9.0272000000000005E-2</v>
      </c>
      <c r="D92" s="259">
        <v>42937.1</v>
      </c>
      <c r="E92" s="260">
        <v>3876</v>
      </c>
      <c r="F92" s="5">
        <v>6.22</v>
      </c>
      <c r="G92" t="s">
        <v>19</v>
      </c>
      <c r="H92" s="257">
        <v>7.0291999999999993E-2</v>
      </c>
      <c r="I92" s="258">
        <v>6.7904999999999993E-2</v>
      </c>
      <c r="J92" s="261">
        <v>56093.7</v>
      </c>
      <c r="K92" s="262">
        <v>3809.1</v>
      </c>
      <c r="L92" s="5">
        <v>7.29</v>
      </c>
    </row>
    <row r="93" spans="1:12">
      <c r="A93">
        <v>85</v>
      </c>
      <c r="B93" s="255">
        <v>0.106257</v>
      </c>
      <c r="C93" s="256">
        <v>0.100897</v>
      </c>
      <c r="D93" s="259">
        <v>39061.1</v>
      </c>
      <c r="E93" s="260">
        <v>3941.1</v>
      </c>
      <c r="F93" s="5">
        <v>5.79</v>
      </c>
      <c r="G93" t="s">
        <v>19</v>
      </c>
      <c r="H93" s="257">
        <v>7.9542000000000002E-2</v>
      </c>
      <c r="I93" s="258">
        <v>7.6499999999999999E-2</v>
      </c>
      <c r="J93" s="261">
        <v>52284.6</v>
      </c>
      <c r="K93" s="262">
        <v>3999.8</v>
      </c>
      <c r="L93" s="5">
        <v>6.78</v>
      </c>
    </row>
    <row r="94" spans="1:12">
      <c r="A94">
        <v>86</v>
      </c>
      <c r="B94" s="255">
        <v>0.118959</v>
      </c>
      <c r="C94" s="256">
        <v>0.11228100000000001</v>
      </c>
      <c r="D94" s="259">
        <v>35120</v>
      </c>
      <c r="E94" s="260">
        <v>3943.3</v>
      </c>
      <c r="F94" s="5">
        <v>5.38</v>
      </c>
      <c r="G94" t="s">
        <v>19</v>
      </c>
      <c r="H94" s="257">
        <v>8.9817999999999995E-2</v>
      </c>
      <c r="I94" s="258">
        <v>8.5958000000000007E-2</v>
      </c>
      <c r="J94" s="261">
        <v>48284.800000000003</v>
      </c>
      <c r="K94" s="262">
        <v>4150.5</v>
      </c>
      <c r="L94" s="5">
        <v>6.3</v>
      </c>
    </row>
    <row r="95" spans="1:12">
      <c r="A95">
        <v>87</v>
      </c>
      <c r="B95" s="255">
        <v>0.132746</v>
      </c>
      <c r="C95" s="256">
        <v>0.124484</v>
      </c>
      <c r="D95" s="259">
        <v>31176.7</v>
      </c>
      <c r="E95" s="260">
        <v>3881</v>
      </c>
      <c r="F95" s="5">
        <v>5</v>
      </c>
      <c r="G95" t="s">
        <v>19</v>
      </c>
      <c r="H95" s="257">
        <v>0.10102999999999999</v>
      </c>
      <c r="I95" s="258">
        <v>9.6171999999999994E-2</v>
      </c>
      <c r="J95" s="261">
        <v>44134.400000000001</v>
      </c>
      <c r="K95" s="262">
        <v>4244.5</v>
      </c>
      <c r="L95" s="5">
        <v>5.85</v>
      </c>
    </row>
    <row r="96" spans="1:12">
      <c r="A96">
        <v>88</v>
      </c>
      <c r="B96" s="255">
        <v>0.14879000000000001</v>
      </c>
      <c r="C96" s="256">
        <v>0.138487</v>
      </c>
      <c r="D96" s="259">
        <v>27295.7</v>
      </c>
      <c r="E96" s="260">
        <v>3780.1</v>
      </c>
      <c r="F96" s="5">
        <v>4.6399999999999997</v>
      </c>
      <c r="G96" t="s">
        <v>19</v>
      </c>
      <c r="H96" s="257">
        <v>0.113929</v>
      </c>
      <c r="I96" s="258">
        <v>0.107789</v>
      </c>
      <c r="J96" s="261">
        <v>39889.9</v>
      </c>
      <c r="K96" s="262">
        <v>4299.7</v>
      </c>
      <c r="L96" s="5">
        <v>5.41</v>
      </c>
    </row>
    <row r="97" spans="1:12">
      <c r="A97">
        <v>89</v>
      </c>
      <c r="B97" s="255">
        <v>0.16653000000000001</v>
      </c>
      <c r="C97" s="256">
        <v>0.15373000000000001</v>
      </c>
      <c r="D97" s="259">
        <v>23515.599999999999</v>
      </c>
      <c r="E97" s="260">
        <v>3615.1</v>
      </c>
      <c r="F97" s="5">
        <v>4.3099999999999996</v>
      </c>
      <c r="G97" t="s">
        <v>19</v>
      </c>
      <c r="H97" s="257">
        <v>0.12959300000000001</v>
      </c>
      <c r="I97" s="258">
        <v>0.121707</v>
      </c>
      <c r="J97" s="261">
        <v>35590.199999999997</v>
      </c>
      <c r="K97" s="262">
        <v>4331.6000000000004</v>
      </c>
      <c r="L97" s="5">
        <v>5.01</v>
      </c>
    </row>
    <row r="98" spans="1:12">
      <c r="A98">
        <v>90</v>
      </c>
      <c r="B98" s="255">
        <v>0.182591</v>
      </c>
      <c r="C98" s="256">
        <v>0.16731599999999999</v>
      </c>
      <c r="D98" s="259">
        <v>19900.5</v>
      </c>
      <c r="E98" s="260">
        <v>3329.7</v>
      </c>
      <c r="F98" s="5">
        <v>4</v>
      </c>
      <c r="G98" t="s">
        <v>19</v>
      </c>
      <c r="H98" s="257">
        <v>0.146255</v>
      </c>
      <c r="I98" s="258">
        <v>0.13628799999999999</v>
      </c>
      <c r="J98" s="261">
        <v>31258.6</v>
      </c>
      <c r="K98" s="262">
        <v>4260.2</v>
      </c>
      <c r="L98" s="5">
        <v>4.63</v>
      </c>
    </row>
    <row r="99" spans="1:12">
      <c r="A99">
        <v>91</v>
      </c>
      <c r="B99" s="255">
        <v>0.20050200000000001</v>
      </c>
      <c r="C99" s="256">
        <v>0.18223300000000001</v>
      </c>
      <c r="D99" s="259">
        <v>16570.900000000001</v>
      </c>
      <c r="E99" s="260">
        <v>3019.8</v>
      </c>
      <c r="F99" s="5">
        <v>3.7</v>
      </c>
      <c r="G99" t="s">
        <v>19</v>
      </c>
      <c r="H99" s="257">
        <v>0.161328</v>
      </c>
      <c r="I99" s="258">
        <v>0.149286</v>
      </c>
      <c r="J99" s="261">
        <v>26998.400000000001</v>
      </c>
      <c r="K99" s="262">
        <v>4030.5</v>
      </c>
      <c r="L99" s="5">
        <v>4.28</v>
      </c>
    </row>
    <row r="100" spans="1:12">
      <c r="A100">
        <v>92</v>
      </c>
      <c r="B100" s="255">
        <v>0.225188</v>
      </c>
      <c r="C100" s="256">
        <v>0.202399</v>
      </c>
      <c r="D100" s="259">
        <v>13551.1</v>
      </c>
      <c r="E100" s="260">
        <v>2742.7</v>
      </c>
      <c r="F100" s="5">
        <v>3.41</v>
      </c>
      <c r="G100" t="s">
        <v>19</v>
      </c>
      <c r="H100" s="257">
        <v>0.18320700000000001</v>
      </c>
      <c r="I100" s="258">
        <v>0.16783300000000001</v>
      </c>
      <c r="J100" s="261">
        <v>22967.9</v>
      </c>
      <c r="K100" s="262">
        <v>3854.8</v>
      </c>
      <c r="L100" s="5">
        <v>3.95</v>
      </c>
    </row>
    <row r="101" spans="1:12">
      <c r="A101">
        <v>93</v>
      </c>
      <c r="B101" s="255">
        <v>0.25344800000000001</v>
      </c>
      <c r="C101" s="256">
        <v>0.224942</v>
      </c>
      <c r="D101" s="259">
        <v>10808.4</v>
      </c>
      <c r="E101" s="260">
        <v>2431.3000000000002</v>
      </c>
      <c r="F101" s="5">
        <v>3.15</v>
      </c>
      <c r="G101" t="s">
        <v>19</v>
      </c>
      <c r="H101" s="257">
        <v>0.204093</v>
      </c>
      <c r="I101" s="258">
        <v>0.185195</v>
      </c>
      <c r="J101" s="261">
        <v>19113.2</v>
      </c>
      <c r="K101" s="262">
        <v>3539.7</v>
      </c>
      <c r="L101" s="5">
        <v>3.64</v>
      </c>
    </row>
    <row r="102" spans="1:12">
      <c r="A102">
        <v>94</v>
      </c>
      <c r="B102" s="255">
        <v>0.277557</v>
      </c>
      <c r="C102" s="256">
        <v>0.243732</v>
      </c>
      <c r="D102" s="259">
        <v>8377.1</v>
      </c>
      <c r="E102" s="260">
        <v>2041.8</v>
      </c>
      <c r="F102" s="5">
        <v>2.92</v>
      </c>
      <c r="G102" t="s">
        <v>19</v>
      </c>
      <c r="H102" s="257">
        <v>0.23266600000000001</v>
      </c>
      <c r="I102" s="258">
        <v>0.20841999999999999</v>
      </c>
      <c r="J102" s="261">
        <v>15573.5</v>
      </c>
      <c r="K102" s="262">
        <v>3245.8</v>
      </c>
      <c r="L102" s="5">
        <v>3.36</v>
      </c>
    </row>
    <row r="103" spans="1:12">
      <c r="A103">
        <v>95</v>
      </c>
      <c r="B103" s="255">
        <v>0.31151699999999999</v>
      </c>
      <c r="C103" s="256">
        <v>0.269534</v>
      </c>
      <c r="D103" s="259">
        <v>6335.3</v>
      </c>
      <c r="E103" s="260">
        <v>1707.6</v>
      </c>
      <c r="F103" s="5">
        <v>2.7</v>
      </c>
      <c r="G103" t="s">
        <v>19</v>
      </c>
      <c r="H103" s="257">
        <v>0.25808500000000001</v>
      </c>
      <c r="I103" s="258">
        <v>0.22858700000000001</v>
      </c>
      <c r="J103" s="261">
        <v>12327.7</v>
      </c>
      <c r="K103" s="262">
        <v>2818</v>
      </c>
      <c r="L103" s="5">
        <v>3.11</v>
      </c>
    </row>
    <row r="104" spans="1:12">
      <c r="A104">
        <v>96</v>
      </c>
      <c r="B104" s="255">
        <v>0.34339900000000001</v>
      </c>
      <c r="C104" s="256">
        <v>0.29307800000000001</v>
      </c>
      <c r="D104" s="259">
        <v>4627.7</v>
      </c>
      <c r="E104" s="260">
        <v>1356.3</v>
      </c>
      <c r="F104" s="5">
        <v>2.52</v>
      </c>
      <c r="G104" t="s">
        <v>19</v>
      </c>
      <c r="H104" s="257">
        <v>0.28708400000000001</v>
      </c>
      <c r="I104" s="258">
        <v>0.25104799999999999</v>
      </c>
      <c r="J104" s="261">
        <v>9509.7000000000007</v>
      </c>
      <c r="K104" s="262">
        <v>2387.4</v>
      </c>
      <c r="L104" s="5">
        <v>2.88</v>
      </c>
    </row>
    <row r="105" spans="1:12">
      <c r="A105">
        <v>97</v>
      </c>
      <c r="B105" s="255">
        <v>0.37822699999999998</v>
      </c>
      <c r="C105" s="256">
        <v>0.318075</v>
      </c>
      <c r="D105" s="259">
        <v>3271.5</v>
      </c>
      <c r="E105" s="260">
        <v>1040.5999999999999</v>
      </c>
      <c r="F105" s="5">
        <v>2.35</v>
      </c>
      <c r="G105" t="s">
        <v>19</v>
      </c>
      <c r="H105" s="257">
        <v>0.31065399999999999</v>
      </c>
      <c r="I105" s="258">
        <v>0.26888800000000002</v>
      </c>
      <c r="J105" s="261">
        <v>7122.3</v>
      </c>
      <c r="K105" s="262">
        <v>1915.1</v>
      </c>
      <c r="L105" s="5">
        <v>2.68</v>
      </c>
    </row>
    <row r="106" spans="1:12">
      <c r="A106">
        <v>98</v>
      </c>
      <c r="B106" s="255">
        <v>0.40003</v>
      </c>
      <c r="C106" s="256">
        <v>0.33335399999999998</v>
      </c>
      <c r="D106" s="259">
        <v>2230.9</v>
      </c>
      <c r="E106" s="260">
        <v>743.7</v>
      </c>
      <c r="F106" s="5">
        <v>2.2200000000000002</v>
      </c>
      <c r="G106" t="s">
        <v>19</v>
      </c>
      <c r="H106" s="257">
        <v>0.34111399999999997</v>
      </c>
      <c r="I106" s="258">
        <v>0.291412</v>
      </c>
      <c r="J106" s="261">
        <v>5207.2</v>
      </c>
      <c r="K106" s="262">
        <v>1517.4</v>
      </c>
      <c r="L106" s="5">
        <v>2.4900000000000002</v>
      </c>
    </row>
    <row r="107" spans="1:12">
      <c r="A107">
        <v>99</v>
      </c>
      <c r="B107" s="255">
        <v>0.44871800000000001</v>
      </c>
      <c r="C107" s="256">
        <v>0.36649199999999998</v>
      </c>
      <c r="D107" s="259">
        <v>1487.2</v>
      </c>
      <c r="E107" s="260">
        <v>545.1</v>
      </c>
      <c r="F107" s="5">
        <v>2.08</v>
      </c>
      <c r="G107" t="s">
        <v>19</v>
      </c>
      <c r="H107" s="257">
        <v>0.38001800000000002</v>
      </c>
      <c r="I107" s="258">
        <v>0.31934099999999999</v>
      </c>
      <c r="J107" s="261">
        <v>3689.8</v>
      </c>
      <c r="K107" s="262">
        <v>1178.3</v>
      </c>
      <c r="L107" s="5">
        <v>2.2999999999999998</v>
      </c>
    </row>
    <row r="108" spans="1:12">
      <c r="A108">
        <v>100</v>
      </c>
      <c r="B108" s="255">
        <v>0.46881499999999998</v>
      </c>
      <c r="C108" s="256">
        <v>0.37978899999999999</v>
      </c>
      <c r="D108" s="259">
        <v>942.2</v>
      </c>
      <c r="E108" s="260">
        <v>357.8</v>
      </c>
      <c r="F108" s="5">
        <v>1.99</v>
      </c>
      <c r="G108" t="s">
        <v>19</v>
      </c>
      <c r="H108" s="257">
        <v>0.41130899999999998</v>
      </c>
      <c r="I108" s="258">
        <v>0.34115000000000001</v>
      </c>
      <c r="J108" s="261">
        <v>2511.5</v>
      </c>
      <c r="K108" s="262">
        <v>856.8</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50</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47">
        <v>4.7270000000000003E-3</v>
      </c>
      <c r="C8" s="248">
        <v>4.7159999999999997E-3</v>
      </c>
      <c r="D8" s="251">
        <v>100000</v>
      </c>
      <c r="E8" s="252">
        <v>471.6</v>
      </c>
      <c r="F8" s="5">
        <v>78.73</v>
      </c>
      <c r="G8" t="s">
        <v>19</v>
      </c>
      <c r="H8" s="249">
        <v>3.7789999999999998E-3</v>
      </c>
      <c r="I8" s="250">
        <v>3.771E-3</v>
      </c>
      <c r="J8" s="253">
        <v>100000</v>
      </c>
      <c r="K8" s="254">
        <v>377.1</v>
      </c>
      <c r="L8" s="5">
        <v>82.59</v>
      </c>
    </row>
    <row r="9" spans="1:12">
      <c r="A9">
        <v>1</v>
      </c>
      <c r="B9" s="247">
        <v>3.3700000000000001E-4</v>
      </c>
      <c r="C9" s="248">
        <v>3.3700000000000001E-4</v>
      </c>
      <c r="D9" s="251">
        <v>99528.4</v>
      </c>
      <c r="E9" s="252">
        <v>33.6</v>
      </c>
      <c r="F9" s="5">
        <v>78.11</v>
      </c>
      <c r="G9" t="s">
        <v>19</v>
      </c>
      <c r="H9" s="249">
        <v>2.9300000000000002E-4</v>
      </c>
      <c r="I9" s="250">
        <v>2.9300000000000002E-4</v>
      </c>
      <c r="J9" s="253">
        <v>99622.9</v>
      </c>
      <c r="K9" s="254">
        <v>29.2</v>
      </c>
      <c r="L9" s="5">
        <v>81.900000000000006</v>
      </c>
    </row>
    <row r="10" spans="1:12">
      <c r="A10">
        <v>2</v>
      </c>
      <c r="B10" s="247">
        <v>1.8799999999999999E-4</v>
      </c>
      <c r="C10" s="248">
        <v>1.8799999999999999E-4</v>
      </c>
      <c r="D10" s="251">
        <v>99494.8</v>
      </c>
      <c r="E10" s="252">
        <v>18.7</v>
      </c>
      <c r="F10" s="5">
        <v>77.13</v>
      </c>
      <c r="G10" t="s">
        <v>19</v>
      </c>
      <c r="H10" s="249">
        <v>1.36E-4</v>
      </c>
      <c r="I10" s="250">
        <v>1.36E-4</v>
      </c>
      <c r="J10" s="253">
        <v>99593.7</v>
      </c>
      <c r="K10" s="254">
        <v>13.5</v>
      </c>
      <c r="L10" s="5">
        <v>80.92</v>
      </c>
    </row>
    <row r="11" spans="1:12">
      <c r="A11">
        <v>3</v>
      </c>
      <c r="B11" s="247">
        <v>1.2400000000000001E-4</v>
      </c>
      <c r="C11" s="248">
        <v>1.2400000000000001E-4</v>
      </c>
      <c r="D11" s="251">
        <v>99476.1</v>
      </c>
      <c r="E11" s="252">
        <v>12.4</v>
      </c>
      <c r="F11" s="5">
        <v>76.150000000000006</v>
      </c>
      <c r="G11" t="s">
        <v>19</v>
      </c>
      <c r="H11" s="249">
        <v>1.21E-4</v>
      </c>
      <c r="I11" s="250">
        <v>1.21E-4</v>
      </c>
      <c r="J11" s="253">
        <v>99580.1</v>
      </c>
      <c r="K11" s="254">
        <v>12.1</v>
      </c>
      <c r="L11" s="5">
        <v>79.930000000000007</v>
      </c>
    </row>
    <row r="12" spans="1:12">
      <c r="A12">
        <v>4</v>
      </c>
      <c r="B12" s="247">
        <v>1.08E-4</v>
      </c>
      <c r="C12" s="248">
        <v>1.08E-4</v>
      </c>
      <c r="D12" s="251">
        <v>99463.8</v>
      </c>
      <c r="E12" s="252">
        <v>10.7</v>
      </c>
      <c r="F12" s="5">
        <v>75.16</v>
      </c>
      <c r="G12" t="s">
        <v>19</v>
      </c>
      <c r="H12" s="249">
        <v>9.6000000000000002E-5</v>
      </c>
      <c r="I12" s="250">
        <v>9.6000000000000002E-5</v>
      </c>
      <c r="J12" s="253">
        <v>99568.1</v>
      </c>
      <c r="K12" s="254">
        <v>9.6</v>
      </c>
      <c r="L12" s="5">
        <v>78.94</v>
      </c>
    </row>
    <row r="13" spans="1:12">
      <c r="A13">
        <v>5</v>
      </c>
      <c r="B13" s="247">
        <v>1.12E-4</v>
      </c>
      <c r="C13" s="248">
        <v>1.12E-4</v>
      </c>
      <c r="D13" s="251">
        <v>99453</v>
      </c>
      <c r="E13" s="252">
        <v>11.1</v>
      </c>
      <c r="F13" s="5">
        <v>74.17</v>
      </c>
      <c r="G13" t="s">
        <v>19</v>
      </c>
      <c r="H13" s="249">
        <v>8.8999999999999995E-5</v>
      </c>
      <c r="I13" s="250">
        <v>8.8999999999999995E-5</v>
      </c>
      <c r="J13" s="253">
        <v>99558.5</v>
      </c>
      <c r="K13" s="254">
        <v>8.8000000000000007</v>
      </c>
      <c r="L13" s="5">
        <v>77.95</v>
      </c>
    </row>
    <row r="14" spans="1:12">
      <c r="A14">
        <v>6</v>
      </c>
      <c r="B14" s="247">
        <v>9.7E-5</v>
      </c>
      <c r="C14" s="248">
        <v>9.7E-5</v>
      </c>
      <c r="D14" s="251">
        <v>99441.9</v>
      </c>
      <c r="E14" s="252">
        <v>9.6999999999999993</v>
      </c>
      <c r="F14" s="5">
        <v>73.17</v>
      </c>
      <c r="G14" t="s">
        <v>19</v>
      </c>
      <c r="H14" s="249">
        <v>8.3999999999999995E-5</v>
      </c>
      <c r="I14" s="250">
        <v>8.3999999999999995E-5</v>
      </c>
      <c r="J14" s="253">
        <v>99549.6</v>
      </c>
      <c r="K14" s="254">
        <v>8.4</v>
      </c>
      <c r="L14" s="5">
        <v>76.959999999999994</v>
      </c>
    </row>
    <row r="15" spans="1:12">
      <c r="A15">
        <v>7</v>
      </c>
      <c r="B15" s="247">
        <v>7.7000000000000001E-5</v>
      </c>
      <c r="C15" s="248">
        <v>7.7000000000000001E-5</v>
      </c>
      <c r="D15" s="251">
        <v>99432.3</v>
      </c>
      <c r="E15" s="252">
        <v>7.7</v>
      </c>
      <c r="F15" s="5">
        <v>72.180000000000007</v>
      </c>
      <c r="G15" t="s">
        <v>19</v>
      </c>
      <c r="H15" s="249">
        <v>6.8999999999999997E-5</v>
      </c>
      <c r="I15" s="250">
        <v>6.8999999999999997E-5</v>
      </c>
      <c r="J15" s="253">
        <v>99541.2</v>
      </c>
      <c r="K15" s="254">
        <v>6.9</v>
      </c>
      <c r="L15" s="5">
        <v>75.959999999999994</v>
      </c>
    </row>
    <row r="16" spans="1:12">
      <c r="A16">
        <v>8</v>
      </c>
      <c r="B16" s="247">
        <v>1.03E-4</v>
      </c>
      <c r="C16" s="248">
        <v>1.03E-4</v>
      </c>
      <c r="D16" s="251">
        <v>99424.6</v>
      </c>
      <c r="E16" s="252">
        <v>10.3</v>
      </c>
      <c r="F16" s="5">
        <v>71.19</v>
      </c>
      <c r="G16" t="s">
        <v>19</v>
      </c>
      <c r="H16" s="249">
        <v>7.8999999999999996E-5</v>
      </c>
      <c r="I16" s="250">
        <v>7.8999999999999996E-5</v>
      </c>
      <c r="J16" s="253">
        <v>99534.399999999994</v>
      </c>
      <c r="K16" s="254">
        <v>7.8</v>
      </c>
      <c r="L16" s="5">
        <v>74.97</v>
      </c>
    </row>
    <row r="17" spans="1:12">
      <c r="A17">
        <v>9</v>
      </c>
      <c r="B17" s="247">
        <v>1.03E-4</v>
      </c>
      <c r="C17" s="248">
        <v>1.03E-4</v>
      </c>
      <c r="D17" s="251">
        <v>99414.3</v>
      </c>
      <c r="E17" s="252">
        <v>10.3</v>
      </c>
      <c r="F17" s="5">
        <v>70.19</v>
      </c>
      <c r="G17" t="s">
        <v>19</v>
      </c>
      <c r="H17" s="249">
        <v>6.6000000000000005E-5</v>
      </c>
      <c r="I17" s="250">
        <v>6.6000000000000005E-5</v>
      </c>
      <c r="J17" s="253">
        <v>99526.5</v>
      </c>
      <c r="K17" s="254">
        <v>6.6</v>
      </c>
      <c r="L17" s="5">
        <v>73.98</v>
      </c>
    </row>
    <row r="18" spans="1:12">
      <c r="A18">
        <v>10</v>
      </c>
      <c r="B18" s="247">
        <v>8.6000000000000003E-5</v>
      </c>
      <c r="C18" s="248">
        <v>8.6000000000000003E-5</v>
      </c>
      <c r="D18" s="251">
        <v>99404</v>
      </c>
      <c r="E18" s="252">
        <v>8.6</v>
      </c>
      <c r="F18" s="5">
        <v>69.2</v>
      </c>
      <c r="G18" t="s">
        <v>19</v>
      </c>
      <c r="H18" s="249">
        <v>6.3999999999999997E-5</v>
      </c>
      <c r="I18" s="250">
        <v>6.3999999999999997E-5</v>
      </c>
      <c r="J18" s="253">
        <v>99520</v>
      </c>
      <c r="K18" s="254">
        <v>6.4</v>
      </c>
      <c r="L18" s="5">
        <v>72.98</v>
      </c>
    </row>
    <row r="19" spans="1:12">
      <c r="A19">
        <v>11</v>
      </c>
      <c r="B19" s="247">
        <v>9.7999999999999997E-5</v>
      </c>
      <c r="C19" s="248">
        <v>9.7999999999999997E-5</v>
      </c>
      <c r="D19" s="251">
        <v>99395.5</v>
      </c>
      <c r="E19" s="252">
        <v>9.8000000000000007</v>
      </c>
      <c r="F19" s="5">
        <v>68.209999999999994</v>
      </c>
      <c r="G19" t="s">
        <v>19</v>
      </c>
      <c r="H19" s="249">
        <v>7.2000000000000002E-5</v>
      </c>
      <c r="I19" s="250">
        <v>7.2000000000000002E-5</v>
      </c>
      <c r="J19" s="253">
        <v>99513.600000000006</v>
      </c>
      <c r="K19" s="254">
        <v>7.2</v>
      </c>
      <c r="L19" s="5">
        <v>71.98</v>
      </c>
    </row>
    <row r="20" spans="1:12">
      <c r="A20">
        <v>12</v>
      </c>
      <c r="B20" s="247">
        <v>1.07E-4</v>
      </c>
      <c r="C20" s="248">
        <v>1.07E-4</v>
      </c>
      <c r="D20" s="251">
        <v>99385.7</v>
      </c>
      <c r="E20" s="252">
        <v>10.6</v>
      </c>
      <c r="F20" s="5">
        <v>67.209999999999994</v>
      </c>
      <c r="G20" t="s">
        <v>19</v>
      </c>
      <c r="H20" s="249">
        <v>9.1000000000000003E-5</v>
      </c>
      <c r="I20" s="250">
        <v>9.1000000000000003E-5</v>
      </c>
      <c r="J20" s="253">
        <v>99506.4</v>
      </c>
      <c r="K20" s="254">
        <v>9</v>
      </c>
      <c r="L20" s="5">
        <v>70.989999999999995</v>
      </c>
    </row>
    <row r="21" spans="1:12">
      <c r="A21">
        <v>13</v>
      </c>
      <c r="B21" s="247">
        <v>9.6000000000000002E-5</v>
      </c>
      <c r="C21" s="248">
        <v>9.6000000000000002E-5</v>
      </c>
      <c r="D21" s="251">
        <v>99375.1</v>
      </c>
      <c r="E21" s="252">
        <v>9.6</v>
      </c>
      <c r="F21" s="5">
        <v>66.22</v>
      </c>
      <c r="G21" t="s">
        <v>19</v>
      </c>
      <c r="H21" s="249">
        <v>8.1000000000000004E-5</v>
      </c>
      <c r="I21" s="250">
        <v>8.1000000000000004E-5</v>
      </c>
      <c r="J21" s="253">
        <v>99497.4</v>
      </c>
      <c r="K21" s="254">
        <v>8.1</v>
      </c>
      <c r="L21" s="5">
        <v>70</v>
      </c>
    </row>
    <row r="22" spans="1:12">
      <c r="A22">
        <v>14</v>
      </c>
      <c r="B22" s="247">
        <v>1.25E-4</v>
      </c>
      <c r="C22" s="248">
        <v>1.25E-4</v>
      </c>
      <c r="D22" s="251">
        <v>99365.5</v>
      </c>
      <c r="E22" s="252">
        <v>12.4</v>
      </c>
      <c r="F22" s="5">
        <v>65.23</v>
      </c>
      <c r="G22" t="s">
        <v>19</v>
      </c>
      <c r="H22" s="249">
        <v>1.08E-4</v>
      </c>
      <c r="I22" s="250">
        <v>1.08E-4</v>
      </c>
      <c r="J22" s="253">
        <v>99489.3</v>
      </c>
      <c r="K22" s="254">
        <v>10.8</v>
      </c>
      <c r="L22" s="5">
        <v>69</v>
      </c>
    </row>
    <row r="23" spans="1:12">
      <c r="A23">
        <v>15</v>
      </c>
      <c r="B23" s="247">
        <v>1.5300000000000001E-4</v>
      </c>
      <c r="C23" s="248">
        <v>1.5300000000000001E-4</v>
      </c>
      <c r="D23" s="251">
        <v>99353.1</v>
      </c>
      <c r="E23" s="252">
        <v>15.2</v>
      </c>
      <c r="F23" s="5">
        <v>64.23</v>
      </c>
      <c r="G23" t="s">
        <v>19</v>
      </c>
      <c r="H23" s="249">
        <v>1.21E-4</v>
      </c>
      <c r="I23" s="250">
        <v>1.21E-4</v>
      </c>
      <c r="J23" s="253">
        <v>99478.5</v>
      </c>
      <c r="K23" s="254">
        <v>12.1</v>
      </c>
      <c r="L23" s="5">
        <v>68.010000000000005</v>
      </c>
    </row>
    <row r="24" spans="1:12">
      <c r="A24">
        <v>16</v>
      </c>
      <c r="B24" s="247">
        <v>2.14E-4</v>
      </c>
      <c r="C24" s="248">
        <v>2.14E-4</v>
      </c>
      <c r="D24" s="251">
        <v>99337.9</v>
      </c>
      <c r="E24" s="252">
        <v>21.2</v>
      </c>
      <c r="F24" s="5">
        <v>63.24</v>
      </c>
      <c r="G24" t="s">
        <v>19</v>
      </c>
      <c r="H24" s="249">
        <v>1.3799999999999999E-4</v>
      </c>
      <c r="I24" s="250">
        <v>1.3799999999999999E-4</v>
      </c>
      <c r="J24" s="253">
        <v>99466.5</v>
      </c>
      <c r="K24" s="254">
        <v>13.8</v>
      </c>
      <c r="L24" s="5">
        <v>67.02</v>
      </c>
    </row>
    <row r="25" spans="1:12">
      <c r="A25">
        <v>17</v>
      </c>
      <c r="B25" s="247">
        <v>3.5100000000000002E-4</v>
      </c>
      <c r="C25" s="248">
        <v>3.5100000000000002E-4</v>
      </c>
      <c r="D25" s="251">
        <v>99316.7</v>
      </c>
      <c r="E25" s="252">
        <v>34.9</v>
      </c>
      <c r="F25" s="5">
        <v>62.26</v>
      </c>
      <c r="G25" t="s">
        <v>19</v>
      </c>
      <c r="H25" s="249">
        <v>1.95E-4</v>
      </c>
      <c r="I25" s="250">
        <v>1.95E-4</v>
      </c>
      <c r="J25" s="253">
        <v>99452.7</v>
      </c>
      <c r="K25" s="254">
        <v>19.399999999999999</v>
      </c>
      <c r="L25" s="5">
        <v>66.03</v>
      </c>
    </row>
    <row r="26" spans="1:12">
      <c r="A26">
        <v>18</v>
      </c>
      <c r="B26" s="247">
        <v>4.75E-4</v>
      </c>
      <c r="C26" s="248">
        <v>4.75E-4</v>
      </c>
      <c r="D26" s="251">
        <v>99281.8</v>
      </c>
      <c r="E26" s="252">
        <v>47.2</v>
      </c>
      <c r="F26" s="5">
        <v>61.28</v>
      </c>
      <c r="G26" t="s">
        <v>19</v>
      </c>
      <c r="H26" s="249">
        <v>1.8699999999999999E-4</v>
      </c>
      <c r="I26" s="250">
        <v>1.8699999999999999E-4</v>
      </c>
      <c r="J26" s="253">
        <v>99433.3</v>
      </c>
      <c r="K26" s="254">
        <v>18.600000000000001</v>
      </c>
      <c r="L26" s="5">
        <v>65.040000000000006</v>
      </c>
    </row>
    <row r="27" spans="1:12">
      <c r="A27">
        <v>19</v>
      </c>
      <c r="B27" s="247">
        <v>4.4900000000000002E-4</v>
      </c>
      <c r="C27" s="248">
        <v>4.4900000000000002E-4</v>
      </c>
      <c r="D27" s="251">
        <v>99234.6</v>
      </c>
      <c r="E27" s="252">
        <v>44.6</v>
      </c>
      <c r="F27" s="5">
        <v>60.31</v>
      </c>
      <c r="G27" t="s">
        <v>19</v>
      </c>
      <c r="H27" s="249">
        <v>2.23E-4</v>
      </c>
      <c r="I27" s="250">
        <v>2.23E-4</v>
      </c>
      <c r="J27" s="253">
        <v>99414.7</v>
      </c>
      <c r="K27" s="254">
        <v>22.1</v>
      </c>
      <c r="L27" s="5">
        <v>64.05</v>
      </c>
    </row>
    <row r="28" spans="1:12">
      <c r="A28">
        <v>20</v>
      </c>
      <c r="B28" s="247">
        <v>5.0299999999999997E-4</v>
      </c>
      <c r="C28" s="248">
        <v>5.0299999999999997E-4</v>
      </c>
      <c r="D28" s="251">
        <v>99190</v>
      </c>
      <c r="E28" s="252">
        <v>49.9</v>
      </c>
      <c r="F28" s="5">
        <v>59.34</v>
      </c>
      <c r="G28" t="s">
        <v>19</v>
      </c>
      <c r="H28" s="249">
        <v>2.0799999999999999E-4</v>
      </c>
      <c r="I28" s="250">
        <v>2.0799999999999999E-4</v>
      </c>
      <c r="J28" s="253">
        <v>99392.6</v>
      </c>
      <c r="K28" s="254">
        <v>20.7</v>
      </c>
      <c r="L28" s="5">
        <v>63.07</v>
      </c>
    </row>
    <row r="29" spans="1:12">
      <c r="A29">
        <v>21</v>
      </c>
      <c r="B29" s="247">
        <v>5.4000000000000001E-4</v>
      </c>
      <c r="C29" s="248">
        <v>5.4000000000000001E-4</v>
      </c>
      <c r="D29" s="251">
        <v>99140.1</v>
      </c>
      <c r="E29" s="252">
        <v>53.5</v>
      </c>
      <c r="F29" s="5">
        <v>58.36</v>
      </c>
      <c r="G29" t="s">
        <v>19</v>
      </c>
      <c r="H29" s="249">
        <v>2.02E-4</v>
      </c>
      <c r="I29" s="250">
        <v>2.02E-4</v>
      </c>
      <c r="J29" s="253">
        <v>99371.9</v>
      </c>
      <c r="K29" s="254">
        <v>20.100000000000001</v>
      </c>
      <c r="L29" s="5">
        <v>62.08</v>
      </c>
    </row>
    <row r="30" spans="1:12">
      <c r="A30">
        <v>22</v>
      </c>
      <c r="B30" s="247">
        <v>5.4900000000000001E-4</v>
      </c>
      <c r="C30" s="248">
        <v>5.4900000000000001E-4</v>
      </c>
      <c r="D30" s="251">
        <v>99086.6</v>
      </c>
      <c r="E30" s="252">
        <v>54.4</v>
      </c>
      <c r="F30" s="5">
        <v>57.4</v>
      </c>
      <c r="G30" t="s">
        <v>19</v>
      </c>
      <c r="H30" s="249">
        <v>2.0799999999999999E-4</v>
      </c>
      <c r="I30" s="250">
        <v>2.0799999999999999E-4</v>
      </c>
      <c r="J30" s="253">
        <v>99351.8</v>
      </c>
      <c r="K30" s="254">
        <v>20.7</v>
      </c>
      <c r="L30" s="5">
        <v>61.09</v>
      </c>
    </row>
    <row r="31" spans="1:12">
      <c r="A31">
        <v>23</v>
      </c>
      <c r="B31" s="247">
        <v>5.7600000000000001E-4</v>
      </c>
      <c r="C31" s="248">
        <v>5.7600000000000001E-4</v>
      </c>
      <c r="D31" s="251">
        <v>99032.2</v>
      </c>
      <c r="E31" s="252">
        <v>57.1</v>
      </c>
      <c r="F31" s="5">
        <v>56.43</v>
      </c>
      <c r="G31" t="s">
        <v>19</v>
      </c>
      <c r="H31" s="249">
        <v>2.4699999999999999E-4</v>
      </c>
      <c r="I31" s="250">
        <v>2.4699999999999999E-4</v>
      </c>
      <c r="J31" s="253">
        <v>99331.199999999997</v>
      </c>
      <c r="K31" s="254">
        <v>24.5</v>
      </c>
      <c r="L31" s="5">
        <v>60.1</v>
      </c>
    </row>
    <row r="32" spans="1:12">
      <c r="A32">
        <v>24</v>
      </c>
      <c r="B32" s="247">
        <v>5.4100000000000003E-4</v>
      </c>
      <c r="C32" s="248">
        <v>5.4100000000000003E-4</v>
      </c>
      <c r="D32" s="251">
        <v>98975.1</v>
      </c>
      <c r="E32" s="252">
        <v>53.6</v>
      </c>
      <c r="F32" s="5">
        <v>55.46</v>
      </c>
      <c r="G32" t="s">
        <v>19</v>
      </c>
      <c r="H32" s="249">
        <v>2.4499999999999999E-4</v>
      </c>
      <c r="I32" s="250">
        <v>2.4499999999999999E-4</v>
      </c>
      <c r="J32" s="253">
        <v>99306.6</v>
      </c>
      <c r="K32" s="254">
        <v>24.3</v>
      </c>
      <c r="L32" s="5">
        <v>59.12</v>
      </c>
    </row>
    <row r="33" spans="1:12">
      <c r="A33">
        <v>25</v>
      </c>
      <c r="B33" s="247">
        <v>5.9599999999999996E-4</v>
      </c>
      <c r="C33" s="248">
        <v>5.9599999999999996E-4</v>
      </c>
      <c r="D33" s="251">
        <v>98921.600000000006</v>
      </c>
      <c r="E33" s="252">
        <v>59</v>
      </c>
      <c r="F33" s="5">
        <v>54.49</v>
      </c>
      <c r="G33" t="s">
        <v>19</v>
      </c>
      <c r="H33" s="249">
        <v>2.6200000000000003E-4</v>
      </c>
      <c r="I33" s="250">
        <v>2.6200000000000003E-4</v>
      </c>
      <c r="J33" s="253">
        <v>99282.3</v>
      </c>
      <c r="K33" s="254">
        <v>26</v>
      </c>
      <c r="L33" s="5">
        <v>58.13</v>
      </c>
    </row>
    <row r="34" spans="1:12">
      <c r="A34">
        <v>26</v>
      </c>
      <c r="B34" s="247">
        <v>5.9999999999999995E-4</v>
      </c>
      <c r="C34" s="248">
        <v>5.9999999999999995E-4</v>
      </c>
      <c r="D34" s="251">
        <v>98862.6</v>
      </c>
      <c r="E34" s="252">
        <v>59.3</v>
      </c>
      <c r="F34" s="5">
        <v>53.52</v>
      </c>
      <c r="G34" t="s">
        <v>19</v>
      </c>
      <c r="H34" s="249">
        <v>2.6899999999999998E-4</v>
      </c>
      <c r="I34" s="250">
        <v>2.6899999999999998E-4</v>
      </c>
      <c r="J34" s="253">
        <v>99256.3</v>
      </c>
      <c r="K34" s="254">
        <v>26.7</v>
      </c>
      <c r="L34" s="5">
        <v>57.15</v>
      </c>
    </row>
    <row r="35" spans="1:12">
      <c r="A35">
        <v>27</v>
      </c>
      <c r="B35" s="247">
        <v>6.1899999999999998E-4</v>
      </c>
      <c r="C35" s="248">
        <v>6.1899999999999998E-4</v>
      </c>
      <c r="D35" s="251">
        <v>98803.3</v>
      </c>
      <c r="E35" s="252">
        <v>61.1</v>
      </c>
      <c r="F35" s="5">
        <v>52.55</v>
      </c>
      <c r="G35" t="s">
        <v>19</v>
      </c>
      <c r="H35" s="249">
        <v>3.2499999999999999E-4</v>
      </c>
      <c r="I35" s="250">
        <v>3.2499999999999999E-4</v>
      </c>
      <c r="J35" s="253">
        <v>99229.6</v>
      </c>
      <c r="K35" s="254">
        <v>32.299999999999997</v>
      </c>
      <c r="L35" s="5">
        <v>56.16</v>
      </c>
    </row>
    <row r="36" spans="1:12">
      <c r="A36">
        <v>28</v>
      </c>
      <c r="B36" s="247">
        <v>6.8599999999999998E-4</v>
      </c>
      <c r="C36" s="248">
        <v>6.8599999999999998E-4</v>
      </c>
      <c r="D36" s="251">
        <v>98742.2</v>
      </c>
      <c r="E36" s="252">
        <v>67.7</v>
      </c>
      <c r="F36" s="5">
        <v>51.59</v>
      </c>
      <c r="G36" t="s">
        <v>19</v>
      </c>
      <c r="H36" s="249">
        <v>3.4200000000000002E-4</v>
      </c>
      <c r="I36" s="250">
        <v>3.4099999999999999E-4</v>
      </c>
      <c r="J36" s="253">
        <v>99197.3</v>
      </c>
      <c r="K36" s="254">
        <v>33.9</v>
      </c>
      <c r="L36" s="5">
        <v>55.18</v>
      </c>
    </row>
    <row r="37" spans="1:12">
      <c r="A37">
        <v>29</v>
      </c>
      <c r="B37" s="247">
        <v>7.3999999999999999E-4</v>
      </c>
      <c r="C37" s="248">
        <v>7.3999999999999999E-4</v>
      </c>
      <c r="D37" s="251">
        <v>98674.5</v>
      </c>
      <c r="E37" s="252">
        <v>73</v>
      </c>
      <c r="F37" s="5">
        <v>50.62</v>
      </c>
      <c r="G37" t="s">
        <v>19</v>
      </c>
      <c r="H37" s="249">
        <v>3.1700000000000001E-4</v>
      </c>
      <c r="I37" s="250">
        <v>3.1700000000000001E-4</v>
      </c>
      <c r="J37" s="253">
        <v>99163.5</v>
      </c>
      <c r="K37" s="254">
        <v>31.4</v>
      </c>
      <c r="L37" s="5">
        <v>54.2</v>
      </c>
    </row>
    <row r="38" spans="1:12">
      <c r="A38">
        <v>30</v>
      </c>
      <c r="B38" s="247">
        <v>7.9900000000000001E-4</v>
      </c>
      <c r="C38" s="248">
        <v>7.9900000000000001E-4</v>
      </c>
      <c r="D38" s="251">
        <v>98601.5</v>
      </c>
      <c r="E38" s="252">
        <v>78.8</v>
      </c>
      <c r="F38" s="5">
        <v>49.66</v>
      </c>
      <c r="G38" t="s">
        <v>19</v>
      </c>
      <c r="H38" s="249">
        <v>3.8200000000000002E-4</v>
      </c>
      <c r="I38" s="250">
        <v>3.8099999999999999E-4</v>
      </c>
      <c r="J38" s="253">
        <v>99132.1</v>
      </c>
      <c r="K38" s="254">
        <v>37.799999999999997</v>
      </c>
      <c r="L38" s="5">
        <v>53.22</v>
      </c>
    </row>
    <row r="39" spans="1:12">
      <c r="A39">
        <v>31</v>
      </c>
      <c r="B39" s="247">
        <v>8.1700000000000002E-4</v>
      </c>
      <c r="C39" s="248">
        <v>8.1599999999999999E-4</v>
      </c>
      <c r="D39" s="251">
        <v>98522.7</v>
      </c>
      <c r="E39" s="252">
        <v>80.400000000000006</v>
      </c>
      <c r="F39" s="5">
        <v>48.7</v>
      </c>
      <c r="G39" t="s">
        <v>19</v>
      </c>
      <c r="H39" s="249">
        <v>4.0900000000000002E-4</v>
      </c>
      <c r="I39" s="250">
        <v>4.08E-4</v>
      </c>
      <c r="J39" s="253">
        <v>99094.2</v>
      </c>
      <c r="K39" s="254">
        <v>40.5</v>
      </c>
      <c r="L39" s="5">
        <v>52.24</v>
      </c>
    </row>
    <row r="40" spans="1:12">
      <c r="A40">
        <v>32</v>
      </c>
      <c r="B40" s="247">
        <v>8.34E-4</v>
      </c>
      <c r="C40" s="248">
        <v>8.3299999999999997E-4</v>
      </c>
      <c r="D40" s="251">
        <v>98442.3</v>
      </c>
      <c r="E40" s="252">
        <v>82</v>
      </c>
      <c r="F40" s="5">
        <v>47.74</v>
      </c>
      <c r="G40" t="s">
        <v>19</v>
      </c>
      <c r="H40" s="249">
        <v>4.46E-4</v>
      </c>
      <c r="I40" s="250">
        <v>4.4499999999999997E-4</v>
      </c>
      <c r="J40" s="253">
        <v>99053.8</v>
      </c>
      <c r="K40" s="254">
        <v>44.1</v>
      </c>
      <c r="L40" s="5">
        <v>51.26</v>
      </c>
    </row>
    <row r="41" spans="1:12">
      <c r="A41">
        <v>33</v>
      </c>
      <c r="B41" s="247">
        <v>9.01E-4</v>
      </c>
      <c r="C41" s="248">
        <v>8.9999999999999998E-4</v>
      </c>
      <c r="D41" s="251">
        <v>98360.2</v>
      </c>
      <c r="E41" s="252">
        <v>88.6</v>
      </c>
      <c r="F41" s="5">
        <v>46.78</v>
      </c>
      <c r="G41" t="s">
        <v>19</v>
      </c>
      <c r="H41" s="249">
        <v>4.8700000000000002E-4</v>
      </c>
      <c r="I41" s="250">
        <v>4.8700000000000002E-4</v>
      </c>
      <c r="J41" s="253">
        <v>99009.600000000006</v>
      </c>
      <c r="K41" s="254">
        <v>48.2</v>
      </c>
      <c r="L41" s="5">
        <v>50.28</v>
      </c>
    </row>
    <row r="42" spans="1:12">
      <c r="A42">
        <v>34</v>
      </c>
      <c r="B42" s="247">
        <v>9.8400000000000007E-4</v>
      </c>
      <c r="C42" s="248">
        <v>9.8299999999999993E-4</v>
      </c>
      <c r="D42" s="251">
        <v>98271.7</v>
      </c>
      <c r="E42" s="252">
        <v>96.6</v>
      </c>
      <c r="F42" s="5">
        <v>45.82</v>
      </c>
      <c r="G42" t="s">
        <v>19</v>
      </c>
      <c r="H42" s="249">
        <v>5.2700000000000002E-4</v>
      </c>
      <c r="I42" s="250">
        <v>5.2700000000000002E-4</v>
      </c>
      <c r="J42" s="253">
        <v>98961.4</v>
      </c>
      <c r="K42" s="254">
        <v>52.1</v>
      </c>
      <c r="L42" s="5">
        <v>49.31</v>
      </c>
    </row>
    <row r="43" spans="1:12">
      <c r="A43">
        <v>35</v>
      </c>
      <c r="B43" s="247">
        <v>1.0330000000000001E-3</v>
      </c>
      <c r="C43" s="248">
        <v>1.0330000000000001E-3</v>
      </c>
      <c r="D43" s="251">
        <v>98175</v>
      </c>
      <c r="E43" s="252">
        <v>101.4</v>
      </c>
      <c r="F43" s="5">
        <v>44.86</v>
      </c>
      <c r="G43" t="s">
        <v>19</v>
      </c>
      <c r="H43" s="249">
        <v>5.8299999999999997E-4</v>
      </c>
      <c r="I43" s="250">
        <v>5.8299999999999997E-4</v>
      </c>
      <c r="J43" s="253">
        <v>98909.3</v>
      </c>
      <c r="K43" s="254">
        <v>57.6</v>
      </c>
      <c r="L43" s="5">
        <v>48.33</v>
      </c>
    </row>
    <row r="44" spans="1:12">
      <c r="A44">
        <v>36</v>
      </c>
      <c r="B44" s="247">
        <v>1.1169999999999999E-3</v>
      </c>
      <c r="C44" s="248">
        <v>1.116E-3</v>
      </c>
      <c r="D44" s="251">
        <v>98073.600000000006</v>
      </c>
      <c r="E44" s="252">
        <v>109.4</v>
      </c>
      <c r="F44" s="5">
        <v>43.91</v>
      </c>
      <c r="G44" t="s">
        <v>19</v>
      </c>
      <c r="H44" s="249">
        <v>6.1300000000000005E-4</v>
      </c>
      <c r="I44" s="250">
        <v>6.1200000000000002E-4</v>
      </c>
      <c r="J44" s="253">
        <v>98851.7</v>
      </c>
      <c r="K44" s="254">
        <v>60.5</v>
      </c>
      <c r="L44" s="5">
        <v>47.36</v>
      </c>
    </row>
    <row r="45" spans="1:12">
      <c r="A45">
        <v>37</v>
      </c>
      <c r="B45" s="247">
        <v>1.2290000000000001E-3</v>
      </c>
      <c r="C45" s="248">
        <v>1.2279999999999999E-3</v>
      </c>
      <c r="D45" s="251">
        <v>97964.2</v>
      </c>
      <c r="E45" s="252">
        <v>120.3</v>
      </c>
      <c r="F45" s="5">
        <v>42.96</v>
      </c>
      <c r="G45" t="s">
        <v>19</v>
      </c>
      <c r="H45" s="249">
        <v>6.96E-4</v>
      </c>
      <c r="I45" s="250">
        <v>6.9499999999999998E-4</v>
      </c>
      <c r="J45" s="253">
        <v>98791.1</v>
      </c>
      <c r="K45" s="254">
        <v>68.7</v>
      </c>
      <c r="L45" s="5">
        <v>46.39</v>
      </c>
    </row>
    <row r="46" spans="1:12">
      <c r="A46">
        <v>38</v>
      </c>
      <c r="B46" s="247">
        <v>1.3370000000000001E-3</v>
      </c>
      <c r="C46" s="248">
        <v>1.3370000000000001E-3</v>
      </c>
      <c r="D46" s="251">
        <v>97843.9</v>
      </c>
      <c r="E46" s="252">
        <v>130.80000000000001</v>
      </c>
      <c r="F46" s="5">
        <v>42.01</v>
      </c>
      <c r="G46" t="s">
        <v>19</v>
      </c>
      <c r="H46" s="249">
        <v>7.6300000000000001E-4</v>
      </c>
      <c r="I46" s="250">
        <v>7.6199999999999998E-4</v>
      </c>
      <c r="J46" s="253">
        <v>98722.4</v>
      </c>
      <c r="K46" s="254">
        <v>75.3</v>
      </c>
      <c r="L46" s="5">
        <v>45.42</v>
      </c>
    </row>
    <row r="47" spans="1:12">
      <c r="A47">
        <v>39</v>
      </c>
      <c r="B47" s="247">
        <v>1.426E-3</v>
      </c>
      <c r="C47" s="248">
        <v>1.4250000000000001E-3</v>
      </c>
      <c r="D47" s="251">
        <v>97713.1</v>
      </c>
      <c r="E47" s="252">
        <v>139.19999999999999</v>
      </c>
      <c r="F47" s="5">
        <v>41.06</v>
      </c>
      <c r="G47" t="s">
        <v>19</v>
      </c>
      <c r="H47" s="249">
        <v>7.9699999999999997E-4</v>
      </c>
      <c r="I47" s="250">
        <v>7.9699999999999997E-4</v>
      </c>
      <c r="J47" s="253">
        <v>98647.2</v>
      </c>
      <c r="K47" s="254">
        <v>78.599999999999994</v>
      </c>
      <c r="L47" s="5">
        <v>44.45</v>
      </c>
    </row>
    <row r="48" spans="1:12">
      <c r="A48">
        <v>40</v>
      </c>
      <c r="B48" s="247">
        <v>1.5839999999999999E-3</v>
      </c>
      <c r="C48" s="248">
        <v>1.583E-3</v>
      </c>
      <c r="D48" s="251">
        <v>97573.9</v>
      </c>
      <c r="E48" s="252">
        <v>154.4</v>
      </c>
      <c r="F48" s="5">
        <v>40.119999999999997</v>
      </c>
      <c r="G48" t="s">
        <v>19</v>
      </c>
      <c r="H48" s="249">
        <v>8.7900000000000001E-4</v>
      </c>
      <c r="I48" s="250">
        <v>8.7900000000000001E-4</v>
      </c>
      <c r="J48" s="253">
        <v>98568.6</v>
      </c>
      <c r="K48" s="254">
        <v>86.6</v>
      </c>
      <c r="L48" s="5">
        <v>43.49</v>
      </c>
    </row>
    <row r="49" spans="1:12">
      <c r="A49">
        <v>41</v>
      </c>
      <c r="B49" s="247">
        <v>1.621E-3</v>
      </c>
      <c r="C49" s="248">
        <v>1.6199999999999999E-3</v>
      </c>
      <c r="D49" s="251">
        <v>97419.5</v>
      </c>
      <c r="E49" s="252">
        <v>157.80000000000001</v>
      </c>
      <c r="F49" s="5">
        <v>39.19</v>
      </c>
      <c r="G49" t="s">
        <v>19</v>
      </c>
      <c r="H49" s="249">
        <v>1.0089999999999999E-3</v>
      </c>
      <c r="I49" s="250">
        <v>1.0089999999999999E-3</v>
      </c>
      <c r="J49" s="253">
        <v>98482</v>
      </c>
      <c r="K49" s="254">
        <v>99.3</v>
      </c>
      <c r="L49" s="5">
        <v>42.53</v>
      </c>
    </row>
    <row r="50" spans="1:12">
      <c r="A50">
        <v>42</v>
      </c>
      <c r="B50" s="247">
        <v>1.7539999999999999E-3</v>
      </c>
      <c r="C50" s="248">
        <v>1.7520000000000001E-3</v>
      </c>
      <c r="D50" s="251">
        <v>97261.7</v>
      </c>
      <c r="E50" s="252">
        <v>170.4</v>
      </c>
      <c r="F50" s="5">
        <v>38.25</v>
      </c>
      <c r="G50" t="s">
        <v>19</v>
      </c>
      <c r="H50" s="249">
        <v>1.075E-3</v>
      </c>
      <c r="I50" s="250">
        <v>1.0740000000000001E-3</v>
      </c>
      <c r="J50" s="253">
        <v>98382.6</v>
      </c>
      <c r="K50" s="254">
        <v>105.7</v>
      </c>
      <c r="L50" s="5">
        <v>41.57</v>
      </c>
    </row>
    <row r="51" spans="1:12">
      <c r="A51">
        <v>43</v>
      </c>
      <c r="B51" s="247">
        <v>1.8779999999999999E-3</v>
      </c>
      <c r="C51" s="248">
        <v>1.8760000000000001E-3</v>
      </c>
      <c r="D51" s="251">
        <v>97091.3</v>
      </c>
      <c r="E51" s="252">
        <v>182.1</v>
      </c>
      <c r="F51" s="5">
        <v>37.31</v>
      </c>
      <c r="G51" t="s">
        <v>19</v>
      </c>
      <c r="H51" s="249">
        <v>1.157E-3</v>
      </c>
      <c r="I51" s="250">
        <v>1.1559999999999999E-3</v>
      </c>
      <c r="J51" s="253">
        <v>98277</v>
      </c>
      <c r="K51" s="254">
        <v>113.6</v>
      </c>
      <c r="L51" s="5">
        <v>40.61</v>
      </c>
    </row>
    <row r="52" spans="1:12">
      <c r="A52">
        <v>44</v>
      </c>
      <c r="B52" s="247">
        <v>2.16E-3</v>
      </c>
      <c r="C52" s="248">
        <v>2.1580000000000002E-3</v>
      </c>
      <c r="D52" s="251">
        <v>96909.1</v>
      </c>
      <c r="E52" s="252">
        <v>209.1</v>
      </c>
      <c r="F52" s="5">
        <v>36.380000000000003</v>
      </c>
      <c r="G52" t="s">
        <v>19</v>
      </c>
      <c r="H52" s="249">
        <v>1.279E-3</v>
      </c>
      <c r="I52" s="250">
        <v>1.2780000000000001E-3</v>
      </c>
      <c r="J52" s="253">
        <v>98163.4</v>
      </c>
      <c r="K52" s="254">
        <v>125.5</v>
      </c>
      <c r="L52" s="5">
        <v>39.659999999999997</v>
      </c>
    </row>
    <row r="53" spans="1:12">
      <c r="A53">
        <v>45</v>
      </c>
      <c r="B53" s="247">
        <v>2.2629999999999998E-3</v>
      </c>
      <c r="C53" s="248">
        <v>2.2599999999999999E-3</v>
      </c>
      <c r="D53" s="251">
        <v>96700</v>
      </c>
      <c r="E53" s="252">
        <v>218.6</v>
      </c>
      <c r="F53" s="5">
        <v>35.46</v>
      </c>
      <c r="G53" t="s">
        <v>19</v>
      </c>
      <c r="H53" s="249">
        <v>1.4E-3</v>
      </c>
      <c r="I53" s="250">
        <v>1.3990000000000001E-3</v>
      </c>
      <c r="J53" s="253">
        <v>98037.9</v>
      </c>
      <c r="K53" s="254">
        <v>137.1</v>
      </c>
      <c r="L53" s="5">
        <v>38.71</v>
      </c>
    </row>
    <row r="54" spans="1:12">
      <c r="A54">
        <v>46</v>
      </c>
      <c r="B54" s="247">
        <v>2.3470000000000001E-3</v>
      </c>
      <c r="C54" s="248">
        <v>2.3440000000000002E-3</v>
      </c>
      <c r="D54" s="251">
        <v>96481.4</v>
      </c>
      <c r="E54" s="252">
        <v>226.1</v>
      </c>
      <c r="F54" s="5">
        <v>34.54</v>
      </c>
      <c r="G54" t="s">
        <v>19</v>
      </c>
      <c r="H54" s="249">
        <v>1.537E-3</v>
      </c>
      <c r="I54" s="250">
        <v>1.536E-3</v>
      </c>
      <c r="J54" s="253">
        <v>97900.800000000003</v>
      </c>
      <c r="K54" s="254">
        <v>150.4</v>
      </c>
      <c r="L54" s="5">
        <v>37.76</v>
      </c>
    </row>
    <row r="55" spans="1:12">
      <c r="A55">
        <v>47</v>
      </c>
      <c r="B55" s="247">
        <v>2.4880000000000002E-3</v>
      </c>
      <c r="C55" s="248">
        <v>2.4849999999999998E-3</v>
      </c>
      <c r="D55" s="251">
        <v>96255.3</v>
      </c>
      <c r="E55" s="252">
        <v>239.1</v>
      </c>
      <c r="F55" s="5">
        <v>33.619999999999997</v>
      </c>
      <c r="G55" t="s">
        <v>19</v>
      </c>
      <c r="H55" s="249">
        <v>1.629E-3</v>
      </c>
      <c r="I55" s="250">
        <v>1.6280000000000001E-3</v>
      </c>
      <c r="J55" s="253">
        <v>97750.399999999994</v>
      </c>
      <c r="K55" s="254">
        <v>159.1</v>
      </c>
      <c r="L55" s="5">
        <v>36.82</v>
      </c>
    </row>
    <row r="56" spans="1:12">
      <c r="A56">
        <v>48</v>
      </c>
      <c r="B56" s="247">
        <v>2.7299999999999998E-3</v>
      </c>
      <c r="C56" s="248">
        <v>2.7260000000000001E-3</v>
      </c>
      <c r="D56" s="251">
        <v>96016.1</v>
      </c>
      <c r="E56" s="252">
        <v>261.7</v>
      </c>
      <c r="F56" s="5">
        <v>32.700000000000003</v>
      </c>
      <c r="G56" t="s">
        <v>19</v>
      </c>
      <c r="H56" s="249">
        <v>1.7830000000000001E-3</v>
      </c>
      <c r="I56" s="250">
        <v>1.781E-3</v>
      </c>
      <c r="J56" s="253">
        <v>97591.3</v>
      </c>
      <c r="K56" s="254">
        <v>173.8</v>
      </c>
      <c r="L56" s="5">
        <v>35.880000000000003</v>
      </c>
    </row>
    <row r="57" spans="1:12">
      <c r="A57">
        <v>49</v>
      </c>
      <c r="B57" s="247">
        <v>2.9250000000000001E-3</v>
      </c>
      <c r="C57" s="248">
        <v>2.921E-3</v>
      </c>
      <c r="D57" s="251">
        <v>95754.4</v>
      </c>
      <c r="E57" s="252">
        <v>279.7</v>
      </c>
      <c r="F57" s="5">
        <v>31.79</v>
      </c>
      <c r="G57" t="s">
        <v>19</v>
      </c>
      <c r="H57" s="249">
        <v>1.99E-3</v>
      </c>
      <c r="I57" s="250">
        <v>1.9880000000000002E-3</v>
      </c>
      <c r="J57" s="253">
        <v>97417.5</v>
      </c>
      <c r="K57" s="254">
        <v>193.6</v>
      </c>
      <c r="L57" s="5">
        <v>34.94</v>
      </c>
    </row>
    <row r="58" spans="1:12">
      <c r="A58">
        <v>50</v>
      </c>
      <c r="B58" s="247">
        <v>3.1700000000000001E-3</v>
      </c>
      <c r="C58" s="248">
        <v>3.1649999999999998E-3</v>
      </c>
      <c r="D58" s="251">
        <v>95474.7</v>
      </c>
      <c r="E58" s="252">
        <v>302.10000000000002</v>
      </c>
      <c r="F58" s="5">
        <v>30.88</v>
      </c>
      <c r="G58" t="s">
        <v>19</v>
      </c>
      <c r="H58" s="249">
        <v>2.1789999999999999E-3</v>
      </c>
      <c r="I58" s="250">
        <v>2.1770000000000001E-3</v>
      </c>
      <c r="J58" s="253">
        <v>97223.9</v>
      </c>
      <c r="K58" s="254">
        <v>211.7</v>
      </c>
      <c r="L58" s="5">
        <v>34.01</v>
      </c>
    </row>
    <row r="59" spans="1:12">
      <c r="A59">
        <v>51</v>
      </c>
      <c r="B59" s="247">
        <v>3.5130000000000001E-3</v>
      </c>
      <c r="C59" s="248">
        <v>3.5070000000000001E-3</v>
      </c>
      <c r="D59" s="251">
        <v>95172.6</v>
      </c>
      <c r="E59" s="252">
        <v>333.8</v>
      </c>
      <c r="F59" s="5">
        <v>29.98</v>
      </c>
      <c r="G59" t="s">
        <v>19</v>
      </c>
      <c r="H59" s="249">
        <v>2.4620000000000002E-3</v>
      </c>
      <c r="I59" s="250">
        <v>2.4589999999999998E-3</v>
      </c>
      <c r="J59" s="253">
        <v>97012.2</v>
      </c>
      <c r="K59" s="254">
        <v>238.6</v>
      </c>
      <c r="L59" s="5">
        <v>33.08</v>
      </c>
    </row>
    <row r="60" spans="1:12">
      <c r="A60">
        <v>52</v>
      </c>
      <c r="B60" s="247">
        <v>3.9280000000000001E-3</v>
      </c>
      <c r="C60" s="248">
        <v>3.921E-3</v>
      </c>
      <c r="D60" s="251">
        <v>94838.8</v>
      </c>
      <c r="E60" s="252">
        <v>371.8</v>
      </c>
      <c r="F60" s="5">
        <v>29.08</v>
      </c>
      <c r="G60" t="s">
        <v>19</v>
      </c>
      <c r="H60" s="249">
        <v>2.7079999999999999E-3</v>
      </c>
      <c r="I60" s="250">
        <v>2.7039999999999998E-3</v>
      </c>
      <c r="J60" s="253">
        <v>96773.7</v>
      </c>
      <c r="K60" s="254">
        <v>261.7</v>
      </c>
      <c r="L60" s="5">
        <v>32.159999999999997</v>
      </c>
    </row>
    <row r="61" spans="1:12">
      <c r="A61">
        <v>53</v>
      </c>
      <c r="B61" s="247">
        <v>4.3160000000000004E-3</v>
      </c>
      <c r="C61" s="248">
        <v>4.3059999999999999E-3</v>
      </c>
      <c r="D61" s="251">
        <v>94467</v>
      </c>
      <c r="E61" s="252">
        <v>406.8</v>
      </c>
      <c r="F61" s="5">
        <v>28.19</v>
      </c>
      <c r="G61" t="s">
        <v>19</v>
      </c>
      <c r="H61" s="249">
        <v>2.9169999999999999E-3</v>
      </c>
      <c r="I61" s="250">
        <v>2.9129999999999998E-3</v>
      </c>
      <c r="J61" s="253">
        <v>96512</v>
      </c>
      <c r="K61" s="254">
        <v>281.10000000000002</v>
      </c>
      <c r="L61" s="5">
        <v>31.25</v>
      </c>
    </row>
    <row r="62" spans="1:12">
      <c r="A62">
        <v>54</v>
      </c>
      <c r="B62" s="247">
        <v>4.6550000000000003E-3</v>
      </c>
      <c r="C62" s="248">
        <v>4.6449999999999998E-3</v>
      </c>
      <c r="D62" s="251">
        <v>94060.2</v>
      </c>
      <c r="E62" s="252">
        <v>436.9</v>
      </c>
      <c r="F62" s="5">
        <v>27.31</v>
      </c>
      <c r="G62" t="s">
        <v>19</v>
      </c>
      <c r="H62" s="249">
        <v>3.209E-3</v>
      </c>
      <c r="I62" s="250">
        <v>3.2039999999999998E-3</v>
      </c>
      <c r="J62" s="253">
        <v>96230.8</v>
      </c>
      <c r="K62" s="254">
        <v>308.3</v>
      </c>
      <c r="L62" s="5">
        <v>30.34</v>
      </c>
    </row>
    <row r="63" spans="1:12">
      <c r="A63">
        <v>55</v>
      </c>
      <c r="B63" s="247">
        <v>5.2300000000000003E-3</v>
      </c>
      <c r="C63" s="248">
        <v>5.2160000000000002E-3</v>
      </c>
      <c r="D63" s="251">
        <v>93623.3</v>
      </c>
      <c r="E63" s="252">
        <v>488.4</v>
      </c>
      <c r="F63" s="5">
        <v>26.44</v>
      </c>
      <c r="G63" t="s">
        <v>19</v>
      </c>
      <c r="H63" s="249">
        <v>3.4299999999999999E-3</v>
      </c>
      <c r="I63" s="250">
        <v>3.4250000000000001E-3</v>
      </c>
      <c r="J63" s="253">
        <v>95922.5</v>
      </c>
      <c r="K63" s="254">
        <v>328.5</v>
      </c>
      <c r="L63" s="5">
        <v>29.44</v>
      </c>
    </row>
    <row r="64" spans="1:12">
      <c r="A64">
        <v>56</v>
      </c>
      <c r="B64" s="247">
        <v>5.8910000000000004E-3</v>
      </c>
      <c r="C64" s="248">
        <v>5.8739999999999999E-3</v>
      </c>
      <c r="D64" s="251">
        <v>93134.9</v>
      </c>
      <c r="E64" s="252">
        <v>547.1</v>
      </c>
      <c r="F64" s="5">
        <v>25.58</v>
      </c>
      <c r="G64" t="s">
        <v>19</v>
      </c>
      <c r="H64" s="249">
        <v>3.8019999999999998E-3</v>
      </c>
      <c r="I64" s="250">
        <v>3.7950000000000002E-3</v>
      </c>
      <c r="J64" s="253">
        <v>95594</v>
      </c>
      <c r="K64" s="254">
        <v>362.7</v>
      </c>
      <c r="L64" s="5">
        <v>28.54</v>
      </c>
    </row>
    <row r="65" spans="1:12">
      <c r="A65">
        <v>57</v>
      </c>
      <c r="B65" s="247">
        <v>6.2480000000000001E-3</v>
      </c>
      <c r="C65" s="248">
        <v>6.2290000000000002E-3</v>
      </c>
      <c r="D65" s="251">
        <v>92587.9</v>
      </c>
      <c r="E65" s="252">
        <v>576.70000000000005</v>
      </c>
      <c r="F65" s="5">
        <v>24.72</v>
      </c>
      <c r="G65" t="s">
        <v>19</v>
      </c>
      <c r="H65" s="249">
        <v>4.1529999999999996E-3</v>
      </c>
      <c r="I65" s="250">
        <v>4.1440000000000001E-3</v>
      </c>
      <c r="J65" s="253">
        <v>95231.3</v>
      </c>
      <c r="K65" s="254">
        <v>394.6</v>
      </c>
      <c r="L65" s="5">
        <v>27.64</v>
      </c>
    </row>
    <row r="66" spans="1:12">
      <c r="A66">
        <v>58</v>
      </c>
      <c r="B66" s="247">
        <v>6.8630000000000002E-3</v>
      </c>
      <c r="C66" s="248">
        <v>6.8399999999999997E-3</v>
      </c>
      <c r="D66" s="251">
        <v>92011.199999999997</v>
      </c>
      <c r="E66" s="252">
        <v>629.29999999999995</v>
      </c>
      <c r="F66" s="5">
        <v>23.88</v>
      </c>
      <c r="G66" t="s">
        <v>19</v>
      </c>
      <c r="H66" s="249">
        <v>4.5030000000000001E-3</v>
      </c>
      <c r="I66" s="250">
        <v>4.4929999999999996E-3</v>
      </c>
      <c r="J66" s="253">
        <v>94836.7</v>
      </c>
      <c r="K66" s="254">
        <v>426.1</v>
      </c>
      <c r="L66" s="5">
        <v>26.76</v>
      </c>
    </row>
    <row r="67" spans="1:12">
      <c r="A67">
        <v>59</v>
      </c>
      <c r="B67" s="247">
        <v>7.4079999999999997E-3</v>
      </c>
      <c r="C67" s="248">
        <v>7.3810000000000004E-3</v>
      </c>
      <c r="D67" s="251">
        <v>91381.8</v>
      </c>
      <c r="E67" s="252">
        <v>674.5</v>
      </c>
      <c r="F67" s="5">
        <v>23.04</v>
      </c>
      <c r="G67" t="s">
        <v>19</v>
      </c>
      <c r="H67" s="249">
        <v>5.0419999999999996E-3</v>
      </c>
      <c r="I67" s="250">
        <v>5.0299999999999997E-3</v>
      </c>
      <c r="J67" s="253">
        <v>94410.6</v>
      </c>
      <c r="K67" s="254">
        <v>474.9</v>
      </c>
      <c r="L67" s="5">
        <v>25.87</v>
      </c>
    </row>
    <row r="68" spans="1:12">
      <c r="A68">
        <v>60</v>
      </c>
      <c r="B68" s="247">
        <v>8.2819999999999994E-3</v>
      </c>
      <c r="C68" s="248">
        <v>8.2480000000000001E-3</v>
      </c>
      <c r="D68" s="251">
        <v>90707.3</v>
      </c>
      <c r="E68" s="252">
        <v>748.1</v>
      </c>
      <c r="F68" s="5">
        <v>22.2</v>
      </c>
      <c r="G68" t="s">
        <v>19</v>
      </c>
      <c r="H68" s="249">
        <v>5.4669999999999996E-3</v>
      </c>
      <c r="I68" s="250">
        <v>5.4520000000000002E-3</v>
      </c>
      <c r="J68" s="253">
        <v>93935.7</v>
      </c>
      <c r="K68" s="254">
        <v>512.1</v>
      </c>
      <c r="L68" s="5">
        <v>25</v>
      </c>
    </row>
    <row r="69" spans="1:12">
      <c r="A69">
        <v>61</v>
      </c>
      <c r="B69" s="247">
        <v>9.0109999999999999E-3</v>
      </c>
      <c r="C69" s="248">
        <v>8.9709999999999998E-3</v>
      </c>
      <c r="D69" s="251">
        <v>89959.2</v>
      </c>
      <c r="E69" s="252">
        <v>807</v>
      </c>
      <c r="F69" s="5">
        <v>21.38</v>
      </c>
      <c r="G69" t="s">
        <v>19</v>
      </c>
      <c r="H69" s="249">
        <v>5.947E-3</v>
      </c>
      <c r="I69" s="250">
        <v>5.9290000000000002E-3</v>
      </c>
      <c r="J69" s="253">
        <v>93423.6</v>
      </c>
      <c r="K69" s="254">
        <v>553.9</v>
      </c>
      <c r="L69" s="5">
        <v>24.14</v>
      </c>
    </row>
    <row r="70" spans="1:12">
      <c r="A70">
        <v>62</v>
      </c>
      <c r="B70" s="247">
        <v>9.8480000000000009E-3</v>
      </c>
      <c r="C70" s="248">
        <v>9.7999999999999997E-3</v>
      </c>
      <c r="D70" s="251">
        <v>89152.2</v>
      </c>
      <c r="E70" s="252">
        <v>873.7</v>
      </c>
      <c r="F70" s="5">
        <v>20.57</v>
      </c>
      <c r="G70" t="s">
        <v>19</v>
      </c>
      <c r="H70" s="249">
        <v>6.3769999999999999E-3</v>
      </c>
      <c r="I70" s="250">
        <v>6.3559999999999997E-3</v>
      </c>
      <c r="J70" s="253">
        <v>92869.7</v>
      </c>
      <c r="K70" s="254">
        <v>590.29999999999995</v>
      </c>
      <c r="L70" s="5">
        <v>23.28</v>
      </c>
    </row>
    <row r="71" spans="1:12">
      <c r="A71">
        <v>63</v>
      </c>
      <c r="B71" s="247">
        <v>1.0522999999999999E-2</v>
      </c>
      <c r="C71" s="248">
        <v>1.0468E-2</v>
      </c>
      <c r="D71" s="251">
        <v>88278.6</v>
      </c>
      <c r="E71" s="252">
        <v>924.1</v>
      </c>
      <c r="F71" s="5">
        <v>19.77</v>
      </c>
      <c r="G71" t="s">
        <v>19</v>
      </c>
      <c r="H71" s="249">
        <v>6.8040000000000002E-3</v>
      </c>
      <c r="I71" s="250">
        <v>6.7809999999999997E-3</v>
      </c>
      <c r="J71" s="253">
        <v>92279.4</v>
      </c>
      <c r="K71" s="254">
        <v>625.79999999999995</v>
      </c>
      <c r="L71" s="5">
        <v>22.42</v>
      </c>
    </row>
    <row r="72" spans="1:12">
      <c r="A72">
        <v>64</v>
      </c>
      <c r="B72" s="247">
        <v>1.1502999999999999E-2</v>
      </c>
      <c r="C72" s="248">
        <v>1.1436999999999999E-2</v>
      </c>
      <c r="D72" s="251">
        <v>87354.5</v>
      </c>
      <c r="E72" s="252">
        <v>999.1</v>
      </c>
      <c r="F72" s="5">
        <v>18.98</v>
      </c>
      <c r="G72" t="s">
        <v>19</v>
      </c>
      <c r="H72" s="249">
        <v>7.4850000000000003E-3</v>
      </c>
      <c r="I72" s="250">
        <v>7.4570000000000001E-3</v>
      </c>
      <c r="J72" s="253">
        <v>91653.6</v>
      </c>
      <c r="K72" s="254">
        <v>683.4</v>
      </c>
      <c r="L72" s="5">
        <v>21.57</v>
      </c>
    </row>
    <row r="73" spans="1:12">
      <c r="A73">
        <v>65</v>
      </c>
      <c r="B73" s="247">
        <v>1.2515E-2</v>
      </c>
      <c r="C73" s="248">
        <v>1.2437E-2</v>
      </c>
      <c r="D73" s="251">
        <v>86355.4</v>
      </c>
      <c r="E73" s="252">
        <v>1074</v>
      </c>
      <c r="F73" s="5">
        <v>18.190000000000001</v>
      </c>
      <c r="G73" t="s">
        <v>19</v>
      </c>
      <c r="H73" s="249">
        <v>8.1580000000000003E-3</v>
      </c>
      <c r="I73" s="250">
        <v>8.1239999999999993E-3</v>
      </c>
      <c r="J73" s="253">
        <v>90970.2</v>
      </c>
      <c r="K73" s="254">
        <v>739.1</v>
      </c>
      <c r="L73" s="5">
        <v>20.73</v>
      </c>
    </row>
    <row r="74" spans="1:12">
      <c r="A74">
        <v>66</v>
      </c>
      <c r="B74" s="247">
        <v>1.4263E-2</v>
      </c>
      <c r="C74" s="248">
        <v>1.4161999999999999E-2</v>
      </c>
      <c r="D74" s="251">
        <v>85281.3</v>
      </c>
      <c r="E74" s="252">
        <v>1207.7</v>
      </c>
      <c r="F74" s="5">
        <v>17.41</v>
      </c>
      <c r="G74" t="s">
        <v>19</v>
      </c>
      <c r="H74" s="249">
        <v>9.2399999999999999E-3</v>
      </c>
      <c r="I74" s="250">
        <v>9.1979999999999996E-3</v>
      </c>
      <c r="J74" s="253">
        <v>90231.1</v>
      </c>
      <c r="K74" s="254">
        <v>829.9</v>
      </c>
      <c r="L74" s="5">
        <v>19.899999999999999</v>
      </c>
    </row>
    <row r="75" spans="1:12">
      <c r="A75">
        <v>67</v>
      </c>
      <c r="B75" s="247">
        <v>1.5583E-2</v>
      </c>
      <c r="C75" s="248">
        <v>1.5462999999999999E-2</v>
      </c>
      <c r="D75" s="251">
        <v>84073.600000000006</v>
      </c>
      <c r="E75" s="252">
        <v>1300</v>
      </c>
      <c r="F75" s="5">
        <v>16.66</v>
      </c>
      <c r="G75" t="s">
        <v>19</v>
      </c>
      <c r="H75" s="249">
        <v>1.013E-2</v>
      </c>
      <c r="I75" s="250">
        <v>1.0078999999999999E-2</v>
      </c>
      <c r="J75" s="253">
        <v>89401.2</v>
      </c>
      <c r="K75" s="254">
        <v>901.1</v>
      </c>
      <c r="L75" s="5">
        <v>19.079999999999998</v>
      </c>
    </row>
    <row r="76" spans="1:12">
      <c r="A76">
        <v>68</v>
      </c>
      <c r="B76" s="247">
        <v>1.6834999999999999E-2</v>
      </c>
      <c r="C76" s="248">
        <v>1.6694000000000001E-2</v>
      </c>
      <c r="D76" s="251">
        <v>82773.600000000006</v>
      </c>
      <c r="E76" s="252">
        <v>1381.9</v>
      </c>
      <c r="F76" s="5">
        <v>15.91</v>
      </c>
      <c r="G76" t="s">
        <v>19</v>
      </c>
      <c r="H76" s="249">
        <v>1.0947999999999999E-2</v>
      </c>
      <c r="I76" s="250">
        <v>1.0888999999999999E-2</v>
      </c>
      <c r="J76" s="253">
        <v>88500.1</v>
      </c>
      <c r="K76" s="254">
        <v>963.7</v>
      </c>
      <c r="L76" s="5">
        <v>18.27</v>
      </c>
    </row>
    <row r="77" spans="1:12">
      <c r="A77">
        <v>69</v>
      </c>
      <c r="B77" s="247">
        <v>1.9140000000000001E-2</v>
      </c>
      <c r="C77" s="248">
        <v>1.8957999999999999E-2</v>
      </c>
      <c r="D77" s="251">
        <v>81391.7</v>
      </c>
      <c r="E77" s="252">
        <v>1543.1</v>
      </c>
      <c r="F77" s="5">
        <v>15.17</v>
      </c>
      <c r="G77" t="s">
        <v>19</v>
      </c>
      <c r="H77" s="249">
        <v>1.2361E-2</v>
      </c>
      <c r="I77" s="250">
        <v>1.2285000000000001E-2</v>
      </c>
      <c r="J77" s="253">
        <v>87536.4</v>
      </c>
      <c r="K77" s="254">
        <v>1075.4000000000001</v>
      </c>
      <c r="L77" s="5">
        <v>17.46</v>
      </c>
    </row>
    <row r="78" spans="1:12">
      <c r="A78">
        <v>70</v>
      </c>
      <c r="B78" s="247">
        <v>2.1471000000000001E-2</v>
      </c>
      <c r="C78" s="248">
        <v>2.1243000000000001E-2</v>
      </c>
      <c r="D78" s="251">
        <v>79848.7</v>
      </c>
      <c r="E78" s="252">
        <v>1696.2</v>
      </c>
      <c r="F78" s="5">
        <v>14.45</v>
      </c>
      <c r="G78" t="s">
        <v>19</v>
      </c>
      <c r="H78" s="249">
        <v>1.3998E-2</v>
      </c>
      <c r="I78" s="250">
        <v>1.3899999999999999E-2</v>
      </c>
      <c r="J78" s="253">
        <v>86461.1</v>
      </c>
      <c r="K78" s="254">
        <v>1201.8</v>
      </c>
      <c r="L78" s="5">
        <v>16.670000000000002</v>
      </c>
    </row>
    <row r="79" spans="1:12">
      <c r="A79">
        <v>71</v>
      </c>
      <c r="B79" s="247">
        <v>2.3777E-2</v>
      </c>
      <c r="C79" s="248">
        <v>2.3498000000000002E-2</v>
      </c>
      <c r="D79" s="251">
        <v>78152.5</v>
      </c>
      <c r="E79" s="252">
        <v>1836.4</v>
      </c>
      <c r="F79" s="5">
        <v>13.76</v>
      </c>
      <c r="G79" t="s">
        <v>19</v>
      </c>
      <c r="H79" s="249">
        <v>1.5088000000000001E-2</v>
      </c>
      <c r="I79" s="250">
        <v>1.4975E-2</v>
      </c>
      <c r="J79" s="253">
        <v>85259.199999999997</v>
      </c>
      <c r="K79" s="254">
        <v>1276.7</v>
      </c>
      <c r="L79" s="5">
        <v>15.9</v>
      </c>
    </row>
    <row r="80" spans="1:12">
      <c r="A80">
        <v>72</v>
      </c>
      <c r="B80" s="247">
        <v>2.596E-2</v>
      </c>
      <c r="C80" s="248">
        <v>2.5628000000000001E-2</v>
      </c>
      <c r="D80" s="251">
        <v>76316</v>
      </c>
      <c r="E80" s="252">
        <v>1955.8</v>
      </c>
      <c r="F80" s="5">
        <v>13.08</v>
      </c>
      <c r="G80" t="s">
        <v>19</v>
      </c>
      <c r="H80" s="249">
        <v>1.7000000000000001E-2</v>
      </c>
      <c r="I80" s="250">
        <v>1.6857E-2</v>
      </c>
      <c r="J80" s="253">
        <v>83982.5</v>
      </c>
      <c r="K80" s="254">
        <v>1415.7</v>
      </c>
      <c r="L80" s="5">
        <v>15.13</v>
      </c>
    </row>
    <row r="81" spans="1:12">
      <c r="A81">
        <v>73</v>
      </c>
      <c r="B81" s="247">
        <v>2.8202000000000001E-2</v>
      </c>
      <c r="C81" s="248">
        <v>2.7810000000000001E-2</v>
      </c>
      <c r="D81" s="251">
        <v>74360.2</v>
      </c>
      <c r="E81" s="252">
        <v>2067.9</v>
      </c>
      <c r="F81" s="5">
        <v>12.41</v>
      </c>
      <c r="G81" t="s">
        <v>19</v>
      </c>
      <c r="H81" s="249">
        <v>1.8518E-2</v>
      </c>
      <c r="I81" s="250">
        <v>1.8348E-2</v>
      </c>
      <c r="J81" s="253">
        <v>82566.8</v>
      </c>
      <c r="K81" s="254">
        <v>1514.9</v>
      </c>
      <c r="L81" s="5">
        <v>14.39</v>
      </c>
    </row>
    <row r="82" spans="1:12">
      <c r="A82">
        <v>74</v>
      </c>
      <c r="B82" s="247">
        <v>3.1581999999999999E-2</v>
      </c>
      <c r="C82" s="248">
        <v>3.1091000000000001E-2</v>
      </c>
      <c r="D82" s="251">
        <v>72292.3</v>
      </c>
      <c r="E82" s="252">
        <v>2247.6</v>
      </c>
      <c r="F82" s="5">
        <v>11.75</v>
      </c>
      <c r="G82" t="s">
        <v>19</v>
      </c>
      <c r="H82" s="249">
        <v>2.0775999999999999E-2</v>
      </c>
      <c r="I82" s="250">
        <v>2.0562E-2</v>
      </c>
      <c r="J82" s="253">
        <v>81051.899999999994</v>
      </c>
      <c r="K82" s="254">
        <v>1666.6</v>
      </c>
      <c r="L82" s="5">
        <v>13.65</v>
      </c>
    </row>
    <row r="83" spans="1:12">
      <c r="A83">
        <v>75</v>
      </c>
      <c r="B83" s="247">
        <v>3.4501999999999998E-2</v>
      </c>
      <c r="C83" s="248">
        <v>3.3917000000000003E-2</v>
      </c>
      <c r="D83" s="251">
        <v>70044.7</v>
      </c>
      <c r="E83" s="252">
        <v>2375.6999999999998</v>
      </c>
      <c r="F83" s="5">
        <v>11.11</v>
      </c>
      <c r="G83" t="s">
        <v>19</v>
      </c>
      <c r="H83" s="249">
        <v>2.3033000000000001E-2</v>
      </c>
      <c r="I83" s="250">
        <v>2.2769999999999999E-2</v>
      </c>
      <c r="J83" s="253">
        <v>79385.3</v>
      </c>
      <c r="K83" s="254">
        <v>1807.6</v>
      </c>
      <c r="L83" s="5">
        <v>12.92</v>
      </c>
    </row>
    <row r="84" spans="1:12">
      <c r="A84">
        <v>76</v>
      </c>
      <c r="B84" s="247">
        <v>3.8623999999999999E-2</v>
      </c>
      <c r="C84" s="248">
        <v>3.7893000000000003E-2</v>
      </c>
      <c r="D84" s="251">
        <v>67668.899999999994</v>
      </c>
      <c r="E84" s="252">
        <v>2564.1</v>
      </c>
      <c r="F84" s="5">
        <v>10.48</v>
      </c>
      <c r="G84" t="s">
        <v>19</v>
      </c>
      <c r="H84" s="249">
        <v>2.6041999999999999E-2</v>
      </c>
      <c r="I84" s="250">
        <v>2.5707000000000001E-2</v>
      </c>
      <c r="J84" s="253">
        <v>77577.7</v>
      </c>
      <c r="K84" s="254">
        <v>1994.3</v>
      </c>
      <c r="L84" s="5">
        <v>12.21</v>
      </c>
    </row>
    <row r="85" spans="1:12">
      <c r="A85">
        <v>77</v>
      </c>
      <c r="B85" s="247">
        <v>4.2779999999999999E-2</v>
      </c>
      <c r="C85" s="248">
        <v>4.1883999999999998E-2</v>
      </c>
      <c r="D85" s="251">
        <v>65104.800000000003</v>
      </c>
      <c r="E85" s="252">
        <v>2726.9</v>
      </c>
      <c r="F85" s="5">
        <v>9.8699999999999992</v>
      </c>
      <c r="G85" t="s">
        <v>19</v>
      </c>
      <c r="H85" s="249">
        <v>2.9422E-2</v>
      </c>
      <c r="I85" s="250">
        <v>2.8995E-2</v>
      </c>
      <c r="J85" s="253">
        <v>75583.399999999994</v>
      </c>
      <c r="K85" s="254">
        <v>2191.6</v>
      </c>
      <c r="L85" s="5">
        <v>11.52</v>
      </c>
    </row>
    <row r="86" spans="1:12">
      <c r="A86">
        <v>78</v>
      </c>
      <c r="B86" s="247">
        <v>4.7997999999999999E-2</v>
      </c>
      <c r="C86" s="248">
        <v>4.6872999999999998E-2</v>
      </c>
      <c r="D86" s="251">
        <v>62377.9</v>
      </c>
      <c r="E86" s="252">
        <v>2923.9</v>
      </c>
      <c r="F86" s="5">
        <v>9.2799999999999994</v>
      </c>
      <c r="G86" t="s">
        <v>19</v>
      </c>
      <c r="H86" s="249">
        <v>3.3251000000000003E-2</v>
      </c>
      <c r="I86" s="250">
        <v>3.2707E-2</v>
      </c>
      <c r="J86" s="253">
        <v>73391.8</v>
      </c>
      <c r="K86" s="254">
        <v>2400.5</v>
      </c>
      <c r="L86" s="5">
        <v>10.85</v>
      </c>
    </row>
    <row r="87" spans="1:12">
      <c r="A87">
        <v>79</v>
      </c>
      <c r="B87" s="247">
        <v>5.2964999999999998E-2</v>
      </c>
      <c r="C87" s="248">
        <v>5.1597999999999998E-2</v>
      </c>
      <c r="D87" s="251">
        <v>59454.1</v>
      </c>
      <c r="E87" s="252">
        <v>3067.7</v>
      </c>
      <c r="F87" s="5">
        <v>8.7200000000000006</v>
      </c>
      <c r="G87" t="s">
        <v>19</v>
      </c>
      <c r="H87" s="249">
        <v>3.7449999999999997E-2</v>
      </c>
      <c r="I87" s="250">
        <v>3.6762000000000003E-2</v>
      </c>
      <c r="J87" s="253">
        <v>70991.399999999994</v>
      </c>
      <c r="K87" s="254">
        <v>2609.8000000000002</v>
      </c>
      <c r="L87" s="5">
        <v>10.199999999999999</v>
      </c>
    </row>
    <row r="88" spans="1:12">
      <c r="A88">
        <v>80</v>
      </c>
      <c r="B88" s="247">
        <v>5.9726000000000001E-2</v>
      </c>
      <c r="C88" s="248">
        <v>5.7993999999999997E-2</v>
      </c>
      <c r="D88" s="251">
        <v>56386.3</v>
      </c>
      <c r="E88" s="252">
        <v>3270.1</v>
      </c>
      <c r="F88" s="5">
        <v>8.16</v>
      </c>
      <c r="G88" t="s">
        <v>19</v>
      </c>
      <c r="H88" s="249">
        <v>4.2504E-2</v>
      </c>
      <c r="I88" s="250">
        <v>4.1619000000000003E-2</v>
      </c>
      <c r="J88" s="253">
        <v>68381.600000000006</v>
      </c>
      <c r="K88" s="254">
        <v>2846</v>
      </c>
      <c r="L88" s="5">
        <v>9.57</v>
      </c>
    </row>
    <row r="89" spans="1:12">
      <c r="A89">
        <v>81</v>
      </c>
      <c r="B89" s="247">
        <v>6.7876000000000006E-2</v>
      </c>
      <c r="C89" s="248">
        <v>6.5647999999999998E-2</v>
      </c>
      <c r="D89" s="251">
        <v>53116.3</v>
      </c>
      <c r="E89" s="252">
        <v>3487</v>
      </c>
      <c r="F89" s="5">
        <v>7.64</v>
      </c>
      <c r="G89" t="s">
        <v>19</v>
      </c>
      <c r="H89" s="249">
        <v>4.8059999999999999E-2</v>
      </c>
      <c r="I89" s="250">
        <v>4.6932000000000001E-2</v>
      </c>
      <c r="J89" s="253">
        <v>65535.6</v>
      </c>
      <c r="K89" s="254">
        <v>3075.7</v>
      </c>
      <c r="L89" s="5">
        <v>8.9600000000000009</v>
      </c>
    </row>
    <row r="90" spans="1:12">
      <c r="A90">
        <v>82</v>
      </c>
      <c r="B90" s="247">
        <v>7.6196E-2</v>
      </c>
      <c r="C90" s="248">
        <v>7.3400000000000007E-2</v>
      </c>
      <c r="D90" s="251">
        <v>49629.3</v>
      </c>
      <c r="E90" s="252">
        <v>3642.8</v>
      </c>
      <c r="F90" s="5">
        <v>7.14</v>
      </c>
      <c r="G90" t="s">
        <v>19</v>
      </c>
      <c r="H90" s="249">
        <v>5.4512999999999999E-2</v>
      </c>
      <c r="I90" s="250">
        <v>5.3066000000000002E-2</v>
      </c>
      <c r="J90" s="253">
        <v>62459.9</v>
      </c>
      <c r="K90" s="254">
        <v>3314.5</v>
      </c>
      <c r="L90" s="5">
        <v>8.3800000000000008</v>
      </c>
    </row>
    <row r="91" spans="1:12">
      <c r="A91">
        <v>83</v>
      </c>
      <c r="B91" s="247">
        <v>8.5049E-2</v>
      </c>
      <c r="C91" s="248">
        <v>8.158E-2</v>
      </c>
      <c r="D91" s="251">
        <v>45986.5</v>
      </c>
      <c r="E91" s="252">
        <v>3751.6</v>
      </c>
      <c r="F91" s="5">
        <v>6.66</v>
      </c>
      <c r="G91" t="s">
        <v>19</v>
      </c>
      <c r="H91" s="249">
        <v>6.2635999999999997E-2</v>
      </c>
      <c r="I91" s="250">
        <v>6.0734000000000003E-2</v>
      </c>
      <c r="J91" s="253">
        <v>59145.4</v>
      </c>
      <c r="K91" s="254">
        <v>3592.1</v>
      </c>
      <c r="L91" s="5">
        <v>7.82</v>
      </c>
    </row>
    <row r="92" spans="1:12">
      <c r="A92">
        <v>84</v>
      </c>
      <c r="B92" s="247">
        <v>9.5860000000000001E-2</v>
      </c>
      <c r="C92" s="248">
        <v>9.1476000000000002E-2</v>
      </c>
      <c r="D92" s="251">
        <v>42234.9</v>
      </c>
      <c r="E92" s="252">
        <v>3863.5</v>
      </c>
      <c r="F92" s="5">
        <v>6.21</v>
      </c>
      <c r="G92" t="s">
        <v>19</v>
      </c>
      <c r="H92" s="249">
        <v>7.0768999999999999E-2</v>
      </c>
      <c r="I92" s="250">
        <v>6.8349999999999994E-2</v>
      </c>
      <c r="J92" s="253">
        <v>55553.3</v>
      </c>
      <c r="K92" s="254">
        <v>3797.1</v>
      </c>
      <c r="L92" s="5">
        <v>7.29</v>
      </c>
    </row>
    <row r="93" spans="1:12">
      <c r="A93">
        <v>85</v>
      </c>
      <c r="B93" s="247">
        <v>0.10713</v>
      </c>
      <c r="C93" s="248">
        <v>0.101683</v>
      </c>
      <c r="D93" s="251">
        <v>38371.4</v>
      </c>
      <c r="E93" s="252">
        <v>3901.7</v>
      </c>
      <c r="F93" s="5">
        <v>5.78</v>
      </c>
      <c r="G93" t="s">
        <v>19</v>
      </c>
      <c r="H93" s="249">
        <v>7.9544000000000004E-2</v>
      </c>
      <c r="I93" s="250">
        <v>7.6501E-2</v>
      </c>
      <c r="J93" s="253">
        <v>51756.2</v>
      </c>
      <c r="K93" s="254">
        <v>3959.4</v>
      </c>
      <c r="L93" s="5">
        <v>6.79</v>
      </c>
    </row>
    <row r="94" spans="1:12">
      <c r="A94">
        <v>86</v>
      </c>
      <c r="B94" s="247">
        <v>0.119591</v>
      </c>
      <c r="C94" s="248">
        <v>0.112843</v>
      </c>
      <c r="D94" s="251">
        <v>34469.699999999997</v>
      </c>
      <c r="E94" s="252">
        <v>3889.7</v>
      </c>
      <c r="F94" s="5">
        <v>5.38</v>
      </c>
      <c r="G94" t="s">
        <v>19</v>
      </c>
      <c r="H94" s="249">
        <v>9.0368000000000004E-2</v>
      </c>
      <c r="I94" s="250">
        <v>8.6461999999999997E-2</v>
      </c>
      <c r="J94" s="253">
        <v>47796.800000000003</v>
      </c>
      <c r="K94" s="254">
        <v>4132.6000000000004</v>
      </c>
      <c r="L94" s="5">
        <v>6.31</v>
      </c>
    </row>
    <row r="95" spans="1:12">
      <c r="A95">
        <v>87</v>
      </c>
      <c r="B95" s="247">
        <v>0.134684</v>
      </c>
      <c r="C95" s="248">
        <v>0.12618599999999999</v>
      </c>
      <c r="D95" s="251">
        <v>30580</v>
      </c>
      <c r="E95" s="252">
        <v>3858.8</v>
      </c>
      <c r="F95" s="5">
        <v>5</v>
      </c>
      <c r="G95" t="s">
        <v>19</v>
      </c>
      <c r="H95" s="249">
        <v>0.100658</v>
      </c>
      <c r="I95" s="250">
        <v>9.5835000000000004E-2</v>
      </c>
      <c r="J95" s="253">
        <v>43664.2</v>
      </c>
      <c r="K95" s="254">
        <v>4184.6000000000004</v>
      </c>
      <c r="L95" s="5">
        <v>5.86</v>
      </c>
    </row>
    <row r="96" spans="1:12">
      <c r="A96">
        <v>88</v>
      </c>
      <c r="B96" s="247">
        <v>0.148869</v>
      </c>
      <c r="C96" s="248">
        <v>0.13855600000000001</v>
      </c>
      <c r="D96" s="251">
        <v>26721.3</v>
      </c>
      <c r="E96" s="252">
        <v>3702.4</v>
      </c>
      <c r="F96" s="5">
        <v>4.6500000000000004</v>
      </c>
      <c r="G96" t="s">
        <v>19</v>
      </c>
      <c r="H96" s="249">
        <v>0.11430700000000001</v>
      </c>
      <c r="I96" s="250">
        <v>0.108127</v>
      </c>
      <c r="J96" s="253">
        <v>39479.599999999999</v>
      </c>
      <c r="K96" s="254">
        <v>4268.8</v>
      </c>
      <c r="L96" s="5">
        <v>5.43</v>
      </c>
    </row>
    <row r="97" spans="1:12">
      <c r="A97">
        <v>89</v>
      </c>
      <c r="B97" s="247">
        <v>0.17048099999999999</v>
      </c>
      <c r="C97" s="248">
        <v>0.15709000000000001</v>
      </c>
      <c r="D97" s="251">
        <v>23018.9</v>
      </c>
      <c r="E97" s="252">
        <v>3616</v>
      </c>
      <c r="F97" s="5">
        <v>4.32</v>
      </c>
      <c r="G97" t="s">
        <v>19</v>
      </c>
      <c r="H97" s="249">
        <v>0.12940599999999999</v>
      </c>
      <c r="I97" s="250">
        <v>0.121542</v>
      </c>
      <c r="J97" s="253">
        <v>35210.800000000003</v>
      </c>
      <c r="K97" s="254">
        <v>4279.6000000000004</v>
      </c>
      <c r="L97" s="5">
        <v>5.03</v>
      </c>
    </row>
    <row r="98" spans="1:12">
      <c r="A98">
        <v>90</v>
      </c>
      <c r="B98" s="247">
        <v>0.177755</v>
      </c>
      <c r="C98" s="248">
        <v>0.163246</v>
      </c>
      <c r="D98" s="251">
        <v>19402.8</v>
      </c>
      <c r="E98" s="252">
        <v>3167.4</v>
      </c>
      <c r="F98" s="5">
        <v>4.03</v>
      </c>
      <c r="G98" t="s">
        <v>19</v>
      </c>
      <c r="H98" s="249">
        <v>0.14419399999999999</v>
      </c>
      <c r="I98" s="250">
        <v>0.13449700000000001</v>
      </c>
      <c r="J98" s="253">
        <v>30931.200000000001</v>
      </c>
      <c r="K98" s="254">
        <v>4160.2</v>
      </c>
      <c r="L98" s="5">
        <v>4.66</v>
      </c>
    </row>
    <row r="99" spans="1:12">
      <c r="A99">
        <v>91</v>
      </c>
      <c r="B99" s="247">
        <v>0.19994799999999999</v>
      </c>
      <c r="C99" s="248">
        <v>0.18177499999999999</v>
      </c>
      <c r="D99" s="251">
        <v>16235.4</v>
      </c>
      <c r="E99" s="252">
        <v>2951.2</v>
      </c>
      <c r="F99" s="5">
        <v>3.72</v>
      </c>
      <c r="G99" t="s">
        <v>19</v>
      </c>
      <c r="H99" s="249">
        <v>0.16070699999999999</v>
      </c>
      <c r="I99" s="250">
        <v>0.148754</v>
      </c>
      <c r="J99" s="253">
        <v>26771.1</v>
      </c>
      <c r="K99" s="254">
        <v>3982.3</v>
      </c>
      <c r="L99" s="5">
        <v>4.3</v>
      </c>
    </row>
    <row r="100" spans="1:12">
      <c r="A100">
        <v>92</v>
      </c>
      <c r="B100" s="247">
        <v>0.22111800000000001</v>
      </c>
      <c r="C100" s="248">
        <v>0.199105</v>
      </c>
      <c r="D100" s="251">
        <v>13284.2</v>
      </c>
      <c r="E100" s="252">
        <v>2645</v>
      </c>
      <c r="F100" s="5">
        <v>3.44</v>
      </c>
      <c r="G100" t="s">
        <v>19</v>
      </c>
      <c r="H100" s="249">
        <v>0.18251100000000001</v>
      </c>
      <c r="I100" s="250">
        <v>0.16724900000000001</v>
      </c>
      <c r="J100" s="253">
        <v>22788.799999999999</v>
      </c>
      <c r="K100" s="254">
        <v>3811.4</v>
      </c>
      <c r="L100" s="5">
        <v>3.97</v>
      </c>
    </row>
    <row r="101" spans="1:12">
      <c r="A101">
        <v>93</v>
      </c>
      <c r="B101" s="247">
        <v>0.25616100000000003</v>
      </c>
      <c r="C101" s="248">
        <v>0.227077</v>
      </c>
      <c r="D101" s="251">
        <v>10639.3</v>
      </c>
      <c r="E101" s="252">
        <v>2415.9</v>
      </c>
      <c r="F101" s="5">
        <v>3.17</v>
      </c>
      <c r="G101" t="s">
        <v>19</v>
      </c>
      <c r="H101" s="249">
        <v>0.20702000000000001</v>
      </c>
      <c r="I101" s="250">
        <v>0.18760099999999999</v>
      </c>
      <c r="J101" s="253">
        <v>18977.400000000001</v>
      </c>
      <c r="K101" s="254">
        <v>3560.2</v>
      </c>
      <c r="L101" s="5">
        <v>3.67</v>
      </c>
    </row>
    <row r="102" spans="1:12">
      <c r="A102">
        <v>94</v>
      </c>
      <c r="B102" s="247">
        <v>0.27968999999999999</v>
      </c>
      <c r="C102" s="248">
        <v>0.24537600000000001</v>
      </c>
      <c r="D102" s="251">
        <v>8223.2999999999993</v>
      </c>
      <c r="E102" s="252">
        <v>2017.8</v>
      </c>
      <c r="F102" s="5">
        <v>2.96</v>
      </c>
      <c r="G102" t="s">
        <v>19</v>
      </c>
      <c r="H102" s="249">
        <v>0.22877600000000001</v>
      </c>
      <c r="I102" s="250">
        <v>0.205293</v>
      </c>
      <c r="J102" s="253">
        <v>15417.2</v>
      </c>
      <c r="K102" s="254">
        <v>3165</v>
      </c>
      <c r="L102" s="5">
        <v>3.4</v>
      </c>
    </row>
    <row r="103" spans="1:12">
      <c r="A103">
        <v>95</v>
      </c>
      <c r="B103" s="247">
        <v>0.30343199999999998</v>
      </c>
      <c r="C103" s="248">
        <v>0.263461</v>
      </c>
      <c r="D103" s="251">
        <v>6205.5</v>
      </c>
      <c r="E103" s="252">
        <v>1634.9</v>
      </c>
      <c r="F103" s="5">
        <v>2.76</v>
      </c>
      <c r="G103" t="s">
        <v>19</v>
      </c>
      <c r="H103" s="249">
        <v>0.253112</v>
      </c>
      <c r="I103" s="250">
        <v>0.22467699999999999</v>
      </c>
      <c r="J103" s="253">
        <v>12252.2</v>
      </c>
      <c r="K103" s="254">
        <v>2752.8</v>
      </c>
      <c r="L103" s="5">
        <v>3.14</v>
      </c>
    </row>
    <row r="104" spans="1:12">
      <c r="A104">
        <v>96</v>
      </c>
      <c r="B104" s="247">
        <v>0.33663799999999999</v>
      </c>
      <c r="C104" s="248">
        <v>0.28813800000000001</v>
      </c>
      <c r="D104" s="251">
        <v>4570.6000000000004</v>
      </c>
      <c r="E104" s="252">
        <v>1317</v>
      </c>
      <c r="F104" s="5">
        <v>2.56</v>
      </c>
      <c r="G104" t="s">
        <v>19</v>
      </c>
      <c r="H104" s="249">
        <v>0.28317500000000001</v>
      </c>
      <c r="I104" s="250">
        <v>0.248054</v>
      </c>
      <c r="J104" s="253">
        <v>9499.4</v>
      </c>
      <c r="K104" s="254">
        <v>2356.4</v>
      </c>
      <c r="L104" s="5">
        <v>2.91</v>
      </c>
    </row>
    <row r="105" spans="1:12">
      <c r="A105">
        <v>97</v>
      </c>
      <c r="B105" s="247">
        <v>0.36419499999999999</v>
      </c>
      <c r="C105" s="248">
        <v>0.30809199999999998</v>
      </c>
      <c r="D105" s="251">
        <v>3253.6</v>
      </c>
      <c r="E105" s="252">
        <v>1002.4</v>
      </c>
      <c r="F105" s="5">
        <v>2.4</v>
      </c>
      <c r="G105" t="s">
        <v>19</v>
      </c>
      <c r="H105" s="249">
        <v>0.30781900000000001</v>
      </c>
      <c r="I105" s="250">
        <v>0.26676100000000003</v>
      </c>
      <c r="J105" s="253">
        <v>7143</v>
      </c>
      <c r="K105" s="254">
        <v>1905.5</v>
      </c>
      <c r="L105" s="5">
        <v>2.71</v>
      </c>
    </row>
    <row r="106" spans="1:12">
      <c r="A106">
        <v>98</v>
      </c>
      <c r="B106" s="247">
        <v>0.404972</v>
      </c>
      <c r="C106" s="248">
        <v>0.336779</v>
      </c>
      <c r="D106" s="251">
        <v>2251.1999999999998</v>
      </c>
      <c r="E106" s="252">
        <v>758.2</v>
      </c>
      <c r="F106" s="5">
        <v>2.2400000000000002</v>
      </c>
      <c r="G106" t="s">
        <v>19</v>
      </c>
      <c r="H106" s="249">
        <v>0.337175</v>
      </c>
      <c r="I106" s="250">
        <v>0.28853200000000001</v>
      </c>
      <c r="J106" s="253">
        <v>5237.5</v>
      </c>
      <c r="K106" s="254">
        <v>1511.2</v>
      </c>
      <c r="L106" s="5">
        <v>2.5099999999999998</v>
      </c>
    </row>
    <row r="107" spans="1:12">
      <c r="A107">
        <v>99</v>
      </c>
      <c r="B107" s="247">
        <v>0.42878899999999998</v>
      </c>
      <c r="C107" s="248">
        <v>0.35308899999999999</v>
      </c>
      <c r="D107" s="251">
        <v>1493.1</v>
      </c>
      <c r="E107" s="252">
        <v>527.20000000000005</v>
      </c>
      <c r="F107" s="5">
        <v>2.13</v>
      </c>
      <c r="G107" t="s">
        <v>19</v>
      </c>
      <c r="H107" s="249">
        <v>0.37329899999999999</v>
      </c>
      <c r="I107" s="250">
        <v>0.314583</v>
      </c>
      <c r="J107" s="253">
        <v>3726.3</v>
      </c>
      <c r="K107" s="254">
        <v>1172.2</v>
      </c>
      <c r="L107" s="5">
        <v>2.3199999999999998</v>
      </c>
    </row>
    <row r="108" spans="1:12">
      <c r="A108">
        <v>100</v>
      </c>
      <c r="B108" s="247">
        <v>0.46713399999999999</v>
      </c>
      <c r="C108" s="248">
        <v>0.37868600000000002</v>
      </c>
      <c r="D108" s="251">
        <v>965.9</v>
      </c>
      <c r="E108" s="252">
        <v>365.8</v>
      </c>
      <c r="F108" s="5">
        <v>2.02</v>
      </c>
      <c r="G108" t="s">
        <v>19</v>
      </c>
      <c r="H108" s="249">
        <v>0.40883599999999998</v>
      </c>
      <c r="I108" s="250">
        <v>0.339447</v>
      </c>
      <c r="J108" s="253">
        <v>2554.1</v>
      </c>
      <c r="K108" s="254">
        <v>867</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49</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39">
        <v>4.8929999999999998E-3</v>
      </c>
      <c r="C8" s="240">
        <v>4.8809999999999999E-3</v>
      </c>
      <c r="D8" s="243">
        <v>100000</v>
      </c>
      <c r="E8" s="244">
        <v>488.1</v>
      </c>
      <c r="F8" s="5">
        <v>78.44</v>
      </c>
      <c r="G8" t="s">
        <v>19</v>
      </c>
      <c r="H8" s="241">
        <v>3.9550000000000002E-3</v>
      </c>
      <c r="I8" s="242">
        <v>3.947E-3</v>
      </c>
      <c r="J8" s="245">
        <v>100000</v>
      </c>
      <c r="K8" s="246">
        <v>394.7</v>
      </c>
      <c r="L8" s="5">
        <v>82.44</v>
      </c>
    </row>
    <row r="9" spans="1:12">
      <c r="A9">
        <v>1</v>
      </c>
      <c r="B9" s="239">
        <v>3.3100000000000002E-4</v>
      </c>
      <c r="C9" s="240">
        <v>3.3100000000000002E-4</v>
      </c>
      <c r="D9" s="243">
        <v>99511.9</v>
      </c>
      <c r="E9" s="244">
        <v>32.9</v>
      </c>
      <c r="F9" s="5">
        <v>77.819999999999993</v>
      </c>
      <c r="G9" t="s">
        <v>19</v>
      </c>
      <c r="H9" s="241">
        <v>2.8499999999999999E-4</v>
      </c>
      <c r="I9" s="242">
        <v>2.8499999999999999E-4</v>
      </c>
      <c r="J9" s="245">
        <v>99605.3</v>
      </c>
      <c r="K9" s="246">
        <v>28.4</v>
      </c>
      <c r="L9" s="5">
        <v>81.77</v>
      </c>
    </row>
    <row r="10" spans="1:12">
      <c r="A10">
        <v>2</v>
      </c>
      <c r="B10" s="239">
        <v>1.9000000000000001E-4</v>
      </c>
      <c r="C10" s="240">
        <v>1.9000000000000001E-4</v>
      </c>
      <c r="D10" s="243">
        <v>99479</v>
      </c>
      <c r="E10" s="244">
        <v>18.899999999999999</v>
      </c>
      <c r="F10" s="5">
        <v>76.84</v>
      </c>
      <c r="G10" t="s">
        <v>19</v>
      </c>
      <c r="H10" s="241">
        <v>1.65E-4</v>
      </c>
      <c r="I10" s="242">
        <v>1.65E-4</v>
      </c>
      <c r="J10" s="245">
        <v>99576.9</v>
      </c>
      <c r="K10" s="246">
        <v>16.5</v>
      </c>
      <c r="L10" s="5">
        <v>80.790000000000006</v>
      </c>
    </row>
    <row r="11" spans="1:12">
      <c r="A11">
        <v>3</v>
      </c>
      <c r="B11" s="239">
        <v>1.2400000000000001E-4</v>
      </c>
      <c r="C11" s="240">
        <v>1.2400000000000001E-4</v>
      </c>
      <c r="D11" s="243">
        <v>99460.1</v>
      </c>
      <c r="E11" s="244">
        <v>12.3</v>
      </c>
      <c r="F11" s="5">
        <v>75.86</v>
      </c>
      <c r="G11" t="s">
        <v>19</v>
      </c>
      <c r="H11" s="241">
        <v>1.34E-4</v>
      </c>
      <c r="I11" s="242">
        <v>1.34E-4</v>
      </c>
      <c r="J11" s="245">
        <v>99560.4</v>
      </c>
      <c r="K11" s="246">
        <v>13.3</v>
      </c>
      <c r="L11" s="5">
        <v>79.8</v>
      </c>
    </row>
    <row r="12" spans="1:12">
      <c r="A12">
        <v>4</v>
      </c>
      <c r="B12" s="239">
        <v>1E-4</v>
      </c>
      <c r="C12" s="240">
        <v>1E-4</v>
      </c>
      <c r="D12" s="243">
        <v>99447.8</v>
      </c>
      <c r="E12" s="244">
        <v>10</v>
      </c>
      <c r="F12" s="5">
        <v>74.87</v>
      </c>
      <c r="G12" t="s">
        <v>19</v>
      </c>
      <c r="H12" s="241">
        <v>1.0900000000000001E-4</v>
      </c>
      <c r="I12" s="242">
        <v>1.0900000000000001E-4</v>
      </c>
      <c r="J12" s="245">
        <v>99547.1</v>
      </c>
      <c r="K12" s="246">
        <v>10.9</v>
      </c>
      <c r="L12" s="5">
        <v>78.81</v>
      </c>
    </row>
    <row r="13" spans="1:12">
      <c r="A13">
        <v>5</v>
      </c>
      <c r="B13" s="239">
        <v>1.1400000000000001E-4</v>
      </c>
      <c r="C13" s="240">
        <v>1.1400000000000001E-4</v>
      </c>
      <c r="D13" s="243">
        <v>99437.8</v>
      </c>
      <c r="E13" s="244">
        <v>11.3</v>
      </c>
      <c r="F13" s="5">
        <v>73.88</v>
      </c>
      <c r="G13" t="s">
        <v>19</v>
      </c>
      <c r="H13" s="241">
        <v>8.8999999999999995E-5</v>
      </c>
      <c r="I13" s="242">
        <v>8.8999999999999995E-5</v>
      </c>
      <c r="J13" s="245">
        <v>99536.3</v>
      </c>
      <c r="K13" s="246">
        <v>8.9</v>
      </c>
      <c r="L13" s="5">
        <v>77.819999999999993</v>
      </c>
    </row>
    <row r="14" spans="1:12">
      <c r="A14">
        <v>6</v>
      </c>
      <c r="B14" s="239">
        <v>9.8999999999999994E-5</v>
      </c>
      <c r="C14" s="240">
        <v>9.8999999999999994E-5</v>
      </c>
      <c r="D14" s="243">
        <v>99426.4</v>
      </c>
      <c r="E14" s="244">
        <v>9.9</v>
      </c>
      <c r="F14" s="5">
        <v>72.88</v>
      </c>
      <c r="G14" t="s">
        <v>19</v>
      </c>
      <c r="H14" s="241">
        <v>8.1000000000000004E-5</v>
      </c>
      <c r="I14" s="242">
        <v>8.1000000000000004E-5</v>
      </c>
      <c r="J14" s="245">
        <v>99527.4</v>
      </c>
      <c r="K14" s="246">
        <v>8.1</v>
      </c>
      <c r="L14" s="5">
        <v>76.83</v>
      </c>
    </row>
    <row r="15" spans="1:12">
      <c r="A15">
        <v>7</v>
      </c>
      <c r="B15" s="239">
        <v>7.7000000000000001E-5</v>
      </c>
      <c r="C15" s="240">
        <v>7.7000000000000001E-5</v>
      </c>
      <c r="D15" s="243">
        <v>99416.5</v>
      </c>
      <c r="E15" s="244">
        <v>7.7</v>
      </c>
      <c r="F15" s="5">
        <v>71.89</v>
      </c>
      <c r="G15" t="s">
        <v>19</v>
      </c>
      <c r="H15" s="241">
        <v>6.7000000000000002E-5</v>
      </c>
      <c r="I15" s="242">
        <v>6.7000000000000002E-5</v>
      </c>
      <c r="J15" s="245">
        <v>99519.3</v>
      </c>
      <c r="K15" s="246">
        <v>6.6</v>
      </c>
      <c r="L15" s="5">
        <v>75.84</v>
      </c>
    </row>
    <row r="16" spans="1:12">
      <c r="A16">
        <v>8</v>
      </c>
      <c r="B16" s="239">
        <v>1.06E-4</v>
      </c>
      <c r="C16" s="240">
        <v>1.06E-4</v>
      </c>
      <c r="D16" s="243">
        <v>99408.9</v>
      </c>
      <c r="E16" s="244">
        <v>10.5</v>
      </c>
      <c r="F16" s="5">
        <v>70.900000000000006</v>
      </c>
      <c r="G16" t="s">
        <v>19</v>
      </c>
      <c r="H16" s="241">
        <v>7.7999999999999999E-5</v>
      </c>
      <c r="I16" s="242">
        <v>7.7999999999999999E-5</v>
      </c>
      <c r="J16" s="245">
        <v>99512.6</v>
      </c>
      <c r="K16" s="246">
        <v>7.7</v>
      </c>
      <c r="L16" s="5">
        <v>74.84</v>
      </c>
    </row>
    <row r="17" spans="1:12">
      <c r="A17">
        <v>9</v>
      </c>
      <c r="B17" s="239">
        <v>1E-4</v>
      </c>
      <c r="C17" s="240">
        <v>1E-4</v>
      </c>
      <c r="D17" s="243">
        <v>99398.399999999994</v>
      </c>
      <c r="E17" s="244">
        <v>9.9</v>
      </c>
      <c r="F17" s="5">
        <v>69.900000000000006</v>
      </c>
      <c r="G17" t="s">
        <v>19</v>
      </c>
      <c r="H17" s="241">
        <v>8.0000000000000007E-5</v>
      </c>
      <c r="I17" s="242">
        <v>8.0000000000000007E-5</v>
      </c>
      <c r="J17" s="245">
        <v>99504.9</v>
      </c>
      <c r="K17" s="246">
        <v>7.9</v>
      </c>
      <c r="L17" s="5">
        <v>73.849999999999994</v>
      </c>
    </row>
    <row r="18" spans="1:12">
      <c r="A18">
        <v>10</v>
      </c>
      <c r="B18" s="239">
        <v>8.2999999999999998E-5</v>
      </c>
      <c r="C18" s="240">
        <v>8.2999999999999998E-5</v>
      </c>
      <c r="D18" s="243">
        <v>99388.5</v>
      </c>
      <c r="E18" s="244">
        <v>8.3000000000000007</v>
      </c>
      <c r="F18" s="5">
        <v>68.91</v>
      </c>
      <c r="G18" t="s">
        <v>19</v>
      </c>
      <c r="H18" s="241">
        <v>6.6000000000000005E-5</v>
      </c>
      <c r="I18" s="242">
        <v>6.6000000000000005E-5</v>
      </c>
      <c r="J18" s="245">
        <v>99497</v>
      </c>
      <c r="K18" s="246">
        <v>6.5</v>
      </c>
      <c r="L18" s="5">
        <v>72.849999999999994</v>
      </c>
    </row>
    <row r="19" spans="1:12">
      <c r="A19">
        <v>11</v>
      </c>
      <c r="B19" s="239">
        <v>9.2999999999999997E-5</v>
      </c>
      <c r="C19" s="240">
        <v>9.2999999999999997E-5</v>
      </c>
      <c r="D19" s="243">
        <v>99380.2</v>
      </c>
      <c r="E19" s="244">
        <v>9.1999999999999993</v>
      </c>
      <c r="F19" s="5">
        <v>67.92</v>
      </c>
      <c r="G19" t="s">
        <v>19</v>
      </c>
      <c r="H19" s="241">
        <v>8.3999999999999995E-5</v>
      </c>
      <c r="I19" s="242">
        <v>8.3999999999999995E-5</v>
      </c>
      <c r="J19" s="245">
        <v>99490.5</v>
      </c>
      <c r="K19" s="246">
        <v>8.3000000000000007</v>
      </c>
      <c r="L19" s="5">
        <v>71.86</v>
      </c>
    </row>
    <row r="20" spans="1:12">
      <c r="A20">
        <v>12</v>
      </c>
      <c r="B20" s="239">
        <v>1.03E-4</v>
      </c>
      <c r="C20" s="240">
        <v>1.03E-4</v>
      </c>
      <c r="D20" s="243">
        <v>99371</v>
      </c>
      <c r="E20" s="244">
        <v>10.199999999999999</v>
      </c>
      <c r="F20" s="5">
        <v>66.92</v>
      </c>
      <c r="G20" t="s">
        <v>19</v>
      </c>
      <c r="H20" s="241">
        <v>9.6000000000000002E-5</v>
      </c>
      <c r="I20" s="242">
        <v>9.6000000000000002E-5</v>
      </c>
      <c r="J20" s="245">
        <v>99482.2</v>
      </c>
      <c r="K20" s="246">
        <v>9.5</v>
      </c>
      <c r="L20" s="5">
        <v>70.86</v>
      </c>
    </row>
    <row r="21" spans="1:12">
      <c r="A21">
        <v>13</v>
      </c>
      <c r="B21" s="239">
        <v>1.0900000000000001E-4</v>
      </c>
      <c r="C21" s="240">
        <v>1.0900000000000001E-4</v>
      </c>
      <c r="D21" s="243">
        <v>99360.8</v>
      </c>
      <c r="E21" s="244">
        <v>10.9</v>
      </c>
      <c r="F21" s="5">
        <v>65.930000000000007</v>
      </c>
      <c r="G21" t="s">
        <v>19</v>
      </c>
      <c r="H21" s="241">
        <v>8.8999999999999995E-5</v>
      </c>
      <c r="I21" s="242">
        <v>8.8999999999999995E-5</v>
      </c>
      <c r="J21" s="245">
        <v>99472.6</v>
      </c>
      <c r="K21" s="246">
        <v>8.9</v>
      </c>
      <c r="L21" s="5">
        <v>69.87</v>
      </c>
    </row>
    <row r="22" spans="1:12">
      <c r="A22">
        <v>14</v>
      </c>
      <c r="B22" s="239">
        <v>1.3300000000000001E-4</v>
      </c>
      <c r="C22" s="240">
        <v>1.3300000000000001E-4</v>
      </c>
      <c r="D22" s="243">
        <v>99349.9</v>
      </c>
      <c r="E22" s="244">
        <v>13.2</v>
      </c>
      <c r="F22" s="5">
        <v>64.94</v>
      </c>
      <c r="G22" t="s">
        <v>19</v>
      </c>
      <c r="H22" s="241">
        <v>1.2400000000000001E-4</v>
      </c>
      <c r="I22" s="242">
        <v>1.2400000000000001E-4</v>
      </c>
      <c r="J22" s="245">
        <v>99463.8</v>
      </c>
      <c r="K22" s="246">
        <v>12.3</v>
      </c>
      <c r="L22" s="5">
        <v>68.88</v>
      </c>
    </row>
    <row r="23" spans="1:12">
      <c r="A23">
        <v>15</v>
      </c>
      <c r="B23" s="239">
        <v>1.94E-4</v>
      </c>
      <c r="C23" s="240">
        <v>1.94E-4</v>
      </c>
      <c r="D23" s="243">
        <v>99336.6</v>
      </c>
      <c r="E23" s="244">
        <v>19.2</v>
      </c>
      <c r="F23" s="5">
        <v>63.95</v>
      </c>
      <c r="G23" t="s">
        <v>19</v>
      </c>
      <c r="H23" s="241">
        <v>1.3100000000000001E-4</v>
      </c>
      <c r="I23" s="242">
        <v>1.3100000000000001E-4</v>
      </c>
      <c r="J23" s="245">
        <v>99451.5</v>
      </c>
      <c r="K23" s="246">
        <v>13</v>
      </c>
      <c r="L23" s="5">
        <v>67.88</v>
      </c>
    </row>
    <row r="24" spans="1:12">
      <c r="A24">
        <v>16</v>
      </c>
      <c r="B24" s="239">
        <v>2.4899999999999998E-4</v>
      </c>
      <c r="C24" s="240">
        <v>2.4899999999999998E-4</v>
      </c>
      <c r="D24" s="243">
        <v>99317.4</v>
      </c>
      <c r="E24" s="244">
        <v>24.8</v>
      </c>
      <c r="F24" s="5">
        <v>62.96</v>
      </c>
      <c r="G24" t="s">
        <v>19</v>
      </c>
      <c r="H24" s="241">
        <v>1.65E-4</v>
      </c>
      <c r="I24" s="242">
        <v>1.65E-4</v>
      </c>
      <c r="J24" s="245">
        <v>99438.5</v>
      </c>
      <c r="K24" s="246">
        <v>16.399999999999999</v>
      </c>
      <c r="L24" s="5">
        <v>66.89</v>
      </c>
    </row>
    <row r="25" spans="1:12">
      <c r="A25">
        <v>17</v>
      </c>
      <c r="B25" s="239">
        <v>4.0200000000000001E-4</v>
      </c>
      <c r="C25" s="240">
        <v>4.0200000000000001E-4</v>
      </c>
      <c r="D25" s="243">
        <v>99292.6</v>
      </c>
      <c r="E25" s="244">
        <v>39.9</v>
      </c>
      <c r="F25" s="5">
        <v>61.97</v>
      </c>
      <c r="G25" t="s">
        <v>19</v>
      </c>
      <c r="H25" s="241">
        <v>2.0000000000000001E-4</v>
      </c>
      <c r="I25" s="242">
        <v>2.0000000000000001E-4</v>
      </c>
      <c r="J25" s="245">
        <v>99422</v>
      </c>
      <c r="K25" s="246">
        <v>19.899999999999999</v>
      </c>
      <c r="L25" s="5">
        <v>65.900000000000006</v>
      </c>
    </row>
    <row r="26" spans="1:12">
      <c r="A26">
        <v>18</v>
      </c>
      <c r="B26" s="239">
        <v>4.9600000000000002E-4</v>
      </c>
      <c r="C26" s="240">
        <v>4.9600000000000002E-4</v>
      </c>
      <c r="D26" s="243">
        <v>99252.7</v>
      </c>
      <c r="E26" s="244">
        <v>49.2</v>
      </c>
      <c r="F26" s="5">
        <v>61</v>
      </c>
      <c r="G26" t="s">
        <v>19</v>
      </c>
      <c r="H26" s="241">
        <v>2.13E-4</v>
      </c>
      <c r="I26" s="242">
        <v>2.13E-4</v>
      </c>
      <c r="J26" s="245">
        <v>99402.1</v>
      </c>
      <c r="K26" s="246">
        <v>21.1</v>
      </c>
      <c r="L26" s="5">
        <v>64.92</v>
      </c>
    </row>
    <row r="27" spans="1:12">
      <c r="A27">
        <v>19</v>
      </c>
      <c r="B27" s="239">
        <v>5.1000000000000004E-4</v>
      </c>
      <c r="C27" s="240">
        <v>5.1000000000000004E-4</v>
      </c>
      <c r="D27" s="243">
        <v>99203.6</v>
      </c>
      <c r="E27" s="244">
        <v>50.6</v>
      </c>
      <c r="F27" s="5">
        <v>60.03</v>
      </c>
      <c r="G27" t="s">
        <v>19</v>
      </c>
      <c r="H27" s="241">
        <v>2.3000000000000001E-4</v>
      </c>
      <c r="I27" s="242">
        <v>2.3000000000000001E-4</v>
      </c>
      <c r="J27" s="245">
        <v>99381</v>
      </c>
      <c r="K27" s="246">
        <v>22.9</v>
      </c>
      <c r="L27" s="5">
        <v>63.93</v>
      </c>
    </row>
    <row r="28" spans="1:12">
      <c r="A28">
        <v>20</v>
      </c>
      <c r="B28" s="239">
        <v>5.5199999999999997E-4</v>
      </c>
      <c r="C28" s="240">
        <v>5.5199999999999997E-4</v>
      </c>
      <c r="D28" s="243">
        <v>99153</v>
      </c>
      <c r="E28" s="244">
        <v>54.7</v>
      </c>
      <c r="F28" s="5">
        <v>59.06</v>
      </c>
      <c r="G28" t="s">
        <v>19</v>
      </c>
      <c r="H28" s="241">
        <v>2.1800000000000001E-4</v>
      </c>
      <c r="I28" s="242">
        <v>2.1800000000000001E-4</v>
      </c>
      <c r="J28" s="245">
        <v>99358.2</v>
      </c>
      <c r="K28" s="246">
        <v>21.6</v>
      </c>
      <c r="L28" s="5">
        <v>62.95</v>
      </c>
    </row>
    <row r="29" spans="1:12">
      <c r="A29">
        <v>21</v>
      </c>
      <c r="B29" s="239">
        <v>6.11E-4</v>
      </c>
      <c r="C29" s="240">
        <v>6.11E-4</v>
      </c>
      <c r="D29" s="243">
        <v>99098.3</v>
      </c>
      <c r="E29" s="244">
        <v>60.5</v>
      </c>
      <c r="F29" s="5">
        <v>58.09</v>
      </c>
      <c r="G29" t="s">
        <v>19</v>
      </c>
      <c r="H29" s="241">
        <v>2.2800000000000001E-4</v>
      </c>
      <c r="I29" s="242">
        <v>2.2800000000000001E-4</v>
      </c>
      <c r="J29" s="245">
        <v>99336.5</v>
      </c>
      <c r="K29" s="246">
        <v>22.6</v>
      </c>
      <c r="L29" s="5">
        <v>61.96</v>
      </c>
    </row>
    <row r="30" spans="1:12">
      <c r="A30">
        <v>22</v>
      </c>
      <c r="B30" s="239">
        <v>5.9199999999999997E-4</v>
      </c>
      <c r="C30" s="240">
        <v>5.9100000000000005E-4</v>
      </c>
      <c r="D30" s="243">
        <v>99037.8</v>
      </c>
      <c r="E30" s="244">
        <v>58.6</v>
      </c>
      <c r="F30" s="5">
        <v>57.13</v>
      </c>
      <c r="G30" t="s">
        <v>19</v>
      </c>
      <c r="H30" s="241">
        <v>2.13E-4</v>
      </c>
      <c r="I30" s="242">
        <v>2.13E-4</v>
      </c>
      <c r="J30" s="245">
        <v>99313.9</v>
      </c>
      <c r="K30" s="246">
        <v>21.2</v>
      </c>
      <c r="L30" s="5">
        <v>60.97</v>
      </c>
    </row>
    <row r="31" spans="1:12">
      <c r="A31">
        <v>23</v>
      </c>
      <c r="B31" s="239">
        <v>5.9999999999999995E-4</v>
      </c>
      <c r="C31" s="240">
        <v>5.9999999999999995E-4</v>
      </c>
      <c r="D31" s="243">
        <v>98979.199999999997</v>
      </c>
      <c r="E31" s="244">
        <v>59.4</v>
      </c>
      <c r="F31" s="5">
        <v>56.16</v>
      </c>
      <c r="G31" t="s">
        <v>19</v>
      </c>
      <c r="H31" s="241">
        <v>2.5999999999999998E-4</v>
      </c>
      <c r="I31" s="242">
        <v>2.5999999999999998E-4</v>
      </c>
      <c r="J31" s="245">
        <v>99292.800000000003</v>
      </c>
      <c r="K31" s="246">
        <v>25.8</v>
      </c>
      <c r="L31" s="5">
        <v>59.99</v>
      </c>
    </row>
    <row r="32" spans="1:12">
      <c r="A32">
        <v>24</v>
      </c>
      <c r="B32" s="239">
        <v>5.9800000000000001E-4</v>
      </c>
      <c r="C32" s="240">
        <v>5.9800000000000001E-4</v>
      </c>
      <c r="D32" s="243">
        <v>98919.8</v>
      </c>
      <c r="E32" s="244">
        <v>59.1</v>
      </c>
      <c r="F32" s="5">
        <v>55.19</v>
      </c>
      <c r="G32" t="s">
        <v>19</v>
      </c>
      <c r="H32" s="241">
        <v>2.4399999999999999E-4</v>
      </c>
      <c r="I32" s="242">
        <v>2.4399999999999999E-4</v>
      </c>
      <c r="J32" s="245">
        <v>99266.9</v>
      </c>
      <c r="K32" s="246">
        <v>24.2</v>
      </c>
      <c r="L32" s="5">
        <v>59</v>
      </c>
    </row>
    <row r="33" spans="1:12">
      <c r="A33">
        <v>25</v>
      </c>
      <c r="B33" s="239">
        <v>6.4400000000000004E-4</v>
      </c>
      <c r="C33" s="240">
        <v>6.4400000000000004E-4</v>
      </c>
      <c r="D33" s="243">
        <v>98860.7</v>
      </c>
      <c r="E33" s="244">
        <v>63.7</v>
      </c>
      <c r="F33" s="5">
        <v>54.23</v>
      </c>
      <c r="G33" t="s">
        <v>19</v>
      </c>
      <c r="H33" s="241">
        <v>2.7799999999999998E-4</v>
      </c>
      <c r="I33" s="242">
        <v>2.7700000000000001E-4</v>
      </c>
      <c r="J33" s="245">
        <v>99242.7</v>
      </c>
      <c r="K33" s="246">
        <v>27.5</v>
      </c>
      <c r="L33" s="5">
        <v>58.02</v>
      </c>
    </row>
    <row r="34" spans="1:12">
      <c r="A34">
        <v>26</v>
      </c>
      <c r="B34" s="239">
        <v>6.6200000000000005E-4</v>
      </c>
      <c r="C34" s="240">
        <v>6.6200000000000005E-4</v>
      </c>
      <c r="D34" s="243">
        <v>98797.1</v>
      </c>
      <c r="E34" s="244">
        <v>65.400000000000006</v>
      </c>
      <c r="F34" s="5">
        <v>53.26</v>
      </c>
      <c r="G34" t="s">
        <v>19</v>
      </c>
      <c r="H34" s="241">
        <v>2.8800000000000001E-4</v>
      </c>
      <c r="I34" s="242">
        <v>2.8800000000000001E-4</v>
      </c>
      <c r="J34" s="245">
        <v>99215.2</v>
      </c>
      <c r="K34" s="246">
        <v>28.6</v>
      </c>
      <c r="L34" s="5">
        <v>57.03</v>
      </c>
    </row>
    <row r="35" spans="1:12">
      <c r="A35">
        <v>27</v>
      </c>
      <c r="B35" s="239">
        <v>6.7000000000000002E-4</v>
      </c>
      <c r="C35" s="240">
        <v>6.69E-4</v>
      </c>
      <c r="D35" s="243">
        <v>98731.7</v>
      </c>
      <c r="E35" s="244">
        <v>66.099999999999994</v>
      </c>
      <c r="F35" s="5">
        <v>52.3</v>
      </c>
      <c r="G35" t="s">
        <v>19</v>
      </c>
      <c r="H35" s="241">
        <v>3.2899999999999997E-4</v>
      </c>
      <c r="I35" s="242">
        <v>3.2899999999999997E-4</v>
      </c>
      <c r="J35" s="245">
        <v>99186.6</v>
      </c>
      <c r="K35" s="246">
        <v>32.6</v>
      </c>
      <c r="L35" s="5">
        <v>56.05</v>
      </c>
    </row>
    <row r="36" spans="1:12">
      <c r="A36">
        <v>28</v>
      </c>
      <c r="B36" s="239">
        <v>7.5299999999999998E-4</v>
      </c>
      <c r="C36" s="240">
        <v>7.5299999999999998E-4</v>
      </c>
      <c r="D36" s="243">
        <v>98665.600000000006</v>
      </c>
      <c r="E36" s="244">
        <v>74.2</v>
      </c>
      <c r="F36" s="5">
        <v>51.33</v>
      </c>
      <c r="G36" t="s">
        <v>19</v>
      </c>
      <c r="H36" s="241">
        <v>3.4400000000000001E-4</v>
      </c>
      <c r="I36" s="242">
        <v>3.4400000000000001E-4</v>
      </c>
      <c r="J36" s="245">
        <v>99154</v>
      </c>
      <c r="K36" s="246">
        <v>34.1</v>
      </c>
      <c r="L36" s="5">
        <v>55.07</v>
      </c>
    </row>
    <row r="37" spans="1:12">
      <c r="A37">
        <v>29</v>
      </c>
      <c r="B37" s="239">
        <v>7.7300000000000003E-4</v>
      </c>
      <c r="C37" s="240">
        <v>7.7200000000000001E-4</v>
      </c>
      <c r="D37" s="243">
        <v>98591.3</v>
      </c>
      <c r="E37" s="244">
        <v>76.2</v>
      </c>
      <c r="F37" s="5">
        <v>50.37</v>
      </c>
      <c r="G37" t="s">
        <v>19</v>
      </c>
      <c r="H37" s="241">
        <v>3.4299999999999999E-4</v>
      </c>
      <c r="I37" s="242">
        <v>3.4299999999999999E-4</v>
      </c>
      <c r="J37" s="245">
        <v>99119.9</v>
      </c>
      <c r="K37" s="246">
        <v>34</v>
      </c>
      <c r="L37" s="5">
        <v>54.09</v>
      </c>
    </row>
    <row r="38" spans="1:12">
      <c r="A38">
        <v>30</v>
      </c>
      <c r="B38" s="239">
        <v>8.4800000000000001E-4</v>
      </c>
      <c r="C38" s="240">
        <v>8.4699999999999999E-4</v>
      </c>
      <c r="D38" s="243">
        <v>98515.199999999997</v>
      </c>
      <c r="E38" s="244">
        <v>83.5</v>
      </c>
      <c r="F38" s="5">
        <v>49.41</v>
      </c>
      <c r="G38" t="s">
        <v>19</v>
      </c>
      <c r="H38" s="241">
        <v>4.0200000000000001E-4</v>
      </c>
      <c r="I38" s="242">
        <v>4.0200000000000001E-4</v>
      </c>
      <c r="J38" s="245">
        <v>99085.9</v>
      </c>
      <c r="K38" s="246">
        <v>39.799999999999997</v>
      </c>
      <c r="L38" s="5">
        <v>53.1</v>
      </c>
    </row>
    <row r="39" spans="1:12">
      <c r="A39">
        <v>31</v>
      </c>
      <c r="B39" s="239">
        <v>8.2799999999999996E-4</v>
      </c>
      <c r="C39" s="240">
        <v>8.2700000000000004E-4</v>
      </c>
      <c r="D39" s="243">
        <v>98431.7</v>
      </c>
      <c r="E39" s="244">
        <v>81.400000000000006</v>
      </c>
      <c r="F39" s="5">
        <v>48.45</v>
      </c>
      <c r="G39" t="s">
        <v>19</v>
      </c>
      <c r="H39" s="241">
        <v>4.1800000000000002E-4</v>
      </c>
      <c r="I39" s="242">
        <v>4.1800000000000002E-4</v>
      </c>
      <c r="J39" s="245">
        <v>99046.1</v>
      </c>
      <c r="K39" s="246">
        <v>41.4</v>
      </c>
      <c r="L39" s="5">
        <v>52.12</v>
      </c>
    </row>
    <row r="40" spans="1:12">
      <c r="A40">
        <v>32</v>
      </c>
      <c r="B40" s="239">
        <v>8.9700000000000001E-4</v>
      </c>
      <c r="C40" s="240">
        <v>8.9700000000000001E-4</v>
      </c>
      <c r="D40" s="243">
        <v>98350.3</v>
      </c>
      <c r="E40" s="244">
        <v>88.2</v>
      </c>
      <c r="F40" s="5">
        <v>47.49</v>
      </c>
      <c r="G40" t="s">
        <v>19</v>
      </c>
      <c r="H40" s="241">
        <v>4.6000000000000001E-4</v>
      </c>
      <c r="I40" s="242">
        <v>4.6000000000000001E-4</v>
      </c>
      <c r="J40" s="245">
        <v>99004.6</v>
      </c>
      <c r="K40" s="246">
        <v>45.5</v>
      </c>
      <c r="L40" s="5">
        <v>51.15</v>
      </c>
    </row>
    <row r="41" spans="1:12">
      <c r="A41">
        <v>33</v>
      </c>
      <c r="B41" s="239">
        <v>9.2299999999999999E-4</v>
      </c>
      <c r="C41" s="240">
        <v>9.2199999999999997E-4</v>
      </c>
      <c r="D41" s="243">
        <v>98262.1</v>
      </c>
      <c r="E41" s="244">
        <v>90.6</v>
      </c>
      <c r="F41" s="5">
        <v>46.53</v>
      </c>
      <c r="G41" t="s">
        <v>19</v>
      </c>
      <c r="H41" s="241">
        <v>4.9100000000000001E-4</v>
      </c>
      <c r="I41" s="242">
        <v>4.9100000000000001E-4</v>
      </c>
      <c r="J41" s="245">
        <v>98959.1</v>
      </c>
      <c r="K41" s="246">
        <v>48.6</v>
      </c>
      <c r="L41" s="5">
        <v>50.17</v>
      </c>
    </row>
    <row r="42" spans="1:12">
      <c r="A42">
        <v>34</v>
      </c>
      <c r="B42" s="239">
        <v>1.0499999999999999E-3</v>
      </c>
      <c r="C42" s="240">
        <v>1.049E-3</v>
      </c>
      <c r="D42" s="243">
        <v>98171.4</v>
      </c>
      <c r="E42" s="244">
        <v>103</v>
      </c>
      <c r="F42" s="5">
        <v>45.57</v>
      </c>
      <c r="G42" t="s">
        <v>19</v>
      </c>
      <c r="H42" s="241">
        <v>5.4600000000000004E-4</v>
      </c>
      <c r="I42" s="242">
        <v>5.4600000000000004E-4</v>
      </c>
      <c r="J42" s="245">
        <v>98910.5</v>
      </c>
      <c r="K42" s="246">
        <v>54</v>
      </c>
      <c r="L42" s="5">
        <v>49.19</v>
      </c>
    </row>
    <row r="43" spans="1:12">
      <c r="A43">
        <v>35</v>
      </c>
      <c r="B43" s="239">
        <v>1.142E-3</v>
      </c>
      <c r="C43" s="240">
        <v>1.142E-3</v>
      </c>
      <c r="D43" s="243">
        <v>98068.4</v>
      </c>
      <c r="E43" s="244">
        <v>112</v>
      </c>
      <c r="F43" s="5">
        <v>44.62</v>
      </c>
      <c r="G43" t="s">
        <v>19</v>
      </c>
      <c r="H43" s="241">
        <v>6.1399999999999996E-4</v>
      </c>
      <c r="I43" s="242">
        <v>6.1399999999999996E-4</v>
      </c>
      <c r="J43" s="245">
        <v>98856.5</v>
      </c>
      <c r="K43" s="246">
        <v>60.7</v>
      </c>
      <c r="L43" s="5">
        <v>48.22</v>
      </c>
    </row>
    <row r="44" spans="1:12">
      <c r="A44">
        <v>36</v>
      </c>
      <c r="B44" s="239">
        <v>1.1969999999999999E-3</v>
      </c>
      <c r="C44" s="240">
        <v>1.196E-3</v>
      </c>
      <c r="D44" s="243">
        <v>97956.4</v>
      </c>
      <c r="E44" s="244">
        <v>117.2</v>
      </c>
      <c r="F44" s="5">
        <v>43.67</v>
      </c>
      <c r="G44" t="s">
        <v>19</v>
      </c>
      <c r="H44" s="241">
        <v>6.4599999999999998E-4</v>
      </c>
      <c r="I44" s="242">
        <v>6.4599999999999998E-4</v>
      </c>
      <c r="J44" s="245">
        <v>98795.9</v>
      </c>
      <c r="K44" s="246">
        <v>63.8</v>
      </c>
      <c r="L44" s="5">
        <v>47.25</v>
      </c>
    </row>
    <row r="45" spans="1:12">
      <c r="A45">
        <v>37</v>
      </c>
      <c r="B45" s="239">
        <v>1.291E-3</v>
      </c>
      <c r="C45" s="240">
        <v>1.2899999999999999E-3</v>
      </c>
      <c r="D45" s="243">
        <v>97839.2</v>
      </c>
      <c r="E45" s="244">
        <v>126.2</v>
      </c>
      <c r="F45" s="5">
        <v>42.72</v>
      </c>
      <c r="G45" t="s">
        <v>19</v>
      </c>
      <c r="H45" s="241">
        <v>7.0799999999999997E-4</v>
      </c>
      <c r="I45" s="242">
        <v>7.0699999999999995E-4</v>
      </c>
      <c r="J45" s="245">
        <v>98732</v>
      </c>
      <c r="K45" s="246">
        <v>69.8</v>
      </c>
      <c r="L45" s="5">
        <v>46.28</v>
      </c>
    </row>
    <row r="46" spans="1:12">
      <c r="A46">
        <v>38</v>
      </c>
      <c r="B46" s="239">
        <v>1.392E-3</v>
      </c>
      <c r="C46" s="240">
        <v>1.3910000000000001E-3</v>
      </c>
      <c r="D46" s="243">
        <v>97713</v>
      </c>
      <c r="E46" s="244">
        <v>135.9</v>
      </c>
      <c r="F46" s="5">
        <v>41.78</v>
      </c>
      <c r="G46" t="s">
        <v>19</v>
      </c>
      <c r="H46" s="241">
        <v>7.6599999999999997E-4</v>
      </c>
      <c r="I46" s="242">
        <v>7.6499999999999995E-4</v>
      </c>
      <c r="J46" s="245">
        <v>98662.2</v>
      </c>
      <c r="K46" s="246">
        <v>75.5</v>
      </c>
      <c r="L46" s="5">
        <v>45.31</v>
      </c>
    </row>
    <row r="47" spans="1:12">
      <c r="A47">
        <v>39</v>
      </c>
      <c r="B47" s="239">
        <v>1.4840000000000001E-3</v>
      </c>
      <c r="C47" s="240">
        <v>1.4829999999999999E-3</v>
      </c>
      <c r="D47" s="243">
        <v>97577.2</v>
      </c>
      <c r="E47" s="244">
        <v>144.69999999999999</v>
      </c>
      <c r="F47" s="5">
        <v>40.83</v>
      </c>
      <c r="G47" t="s">
        <v>19</v>
      </c>
      <c r="H47" s="241">
        <v>7.9699999999999997E-4</v>
      </c>
      <c r="I47" s="242">
        <v>7.9600000000000005E-4</v>
      </c>
      <c r="J47" s="245">
        <v>98586.7</v>
      </c>
      <c r="K47" s="246">
        <v>78.5</v>
      </c>
      <c r="L47" s="5">
        <v>44.35</v>
      </c>
    </row>
    <row r="48" spans="1:12">
      <c r="A48">
        <v>40</v>
      </c>
      <c r="B48" s="239">
        <v>1.642E-3</v>
      </c>
      <c r="C48" s="240">
        <v>1.6410000000000001E-3</v>
      </c>
      <c r="D48" s="243">
        <v>97432.5</v>
      </c>
      <c r="E48" s="244">
        <v>159.9</v>
      </c>
      <c r="F48" s="5">
        <v>39.89</v>
      </c>
      <c r="G48" t="s">
        <v>19</v>
      </c>
      <c r="H48" s="241">
        <v>9.2699999999999998E-4</v>
      </c>
      <c r="I48" s="242">
        <v>9.2599999999999996E-4</v>
      </c>
      <c r="J48" s="245">
        <v>98508.2</v>
      </c>
      <c r="K48" s="246">
        <v>91.2</v>
      </c>
      <c r="L48" s="5">
        <v>43.38</v>
      </c>
    </row>
    <row r="49" spans="1:12">
      <c r="A49">
        <v>41</v>
      </c>
      <c r="B49" s="239">
        <v>1.725E-3</v>
      </c>
      <c r="C49" s="240">
        <v>1.7240000000000001E-3</v>
      </c>
      <c r="D49" s="243">
        <v>97272.6</v>
      </c>
      <c r="E49" s="244">
        <v>167.7</v>
      </c>
      <c r="F49" s="5">
        <v>38.96</v>
      </c>
      <c r="G49" t="s">
        <v>19</v>
      </c>
      <c r="H49" s="241">
        <v>1.0480000000000001E-3</v>
      </c>
      <c r="I49" s="242">
        <v>1.0480000000000001E-3</v>
      </c>
      <c r="J49" s="245">
        <v>98417</v>
      </c>
      <c r="K49" s="246">
        <v>103.1</v>
      </c>
      <c r="L49" s="5">
        <v>42.42</v>
      </c>
    </row>
    <row r="50" spans="1:12">
      <c r="A50">
        <v>42</v>
      </c>
      <c r="B50" s="239">
        <v>1.872E-3</v>
      </c>
      <c r="C50" s="240">
        <v>1.8699999999999999E-3</v>
      </c>
      <c r="D50" s="243">
        <v>97105</v>
      </c>
      <c r="E50" s="244">
        <v>181.6</v>
      </c>
      <c r="F50" s="5">
        <v>38.03</v>
      </c>
      <c r="G50" t="s">
        <v>19</v>
      </c>
      <c r="H50" s="241">
        <v>1.0790000000000001E-3</v>
      </c>
      <c r="I50" s="242">
        <v>1.078E-3</v>
      </c>
      <c r="J50" s="245">
        <v>98313.9</v>
      </c>
      <c r="K50" s="246">
        <v>106</v>
      </c>
      <c r="L50" s="5">
        <v>41.47</v>
      </c>
    </row>
    <row r="51" spans="1:12">
      <c r="A51">
        <v>43</v>
      </c>
      <c r="B51" s="239">
        <v>1.928E-3</v>
      </c>
      <c r="C51" s="240">
        <v>1.926E-3</v>
      </c>
      <c r="D51" s="243">
        <v>96923.3</v>
      </c>
      <c r="E51" s="244">
        <v>186.7</v>
      </c>
      <c r="F51" s="5">
        <v>37.1</v>
      </c>
      <c r="G51" t="s">
        <v>19</v>
      </c>
      <c r="H51" s="241">
        <v>1.191E-3</v>
      </c>
      <c r="I51" s="242">
        <v>1.1900000000000001E-3</v>
      </c>
      <c r="J51" s="245">
        <v>98207.9</v>
      </c>
      <c r="K51" s="246">
        <v>116.9</v>
      </c>
      <c r="L51" s="5">
        <v>40.51</v>
      </c>
    </row>
    <row r="52" spans="1:12">
      <c r="A52">
        <v>44</v>
      </c>
      <c r="B52" s="239">
        <v>2.2060000000000001E-3</v>
      </c>
      <c r="C52" s="240">
        <v>2.2039999999999998E-3</v>
      </c>
      <c r="D52" s="243">
        <v>96736.7</v>
      </c>
      <c r="E52" s="244">
        <v>213.2</v>
      </c>
      <c r="F52" s="5">
        <v>36.17</v>
      </c>
      <c r="G52" t="s">
        <v>19</v>
      </c>
      <c r="H52" s="241">
        <v>1.3290000000000001E-3</v>
      </c>
      <c r="I52" s="242">
        <v>1.328E-3</v>
      </c>
      <c r="J52" s="245">
        <v>98091</v>
      </c>
      <c r="K52" s="246">
        <v>130.19999999999999</v>
      </c>
      <c r="L52" s="5">
        <v>39.56</v>
      </c>
    </row>
    <row r="53" spans="1:12">
      <c r="A53">
        <v>45</v>
      </c>
      <c r="B53" s="239">
        <v>2.333E-3</v>
      </c>
      <c r="C53" s="240">
        <v>2.33E-3</v>
      </c>
      <c r="D53" s="243">
        <v>96523.5</v>
      </c>
      <c r="E53" s="244">
        <v>224.9</v>
      </c>
      <c r="F53" s="5">
        <v>35.25</v>
      </c>
      <c r="G53" t="s">
        <v>19</v>
      </c>
      <c r="H53" s="241">
        <v>1.4369999999999999E-3</v>
      </c>
      <c r="I53" s="242">
        <v>1.436E-3</v>
      </c>
      <c r="J53" s="245">
        <v>97960.7</v>
      </c>
      <c r="K53" s="246">
        <v>140.69999999999999</v>
      </c>
      <c r="L53" s="5">
        <v>38.61</v>
      </c>
    </row>
    <row r="54" spans="1:12">
      <c r="A54">
        <v>46</v>
      </c>
      <c r="B54" s="239">
        <v>2.4380000000000001E-3</v>
      </c>
      <c r="C54" s="240">
        <v>2.4350000000000001E-3</v>
      </c>
      <c r="D54" s="243">
        <v>96298.6</v>
      </c>
      <c r="E54" s="244">
        <v>234.5</v>
      </c>
      <c r="F54" s="5">
        <v>34.33</v>
      </c>
      <c r="G54" t="s">
        <v>19</v>
      </c>
      <c r="H54" s="241">
        <v>1.5809999999999999E-3</v>
      </c>
      <c r="I54" s="242">
        <v>1.58E-3</v>
      </c>
      <c r="J54" s="245">
        <v>97820</v>
      </c>
      <c r="K54" s="246">
        <v>154.5</v>
      </c>
      <c r="L54" s="5">
        <v>37.659999999999997</v>
      </c>
    </row>
    <row r="55" spans="1:12">
      <c r="A55">
        <v>47</v>
      </c>
      <c r="B55" s="239">
        <v>2.5049999999999998E-3</v>
      </c>
      <c r="C55" s="240">
        <v>2.5019999999999999E-3</v>
      </c>
      <c r="D55" s="243">
        <v>96064.1</v>
      </c>
      <c r="E55" s="244">
        <v>240.3</v>
      </c>
      <c r="F55" s="5">
        <v>33.409999999999997</v>
      </c>
      <c r="G55" t="s">
        <v>19</v>
      </c>
      <c r="H55" s="241">
        <v>1.632E-3</v>
      </c>
      <c r="I55" s="242">
        <v>1.6310000000000001E-3</v>
      </c>
      <c r="J55" s="245">
        <v>97665.5</v>
      </c>
      <c r="K55" s="246">
        <v>159.30000000000001</v>
      </c>
      <c r="L55" s="5">
        <v>36.72</v>
      </c>
    </row>
    <row r="56" spans="1:12">
      <c r="A56">
        <v>48</v>
      </c>
      <c r="B56" s="239">
        <v>2.8010000000000001E-3</v>
      </c>
      <c r="C56" s="240">
        <v>2.797E-3</v>
      </c>
      <c r="D56" s="243">
        <v>95823.8</v>
      </c>
      <c r="E56" s="244">
        <v>268</v>
      </c>
      <c r="F56" s="5">
        <v>32.49</v>
      </c>
      <c r="G56" t="s">
        <v>19</v>
      </c>
      <c r="H56" s="241">
        <v>1.828E-3</v>
      </c>
      <c r="I56" s="242">
        <v>1.8259999999999999E-3</v>
      </c>
      <c r="J56" s="245">
        <v>97506.2</v>
      </c>
      <c r="K56" s="246">
        <v>178.1</v>
      </c>
      <c r="L56" s="5">
        <v>35.78</v>
      </c>
    </row>
    <row r="57" spans="1:12">
      <c r="A57">
        <v>49</v>
      </c>
      <c r="B57" s="239">
        <v>2.9819999999999998E-3</v>
      </c>
      <c r="C57" s="240">
        <v>2.9780000000000002E-3</v>
      </c>
      <c r="D57" s="243">
        <v>95555.8</v>
      </c>
      <c r="E57" s="244">
        <v>284.5</v>
      </c>
      <c r="F57" s="5">
        <v>31.58</v>
      </c>
      <c r="G57" t="s">
        <v>19</v>
      </c>
      <c r="H57" s="241">
        <v>2.019E-3</v>
      </c>
      <c r="I57" s="242">
        <v>2.0170000000000001E-3</v>
      </c>
      <c r="J57" s="245">
        <v>97328.1</v>
      </c>
      <c r="K57" s="246">
        <v>196.3</v>
      </c>
      <c r="L57" s="5">
        <v>34.85</v>
      </c>
    </row>
    <row r="58" spans="1:12">
      <c r="A58">
        <v>50</v>
      </c>
      <c r="B58" s="239">
        <v>3.2629999999999998E-3</v>
      </c>
      <c r="C58" s="240">
        <v>3.2569999999999999E-3</v>
      </c>
      <c r="D58" s="243">
        <v>95271.3</v>
      </c>
      <c r="E58" s="244">
        <v>310.3</v>
      </c>
      <c r="F58" s="5">
        <v>30.67</v>
      </c>
      <c r="G58" t="s">
        <v>19</v>
      </c>
      <c r="H58" s="241">
        <v>2.2659999999999998E-3</v>
      </c>
      <c r="I58" s="242">
        <v>2.264E-3</v>
      </c>
      <c r="J58" s="245">
        <v>97131.8</v>
      </c>
      <c r="K58" s="246">
        <v>219.9</v>
      </c>
      <c r="L58" s="5">
        <v>33.92</v>
      </c>
    </row>
    <row r="59" spans="1:12">
      <c r="A59">
        <v>51</v>
      </c>
      <c r="B59" s="239">
        <v>3.6740000000000002E-3</v>
      </c>
      <c r="C59" s="240">
        <v>3.6670000000000001E-3</v>
      </c>
      <c r="D59" s="243">
        <v>94960.9</v>
      </c>
      <c r="E59" s="244">
        <v>348.2</v>
      </c>
      <c r="F59" s="5">
        <v>29.77</v>
      </c>
      <c r="G59" t="s">
        <v>19</v>
      </c>
      <c r="H59" s="241">
        <v>2.3999999999999998E-3</v>
      </c>
      <c r="I59" s="242">
        <v>2.3969999999999998E-3</v>
      </c>
      <c r="J59" s="245">
        <v>96911.9</v>
      </c>
      <c r="K59" s="246">
        <v>232.3</v>
      </c>
      <c r="L59" s="5">
        <v>32.99</v>
      </c>
    </row>
    <row r="60" spans="1:12">
      <c r="A60">
        <v>52</v>
      </c>
      <c r="B60" s="239">
        <v>4.1269999999999996E-3</v>
      </c>
      <c r="C60" s="240">
        <v>4.1180000000000001E-3</v>
      </c>
      <c r="D60" s="243">
        <v>94612.7</v>
      </c>
      <c r="E60" s="244">
        <v>389.6</v>
      </c>
      <c r="F60" s="5">
        <v>28.88</v>
      </c>
      <c r="G60" t="s">
        <v>19</v>
      </c>
      <c r="H60" s="241">
        <v>2.7750000000000001E-3</v>
      </c>
      <c r="I60" s="242">
        <v>2.771E-3</v>
      </c>
      <c r="J60" s="245">
        <v>96679.6</v>
      </c>
      <c r="K60" s="246">
        <v>267.89999999999998</v>
      </c>
      <c r="L60" s="5">
        <v>32.07</v>
      </c>
    </row>
    <row r="61" spans="1:12">
      <c r="A61">
        <v>53</v>
      </c>
      <c r="B61" s="239">
        <v>4.4840000000000001E-3</v>
      </c>
      <c r="C61" s="240">
        <v>4.4739999999999997E-3</v>
      </c>
      <c r="D61" s="243">
        <v>94223.1</v>
      </c>
      <c r="E61" s="244">
        <v>421.6</v>
      </c>
      <c r="F61" s="5">
        <v>28</v>
      </c>
      <c r="G61" t="s">
        <v>19</v>
      </c>
      <c r="H61" s="241">
        <v>2.99E-3</v>
      </c>
      <c r="I61" s="242">
        <v>2.9859999999999999E-3</v>
      </c>
      <c r="J61" s="245">
        <v>96411.7</v>
      </c>
      <c r="K61" s="246">
        <v>287.8</v>
      </c>
      <c r="L61" s="5">
        <v>31.16</v>
      </c>
    </row>
    <row r="62" spans="1:12">
      <c r="A62">
        <v>54</v>
      </c>
      <c r="B62" s="239">
        <v>4.7530000000000003E-3</v>
      </c>
      <c r="C62" s="240">
        <v>4.7419999999999997E-3</v>
      </c>
      <c r="D62" s="243">
        <v>93801.5</v>
      </c>
      <c r="E62" s="244">
        <v>444.8</v>
      </c>
      <c r="F62" s="5">
        <v>27.12</v>
      </c>
      <c r="G62" t="s">
        <v>19</v>
      </c>
      <c r="H62" s="241">
        <v>3.3679999999999999E-3</v>
      </c>
      <c r="I62" s="242">
        <v>3.3630000000000001E-3</v>
      </c>
      <c r="J62" s="245">
        <v>96123.9</v>
      </c>
      <c r="K62" s="246">
        <v>323.2</v>
      </c>
      <c r="L62" s="5">
        <v>30.25</v>
      </c>
    </row>
    <row r="63" spans="1:12">
      <c r="A63">
        <v>55</v>
      </c>
      <c r="B63" s="239">
        <v>5.4869999999999997E-3</v>
      </c>
      <c r="C63" s="240">
        <v>5.4720000000000003E-3</v>
      </c>
      <c r="D63" s="243">
        <v>93356.7</v>
      </c>
      <c r="E63" s="244">
        <v>510.8</v>
      </c>
      <c r="F63" s="5">
        <v>26.25</v>
      </c>
      <c r="G63" t="s">
        <v>19</v>
      </c>
      <c r="H63" s="241">
        <v>3.496E-3</v>
      </c>
      <c r="I63" s="242">
        <v>3.49E-3</v>
      </c>
      <c r="J63" s="245">
        <v>95800.6</v>
      </c>
      <c r="K63" s="246">
        <v>334.4</v>
      </c>
      <c r="L63" s="5">
        <v>29.35</v>
      </c>
    </row>
    <row r="64" spans="1:12">
      <c r="A64">
        <v>56</v>
      </c>
      <c r="B64" s="239">
        <v>6.0520000000000001E-3</v>
      </c>
      <c r="C64" s="240">
        <v>6.0340000000000003E-3</v>
      </c>
      <c r="D64" s="243">
        <v>92845.9</v>
      </c>
      <c r="E64" s="244">
        <v>560.20000000000005</v>
      </c>
      <c r="F64" s="5">
        <v>25.39</v>
      </c>
      <c r="G64" t="s">
        <v>19</v>
      </c>
      <c r="H64" s="241">
        <v>3.8939999999999999E-3</v>
      </c>
      <c r="I64" s="242">
        <v>3.8860000000000001E-3</v>
      </c>
      <c r="J64" s="245">
        <v>95466.3</v>
      </c>
      <c r="K64" s="246">
        <v>371</v>
      </c>
      <c r="L64" s="5">
        <v>28.45</v>
      </c>
    </row>
    <row r="65" spans="1:12">
      <c r="A65">
        <v>57</v>
      </c>
      <c r="B65" s="239">
        <v>6.4520000000000003E-3</v>
      </c>
      <c r="C65" s="240">
        <v>6.4310000000000001E-3</v>
      </c>
      <c r="D65" s="243">
        <v>92285.6</v>
      </c>
      <c r="E65" s="244">
        <v>593.5</v>
      </c>
      <c r="F65" s="5">
        <v>24.54</v>
      </c>
      <c r="G65" t="s">
        <v>19</v>
      </c>
      <c r="H65" s="241">
        <v>4.2589999999999998E-3</v>
      </c>
      <c r="I65" s="242">
        <v>4.2500000000000003E-3</v>
      </c>
      <c r="J65" s="245">
        <v>95095.3</v>
      </c>
      <c r="K65" s="246">
        <v>404.1</v>
      </c>
      <c r="L65" s="5">
        <v>27.56</v>
      </c>
    </row>
    <row r="66" spans="1:12">
      <c r="A66">
        <v>58</v>
      </c>
      <c r="B66" s="239">
        <v>7.1770000000000002E-3</v>
      </c>
      <c r="C66" s="240">
        <v>7.1510000000000002E-3</v>
      </c>
      <c r="D66" s="243">
        <v>91692.1</v>
      </c>
      <c r="E66" s="244">
        <v>655.7</v>
      </c>
      <c r="F66" s="5">
        <v>23.7</v>
      </c>
      <c r="G66" t="s">
        <v>19</v>
      </c>
      <c r="H66" s="241">
        <v>4.5339999999999998E-3</v>
      </c>
      <c r="I66" s="242">
        <v>4.5240000000000002E-3</v>
      </c>
      <c r="J66" s="245">
        <v>94691.199999999997</v>
      </c>
      <c r="K66" s="246">
        <v>428.4</v>
      </c>
      <c r="L66" s="5">
        <v>26.68</v>
      </c>
    </row>
    <row r="67" spans="1:12">
      <c r="A67">
        <v>59</v>
      </c>
      <c r="B67" s="239">
        <v>7.6280000000000002E-3</v>
      </c>
      <c r="C67" s="240">
        <v>7.5989999999999999E-3</v>
      </c>
      <c r="D67" s="243">
        <v>91036.4</v>
      </c>
      <c r="E67" s="244">
        <v>691.8</v>
      </c>
      <c r="F67" s="5">
        <v>22.86</v>
      </c>
      <c r="G67" t="s">
        <v>19</v>
      </c>
      <c r="H67" s="241">
        <v>5.0769999999999999E-3</v>
      </c>
      <c r="I67" s="242">
        <v>5.0639999999999999E-3</v>
      </c>
      <c r="J67" s="245">
        <v>94262.8</v>
      </c>
      <c r="K67" s="246">
        <v>477.3</v>
      </c>
      <c r="L67" s="5">
        <v>25.79</v>
      </c>
    </row>
    <row r="68" spans="1:12">
      <c r="A68">
        <v>60</v>
      </c>
      <c r="B68" s="239">
        <v>8.5529999999999998E-3</v>
      </c>
      <c r="C68" s="240">
        <v>8.5170000000000003E-3</v>
      </c>
      <c r="D68" s="243">
        <v>90344.6</v>
      </c>
      <c r="E68" s="244">
        <v>769.5</v>
      </c>
      <c r="F68" s="5">
        <v>22.04</v>
      </c>
      <c r="G68" t="s">
        <v>19</v>
      </c>
      <c r="H68" s="241">
        <v>5.5339999999999999E-3</v>
      </c>
      <c r="I68" s="242">
        <v>5.5180000000000003E-3</v>
      </c>
      <c r="J68" s="245">
        <v>93785.4</v>
      </c>
      <c r="K68" s="246">
        <v>517.5</v>
      </c>
      <c r="L68" s="5">
        <v>24.92</v>
      </c>
    </row>
    <row r="69" spans="1:12">
      <c r="A69">
        <v>61</v>
      </c>
      <c r="B69" s="239">
        <v>9.1420000000000008E-3</v>
      </c>
      <c r="C69" s="240">
        <v>9.1009999999999997E-3</v>
      </c>
      <c r="D69" s="243">
        <v>89575.1</v>
      </c>
      <c r="E69" s="244">
        <v>815.2</v>
      </c>
      <c r="F69" s="5">
        <v>21.22</v>
      </c>
      <c r="G69" t="s">
        <v>19</v>
      </c>
      <c r="H69" s="241">
        <v>6.0099999999999997E-3</v>
      </c>
      <c r="I69" s="242">
        <v>5.9919999999999999E-3</v>
      </c>
      <c r="J69" s="245">
        <v>93267.9</v>
      </c>
      <c r="K69" s="246">
        <v>558.9</v>
      </c>
      <c r="L69" s="5">
        <v>24.06</v>
      </c>
    </row>
    <row r="70" spans="1:12">
      <c r="A70">
        <v>62</v>
      </c>
      <c r="B70" s="239">
        <v>9.7739999999999997E-3</v>
      </c>
      <c r="C70" s="240">
        <v>9.7260000000000003E-3</v>
      </c>
      <c r="D70" s="243">
        <v>88759.9</v>
      </c>
      <c r="E70" s="244">
        <v>863.3</v>
      </c>
      <c r="F70" s="5">
        <v>20.41</v>
      </c>
      <c r="G70" t="s">
        <v>19</v>
      </c>
      <c r="H70" s="241">
        <v>6.3359999999999996E-3</v>
      </c>
      <c r="I70" s="242">
        <v>6.3160000000000004E-3</v>
      </c>
      <c r="J70" s="245">
        <v>92709</v>
      </c>
      <c r="K70" s="246">
        <v>585.5</v>
      </c>
      <c r="L70" s="5">
        <v>23.2</v>
      </c>
    </row>
    <row r="71" spans="1:12">
      <c r="A71">
        <v>63</v>
      </c>
      <c r="B71" s="239">
        <v>1.082E-2</v>
      </c>
      <c r="C71" s="240">
        <v>1.0762000000000001E-2</v>
      </c>
      <c r="D71" s="243">
        <v>87896.6</v>
      </c>
      <c r="E71" s="244">
        <v>945.9</v>
      </c>
      <c r="F71" s="5">
        <v>19.61</v>
      </c>
      <c r="G71" t="s">
        <v>19</v>
      </c>
      <c r="H71" s="241">
        <v>7.0080000000000003E-3</v>
      </c>
      <c r="I71" s="242">
        <v>6.9839999999999998E-3</v>
      </c>
      <c r="J71" s="245">
        <v>92123.5</v>
      </c>
      <c r="K71" s="246">
        <v>643.4</v>
      </c>
      <c r="L71" s="5">
        <v>22.35</v>
      </c>
    </row>
    <row r="72" spans="1:12">
      <c r="A72">
        <v>64</v>
      </c>
      <c r="B72" s="239">
        <v>1.1932999999999999E-2</v>
      </c>
      <c r="C72" s="240">
        <v>1.1861999999999999E-2</v>
      </c>
      <c r="D72" s="243">
        <v>86950.7</v>
      </c>
      <c r="E72" s="244">
        <v>1031.4000000000001</v>
      </c>
      <c r="F72" s="5">
        <v>18.809999999999999</v>
      </c>
      <c r="G72" t="s">
        <v>19</v>
      </c>
      <c r="H72" s="241">
        <v>7.7039999999999999E-3</v>
      </c>
      <c r="I72" s="242">
        <v>7.6740000000000003E-3</v>
      </c>
      <c r="J72" s="245">
        <v>91480.1</v>
      </c>
      <c r="K72" s="246">
        <v>702.1</v>
      </c>
      <c r="L72" s="5">
        <v>21.5</v>
      </c>
    </row>
    <row r="73" spans="1:12">
      <c r="A73">
        <v>65</v>
      </c>
      <c r="B73" s="239">
        <v>1.311E-2</v>
      </c>
      <c r="C73" s="240">
        <v>1.3025E-2</v>
      </c>
      <c r="D73" s="243">
        <v>85919.3</v>
      </c>
      <c r="E73" s="244">
        <v>1119.0999999999999</v>
      </c>
      <c r="F73" s="5">
        <v>18.03</v>
      </c>
      <c r="G73" t="s">
        <v>19</v>
      </c>
      <c r="H73" s="241">
        <v>8.4609999999999998E-3</v>
      </c>
      <c r="I73" s="242">
        <v>8.4250000000000002E-3</v>
      </c>
      <c r="J73" s="245">
        <v>90778.1</v>
      </c>
      <c r="K73" s="246">
        <v>764.8</v>
      </c>
      <c r="L73" s="5">
        <v>20.66</v>
      </c>
    </row>
    <row r="74" spans="1:12">
      <c r="A74">
        <v>66</v>
      </c>
      <c r="B74" s="239">
        <v>1.4643E-2</v>
      </c>
      <c r="C74" s="240">
        <v>1.4536E-2</v>
      </c>
      <c r="D74" s="243">
        <v>84800.3</v>
      </c>
      <c r="E74" s="244">
        <v>1232.7</v>
      </c>
      <c r="F74" s="5">
        <v>17.260000000000002</v>
      </c>
      <c r="G74" t="s">
        <v>19</v>
      </c>
      <c r="H74" s="241">
        <v>9.3740000000000004E-3</v>
      </c>
      <c r="I74" s="242">
        <v>9.3299999999999998E-3</v>
      </c>
      <c r="J74" s="245">
        <v>90013.3</v>
      </c>
      <c r="K74" s="246">
        <v>839.9</v>
      </c>
      <c r="L74" s="5">
        <v>19.829999999999998</v>
      </c>
    </row>
    <row r="75" spans="1:12">
      <c r="A75">
        <v>67</v>
      </c>
      <c r="B75" s="239">
        <v>1.5904999999999999E-2</v>
      </c>
      <c r="C75" s="240">
        <v>1.5779999999999999E-2</v>
      </c>
      <c r="D75" s="243">
        <v>83567.600000000006</v>
      </c>
      <c r="E75" s="244">
        <v>1318.7</v>
      </c>
      <c r="F75" s="5">
        <v>16.510000000000002</v>
      </c>
      <c r="G75" t="s">
        <v>19</v>
      </c>
      <c r="H75" s="241">
        <v>1.0137E-2</v>
      </c>
      <c r="I75" s="242">
        <v>1.0085999999999999E-2</v>
      </c>
      <c r="J75" s="245">
        <v>89173.4</v>
      </c>
      <c r="K75" s="246">
        <v>899.4</v>
      </c>
      <c r="L75" s="5">
        <v>19.010000000000002</v>
      </c>
    </row>
    <row r="76" spans="1:12">
      <c r="A76">
        <v>68</v>
      </c>
      <c r="B76" s="239">
        <v>1.7807E-2</v>
      </c>
      <c r="C76" s="240">
        <v>1.7649000000000001E-2</v>
      </c>
      <c r="D76" s="243">
        <v>82248.899999999994</v>
      </c>
      <c r="E76" s="244">
        <v>1451.6</v>
      </c>
      <c r="F76" s="5">
        <v>15.77</v>
      </c>
      <c r="G76" t="s">
        <v>19</v>
      </c>
      <c r="H76" s="241">
        <v>1.1339999999999999E-2</v>
      </c>
      <c r="I76" s="242">
        <v>1.1276E-2</v>
      </c>
      <c r="J76" s="245">
        <v>88274</v>
      </c>
      <c r="K76" s="246">
        <v>995.4</v>
      </c>
      <c r="L76" s="5">
        <v>18.2</v>
      </c>
    </row>
    <row r="77" spans="1:12">
      <c r="A77">
        <v>69</v>
      </c>
      <c r="B77" s="239">
        <v>1.9834999999999998E-2</v>
      </c>
      <c r="C77" s="240">
        <v>1.9640000000000001E-2</v>
      </c>
      <c r="D77" s="243">
        <v>80797.2</v>
      </c>
      <c r="E77" s="244">
        <v>1586.9</v>
      </c>
      <c r="F77" s="5">
        <v>15.04</v>
      </c>
      <c r="G77" t="s">
        <v>19</v>
      </c>
      <c r="H77" s="241">
        <v>1.2585000000000001E-2</v>
      </c>
      <c r="I77" s="242">
        <v>1.2507000000000001E-2</v>
      </c>
      <c r="J77" s="245">
        <v>87278.6</v>
      </c>
      <c r="K77" s="246">
        <v>1091.5999999999999</v>
      </c>
      <c r="L77" s="5">
        <v>17.41</v>
      </c>
    </row>
    <row r="78" spans="1:12">
      <c r="A78">
        <v>70</v>
      </c>
      <c r="B78" s="239">
        <v>2.1906999999999999E-2</v>
      </c>
      <c r="C78" s="240">
        <v>2.1669999999999998E-2</v>
      </c>
      <c r="D78" s="243">
        <v>79210.3</v>
      </c>
      <c r="E78" s="244">
        <v>1716.5</v>
      </c>
      <c r="F78" s="5">
        <v>14.33</v>
      </c>
      <c r="G78" t="s">
        <v>19</v>
      </c>
      <c r="H78" s="241">
        <v>1.43E-2</v>
      </c>
      <c r="I78" s="242">
        <v>1.4198000000000001E-2</v>
      </c>
      <c r="J78" s="245">
        <v>86187.1</v>
      </c>
      <c r="K78" s="246">
        <v>1223.7</v>
      </c>
      <c r="L78" s="5">
        <v>16.62</v>
      </c>
    </row>
    <row r="79" spans="1:12">
      <c r="A79">
        <v>71</v>
      </c>
      <c r="B79" s="239">
        <v>2.4035999999999998E-2</v>
      </c>
      <c r="C79" s="240">
        <v>2.3751000000000001E-2</v>
      </c>
      <c r="D79" s="243">
        <v>77493.899999999994</v>
      </c>
      <c r="E79" s="244">
        <v>1840.5</v>
      </c>
      <c r="F79" s="5">
        <v>13.64</v>
      </c>
      <c r="G79" t="s">
        <v>19</v>
      </c>
      <c r="H79" s="241">
        <v>1.5299999999999999E-2</v>
      </c>
      <c r="I79" s="242">
        <v>1.5184E-2</v>
      </c>
      <c r="J79" s="245">
        <v>84963.3</v>
      </c>
      <c r="K79" s="246">
        <v>1290.0999999999999</v>
      </c>
      <c r="L79" s="5">
        <v>15.85</v>
      </c>
    </row>
    <row r="80" spans="1:12">
      <c r="A80">
        <v>72</v>
      </c>
      <c r="B80" s="239">
        <v>2.6520999999999999E-2</v>
      </c>
      <c r="C80" s="240">
        <v>2.6173999999999999E-2</v>
      </c>
      <c r="D80" s="243">
        <v>75653.3</v>
      </c>
      <c r="E80" s="244">
        <v>1980.1</v>
      </c>
      <c r="F80" s="5">
        <v>12.96</v>
      </c>
      <c r="G80" t="s">
        <v>19</v>
      </c>
      <c r="H80" s="241">
        <v>1.7132000000000001E-2</v>
      </c>
      <c r="I80" s="242">
        <v>1.6986000000000001E-2</v>
      </c>
      <c r="J80" s="245">
        <v>83673.2</v>
      </c>
      <c r="K80" s="246">
        <v>1421.3</v>
      </c>
      <c r="L80" s="5">
        <v>15.09</v>
      </c>
    </row>
    <row r="81" spans="1:12">
      <c r="A81">
        <v>73</v>
      </c>
      <c r="B81" s="239">
        <v>2.8885000000000001E-2</v>
      </c>
      <c r="C81" s="240">
        <v>2.8472999999999998E-2</v>
      </c>
      <c r="D81" s="243">
        <v>73673.2</v>
      </c>
      <c r="E81" s="244">
        <v>2097.6999999999998</v>
      </c>
      <c r="F81" s="5">
        <v>12.3</v>
      </c>
      <c r="G81" t="s">
        <v>19</v>
      </c>
      <c r="H81" s="241">
        <v>1.8751E-2</v>
      </c>
      <c r="I81" s="242">
        <v>1.8577E-2</v>
      </c>
      <c r="J81" s="245">
        <v>82251.899999999994</v>
      </c>
      <c r="K81" s="246">
        <v>1528</v>
      </c>
      <c r="L81" s="5">
        <v>14.34</v>
      </c>
    </row>
    <row r="82" spans="1:12">
      <c r="A82">
        <v>74</v>
      </c>
      <c r="B82" s="239">
        <v>3.2365999999999999E-2</v>
      </c>
      <c r="C82" s="240">
        <v>3.1850999999999997E-2</v>
      </c>
      <c r="D82" s="243">
        <v>71575.5</v>
      </c>
      <c r="E82" s="244">
        <v>2279.8000000000002</v>
      </c>
      <c r="F82" s="5">
        <v>11.64</v>
      </c>
      <c r="G82" t="s">
        <v>19</v>
      </c>
      <c r="H82" s="241">
        <v>2.1114000000000001E-2</v>
      </c>
      <c r="I82" s="242">
        <v>2.0892999999999998E-2</v>
      </c>
      <c r="J82" s="245">
        <v>80723.899999999994</v>
      </c>
      <c r="K82" s="246">
        <v>1686.6</v>
      </c>
      <c r="L82" s="5">
        <v>13.6</v>
      </c>
    </row>
    <row r="83" spans="1:12">
      <c r="A83">
        <v>75</v>
      </c>
      <c r="B83" s="239">
        <v>3.5276000000000002E-2</v>
      </c>
      <c r="C83" s="240">
        <v>3.4664E-2</v>
      </c>
      <c r="D83" s="243">
        <v>69295.7</v>
      </c>
      <c r="E83" s="244">
        <v>2402.1</v>
      </c>
      <c r="F83" s="5">
        <v>11.01</v>
      </c>
      <c r="G83" t="s">
        <v>19</v>
      </c>
      <c r="H83" s="241">
        <v>2.3434E-2</v>
      </c>
      <c r="I83" s="242">
        <v>2.3161999999999999E-2</v>
      </c>
      <c r="J83" s="245">
        <v>79037.399999999994</v>
      </c>
      <c r="K83" s="246">
        <v>1830.7</v>
      </c>
      <c r="L83" s="5">
        <v>12.88</v>
      </c>
    </row>
    <row r="84" spans="1:12">
      <c r="A84">
        <v>76</v>
      </c>
      <c r="B84" s="239">
        <v>3.9924000000000001E-2</v>
      </c>
      <c r="C84" s="240">
        <v>3.9142000000000003E-2</v>
      </c>
      <c r="D84" s="243">
        <v>66893.7</v>
      </c>
      <c r="E84" s="244">
        <v>2618.4</v>
      </c>
      <c r="F84" s="5">
        <v>10.39</v>
      </c>
      <c r="G84" t="s">
        <v>19</v>
      </c>
      <c r="H84" s="241">
        <v>2.6453999999999998E-2</v>
      </c>
      <c r="I84" s="242">
        <v>2.6109E-2</v>
      </c>
      <c r="J84" s="245">
        <v>77206.7</v>
      </c>
      <c r="K84" s="246">
        <v>2015.8</v>
      </c>
      <c r="L84" s="5">
        <v>12.18</v>
      </c>
    </row>
    <row r="85" spans="1:12">
      <c r="A85">
        <v>77</v>
      </c>
      <c r="B85" s="239">
        <v>4.3957999999999997E-2</v>
      </c>
      <c r="C85" s="240">
        <v>4.3013000000000003E-2</v>
      </c>
      <c r="D85" s="243">
        <v>64275.3</v>
      </c>
      <c r="E85" s="244">
        <v>2764.6</v>
      </c>
      <c r="F85" s="5">
        <v>9.7899999999999991</v>
      </c>
      <c r="G85" t="s">
        <v>19</v>
      </c>
      <c r="H85" s="241">
        <v>2.9842E-2</v>
      </c>
      <c r="I85" s="242">
        <v>2.9402999999999999E-2</v>
      </c>
      <c r="J85" s="245">
        <v>75190.899999999994</v>
      </c>
      <c r="K85" s="246">
        <v>2210.9</v>
      </c>
      <c r="L85" s="5">
        <v>11.49</v>
      </c>
    </row>
    <row r="86" spans="1:12">
      <c r="A86">
        <v>78</v>
      </c>
      <c r="B86" s="239">
        <v>4.8820000000000002E-2</v>
      </c>
      <c r="C86" s="240">
        <v>4.7656999999999998E-2</v>
      </c>
      <c r="D86" s="243">
        <v>61510.6</v>
      </c>
      <c r="E86" s="244">
        <v>2931.4</v>
      </c>
      <c r="F86" s="5">
        <v>9.2100000000000009</v>
      </c>
      <c r="G86" t="s">
        <v>19</v>
      </c>
      <c r="H86" s="241">
        <v>3.3829999999999999E-2</v>
      </c>
      <c r="I86" s="242">
        <v>3.3267999999999999E-2</v>
      </c>
      <c r="J86" s="245">
        <v>72980</v>
      </c>
      <c r="K86" s="246">
        <v>2427.9</v>
      </c>
      <c r="L86" s="5">
        <v>10.82</v>
      </c>
    </row>
    <row r="87" spans="1:12">
      <c r="A87">
        <v>79</v>
      </c>
      <c r="B87" s="239">
        <v>5.4621999999999997E-2</v>
      </c>
      <c r="C87" s="240">
        <v>5.3169000000000001E-2</v>
      </c>
      <c r="D87" s="243">
        <v>58579.199999999997</v>
      </c>
      <c r="E87" s="244">
        <v>3114.6</v>
      </c>
      <c r="F87" s="5">
        <v>8.64</v>
      </c>
      <c r="G87" t="s">
        <v>19</v>
      </c>
      <c r="H87" s="241">
        <v>3.8240999999999997E-2</v>
      </c>
      <c r="I87" s="242">
        <v>3.7524000000000002E-2</v>
      </c>
      <c r="J87" s="245">
        <v>70552.2</v>
      </c>
      <c r="K87" s="246">
        <v>2647.4</v>
      </c>
      <c r="L87" s="5">
        <v>10.18</v>
      </c>
    </row>
    <row r="88" spans="1:12">
      <c r="A88">
        <v>80</v>
      </c>
      <c r="B88" s="239">
        <v>6.2355000000000001E-2</v>
      </c>
      <c r="C88" s="240">
        <v>6.0469000000000002E-2</v>
      </c>
      <c r="D88" s="243">
        <v>55464.6</v>
      </c>
      <c r="E88" s="244">
        <v>3353.9</v>
      </c>
      <c r="F88" s="5">
        <v>8.1</v>
      </c>
      <c r="G88" t="s">
        <v>19</v>
      </c>
      <c r="H88" s="241">
        <v>4.3309E-2</v>
      </c>
      <c r="I88" s="242">
        <v>4.2390999999999998E-2</v>
      </c>
      <c r="J88" s="245">
        <v>67904.800000000003</v>
      </c>
      <c r="K88" s="246">
        <v>2878.6</v>
      </c>
      <c r="L88" s="5">
        <v>9.5500000000000007</v>
      </c>
    </row>
    <row r="89" spans="1:12">
      <c r="A89">
        <v>81</v>
      </c>
      <c r="B89" s="239">
        <v>6.9522E-2</v>
      </c>
      <c r="C89" s="240">
        <v>6.7186999999999997E-2</v>
      </c>
      <c r="D89" s="243">
        <v>52110.7</v>
      </c>
      <c r="E89" s="244">
        <v>3501.2</v>
      </c>
      <c r="F89" s="5">
        <v>7.59</v>
      </c>
      <c r="G89" t="s">
        <v>19</v>
      </c>
      <c r="H89" s="241">
        <v>4.8737000000000003E-2</v>
      </c>
      <c r="I89" s="242">
        <v>4.7578000000000002E-2</v>
      </c>
      <c r="J89" s="245">
        <v>65026.2</v>
      </c>
      <c r="K89" s="246">
        <v>3093.8</v>
      </c>
      <c r="L89" s="5">
        <v>8.9499999999999993</v>
      </c>
    </row>
    <row r="90" spans="1:12">
      <c r="A90">
        <v>82</v>
      </c>
      <c r="B90" s="239">
        <v>7.8202999999999995E-2</v>
      </c>
      <c r="C90" s="240">
        <v>7.5259999999999994E-2</v>
      </c>
      <c r="D90" s="243">
        <v>48609.5</v>
      </c>
      <c r="E90" s="244">
        <v>3658.4</v>
      </c>
      <c r="F90" s="5">
        <v>7.1</v>
      </c>
      <c r="G90" t="s">
        <v>19</v>
      </c>
      <c r="H90" s="241">
        <v>5.5569E-2</v>
      </c>
      <c r="I90" s="242">
        <v>5.4066999999999997E-2</v>
      </c>
      <c r="J90" s="245">
        <v>61932.4</v>
      </c>
      <c r="K90" s="246">
        <v>3348.5</v>
      </c>
      <c r="L90" s="5">
        <v>8.3800000000000008</v>
      </c>
    </row>
    <row r="91" spans="1:12">
      <c r="A91">
        <v>83</v>
      </c>
      <c r="B91" s="239">
        <v>8.6497000000000004E-2</v>
      </c>
      <c r="C91" s="240">
        <v>8.2910999999999999E-2</v>
      </c>
      <c r="D91" s="243">
        <v>44951.199999999997</v>
      </c>
      <c r="E91" s="244">
        <v>3727</v>
      </c>
      <c r="F91" s="5">
        <v>6.63</v>
      </c>
      <c r="G91" t="s">
        <v>19</v>
      </c>
      <c r="H91" s="241">
        <v>6.3337000000000004E-2</v>
      </c>
      <c r="I91" s="242">
        <v>6.1393000000000003E-2</v>
      </c>
      <c r="J91" s="245">
        <v>58583.9</v>
      </c>
      <c r="K91" s="246">
        <v>3596.6</v>
      </c>
      <c r="L91" s="5">
        <v>7.83</v>
      </c>
    </row>
    <row r="92" spans="1:12">
      <c r="A92">
        <v>84</v>
      </c>
      <c r="B92" s="239">
        <v>9.7700999999999996E-2</v>
      </c>
      <c r="C92" s="240">
        <v>9.3149999999999997E-2</v>
      </c>
      <c r="D92" s="243">
        <v>41224.199999999997</v>
      </c>
      <c r="E92" s="244">
        <v>3840.1</v>
      </c>
      <c r="F92" s="5">
        <v>6.19</v>
      </c>
      <c r="G92" t="s">
        <v>19</v>
      </c>
      <c r="H92" s="241">
        <v>7.0994000000000002E-2</v>
      </c>
      <c r="I92" s="242">
        <v>6.8559999999999996E-2</v>
      </c>
      <c r="J92" s="245">
        <v>54987.199999999997</v>
      </c>
      <c r="K92" s="246">
        <v>3769.9</v>
      </c>
      <c r="L92" s="5">
        <v>7.31</v>
      </c>
    </row>
    <row r="93" spans="1:12">
      <c r="A93">
        <v>85</v>
      </c>
      <c r="B93" s="239">
        <v>0.10931</v>
      </c>
      <c r="C93" s="240">
        <v>0.103645</v>
      </c>
      <c r="D93" s="243">
        <v>37384.199999999997</v>
      </c>
      <c r="E93" s="244">
        <v>3874.7</v>
      </c>
      <c r="F93" s="5">
        <v>5.77</v>
      </c>
      <c r="G93" t="s">
        <v>19</v>
      </c>
      <c r="H93" s="241">
        <v>7.9844999999999999E-2</v>
      </c>
      <c r="I93" s="242">
        <v>7.6779E-2</v>
      </c>
      <c r="J93" s="245">
        <v>51217.3</v>
      </c>
      <c r="K93" s="246">
        <v>3932.4</v>
      </c>
      <c r="L93" s="5">
        <v>6.81</v>
      </c>
    </row>
    <row r="94" spans="1:12">
      <c r="A94">
        <v>86</v>
      </c>
      <c r="B94" s="239">
        <v>0.120751</v>
      </c>
      <c r="C94" s="240">
        <v>0.113875</v>
      </c>
      <c r="D94" s="243">
        <v>33509.5</v>
      </c>
      <c r="E94" s="244">
        <v>3815.9</v>
      </c>
      <c r="F94" s="5">
        <v>5.38</v>
      </c>
      <c r="G94" t="s">
        <v>19</v>
      </c>
      <c r="H94" s="241">
        <v>9.0597999999999998E-2</v>
      </c>
      <c r="I94" s="242">
        <v>8.6671999999999999E-2</v>
      </c>
      <c r="J94" s="245">
        <v>47284.9</v>
      </c>
      <c r="K94" s="246">
        <v>4098.3</v>
      </c>
      <c r="L94" s="5">
        <v>6.33</v>
      </c>
    </row>
    <row r="95" spans="1:12">
      <c r="A95">
        <v>87</v>
      </c>
      <c r="B95" s="239">
        <v>0.136577</v>
      </c>
      <c r="C95" s="240">
        <v>0.12784699999999999</v>
      </c>
      <c r="D95" s="243">
        <v>29693.599999999999</v>
      </c>
      <c r="E95" s="244">
        <v>3796.2</v>
      </c>
      <c r="F95" s="5">
        <v>5.01</v>
      </c>
      <c r="G95" t="s">
        <v>19</v>
      </c>
      <c r="H95" s="241">
        <v>0.10165100000000001</v>
      </c>
      <c r="I95" s="242">
        <v>9.6735000000000002E-2</v>
      </c>
      <c r="J95" s="245">
        <v>43186.6</v>
      </c>
      <c r="K95" s="246">
        <v>4177.6000000000004</v>
      </c>
      <c r="L95" s="5">
        <v>5.89</v>
      </c>
    </row>
    <row r="96" spans="1:12">
      <c r="A96">
        <v>88</v>
      </c>
      <c r="B96" s="239">
        <v>0.15243899999999999</v>
      </c>
      <c r="C96" s="240">
        <v>0.14164299999999999</v>
      </c>
      <c r="D96" s="243">
        <v>25897.3</v>
      </c>
      <c r="E96" s="244">
        <v>3668.2</v>
      </c>
      <c r="F96" s="5">
        <v>4.67</v>
      </c>
      <c r="G96" t="s">
        <v>19</v>
      </c>
      <c r="H96" s="241">
        <v>0.114728</v>
      </c>
      <c r="I96" s="242">
        <v>0.108504</v>
      </c>
      <c r="J96" s="245">
        <v>39009</v>
      </c>
      <c r="K96" s="246">
        <v>4232.6000000000004</v>
      </c>
      <c r="L96" s="5">
        <v>5.46</v>
      </c>
    </row>
    <row r="97" spans="1:12">
      <c r="A97">
        <v>89</v>
      </c>
      <c r="B97" s="239">
        <v>0.174903</v>
      </c>
      <c r="C97" s="240">
        <v>0.16083700000000001</v>
      </c>
      <c r="D97" s="243">
        <v>22229.200000000001</v>
      </c>
      <c r="E97" s="244">
        <v>3575.3</v>
      </c>
      <c r="F97" s="5">
        <v>4.3600000000000003</v>
      </c>
      <c r="G97" t="s">
        <v>19</v>
      </c>
      <c r="H97" s="241">
        <v>0.13000100000000001</v>
      </c>
      <c r="I97" s="242">
        <v>0.12206699999999999</v>
      </c>
      <c r="J97" s="245">
        <v>34776.300000000003</v>
      </c>
      <c r="K97" s="246">
        <v>4245</v>
      </c>
      <c r="L97" s="5">
        <v>5.07</v>
      </c>
    </row>
    <row r="98" spans="1:12">
      <c r="A98">
        <v>90</v>
      </c>
      <c r="B98" s="239">
        <v>0.1754</v>
      </c>
      <c r="C98" s="240">
        <v>0.16125800000000001</v>
      </c>
      <c r="D98" s="243">
        <v>18653.900000000001</v>
      </c>
      <c r="E98" s="244">
        <v>3008.1</v>
      </c>
      <c r="F98" s="5">
        <v>4.0999999999999996</v>
      </c>
      <c r="G98" t="s">
        <v>19</v>
      </c>
      <c r="H98" s="241">
        <v>0.14280399999999999</v>
      </c>
      <c r="I98" s="242">
        <v>0.13328699999999999</v>
      </c>
      <c r="J98" s="245">
        <v>30531.3</v>
      </c>
      <c r="K98" s="246">
        <v>4069.4</v>
      </c>
      <c r="L98" s="5">
        <v>4.7</v>
      </c>
    </row>
    <row r="99" spans="1:12">
      <c r="A99">
        <v>91</v>
      </c>
      <c r="B99" s="239">
        <v>0.196016</v>
      </c>
      <c r="C99" s="240">
        <v>0.17852000000000001</v>
      </c>
      <c r="D99" s="243">
        <v>15645.8</v>
      </c>
      <c r="E99" s="244">
        <v>2793.1</v>
      </c>
      <c r="F99" s="5">
        <v>3.79</v>
      </c>
      <c r="G99" t="s">
        <v>19</v>
      </c>
      <c r="H99" s="241">
        <v>0.15819800000000001</v>
      </c>
      <c r="I99" s="242">
        <v>0.14660200000000001</v>
      </c>
      <c r="J99" s="245">
        <v>26461.9</v>
      </c>
      <c r="K99" s="246">
        <v>3879.4</v>
      </c>
      <c r="L99" s="5">
        <v>4.3499999999999996</v>
      </c>
    </row>
    <row r="100" spans="1:12">
      <c r="A100">
        <v>92</v>
      </c>
      <c r="B100" s="239">
        <v>0.22069800000000001</v>
      </c>
      <c r="C100" s="240">
        <v>0.198765</v>
      </c>
      <c r="D100" s="243">
        <v>12852.7</v>
      </c>
      <c r="E100" s="244">
        <v>2554.6999999999998</v>
      </c>
      <c r="F100" s="5">
        <v>3.51</v>
      </c>
      <c r="G100" t="s">
        <v>19</v>
      </c>
      <c r="H100" s="241">
        <v>0.184035</v>
      </c>
      <c r="I100" s="242">
        <v>0.16852700000000001</v>
      </c>
      <c r="J100" s="245">
        <v>22582.5</v>
      </c>
      <c r="K100" s="246">
        <v>3805.8</v>
      </c>
      <c r="L100" s="5">
        <v>4.01</v>
      </c>
    </row>
    <row r="101" spans="1:12">
      <c r="A101">
        <v>93</v>
      </c>
      <c r="B101" s="239">
        <v>0.248108</v>
      </c>
      <c r="C101" s="240">
        <v>0.22072600000000001</v>
      </c>
      <c r="D101" s="243">
        <v>10298.1</v>
      </c>
      <c r="E101" s="244">
        <v>2273.1</v>
      </c>
      <c r="F101" s="5">
        <v>3.26</v>
      </c>
      <c r="G101" t="s">
        <v>19</v>
      </c>
      <c r="H101" s="241">
        <v>0.20172000000000001</v>
      </c>
      <c r="I101" s="242">
        <v>0.18323900000000001</v>
      </c>
      <c r="J101" s="245">
        <v>18776.7</v>
      </c>
      <c r="K101" s="246">
        <v>3440.6</v>
      </c>
      <c r="L101" s="5">
        <v>3.72</v>
      </c>
    </row>
    <row r="102" spans="1:12">
      <c r="A102">
        <v>94</v>
      </c>
      <c r="B102" s="239">
        <v>0.27362300000000001</v>
      </c>
      <c r="C102" s="240">
        <v>0.24069299999999999</v>
      </c>
      <c r="D102" s="243">
        <v>8025</v>
      </c>
      <c r="E102" s="244">
        <v>1931.6</v>
      </c>
      <c r="F102" s="5">
        <v>3.04</v>
      </c>
      <c r="G102" t="s">
        <v>19</v>
      </c>
      <c r="H102" s="241">
        <v>0.225716</v>
      </c>
      <c r="I102" s="242">
        <v>0.20282500000000001</v>
      </c>
      <c r="J102" s="245">
        <v>15336.1</v>
      </c>
      <c r="K102" s="246">
        <v>3110.6</v>
      </c>
      <c r="L102" s="5">
        <v>3.44</v>
      </c>
    </row>
    <row r="103" spans="1:12">
      <c r="A103">
        <v>95</v>
      </c>
      <c r="B103" s="239">
        <v>0.29639300000000002</v>
      </c>
      <c r="C103" s="240">
        <v>0.25813799999999998</v>
      </c>
      <c r="D103" s="243">
        <v>6093.4</v>
      </c>
      <c r="E103" s="244">
        <v>1572.9</v>
      </c>
      <c r="F103" s="5">
        <v>2.84</v>
      </c>
      <c r="G103" t="s">
        <v>19</v>
      </c>
      <c r="H103" s="241">
        <v>0.25214799999999998</v>
      </c>
      <c r="I103" s="242">
        <v>0.223917</v>
      </c>
      <c r="J103" s="245">
        <v>12225.6</v>
      </c>
      <c r="K103" s="246">
        <v>2737.5</v>
      </c>
      <c r="L103" s="5">
        <v>3.19</v>
      </c>
    </row>
    <row r="104" spans="1:12">
      <c r="A104">
        <v>96</v>
      </c>
      <c r="B104" s="239">
        <v>0.322606</v>
      </c>
      <c r="C104" s="240">
        <v>0.27779700000000002</v>
      </c>
      <c r="D104" s="243">
        <v>4520.5</v>
      </c>
      <c r="E104" s="244">
        <v>1255.8</v>
      </c>
      <c r="F104" s="5">
        <v>2.65</v>
      </c>
      <c r="G104" t="s">
        <v>19</v>
      </c>
      <c r="H104" s="241">
        <v>0.27494400000000002</v>
      </c>
      <c r="I104" s="242">
        <v>0.24171500000000001</v>
      </c>
      <c r="J104" s="245">
        <v>9488</v>
      </c>
      <c r="K104" s="246">
        <v>2293.4</v>
      </c>
      <c r="L104" s="5">
        <v>2.97</v>
      </c>
    </row>
    <row r="105" spans="1:12">
      <c r="A105">
        <v>97</v>
      </c>
      <c r="B105" s="239">
        <v>0.354022</v>
      </c>
      <c r="C105" s="240">
        <v>0.30078100000000002</v>
      </c>
      <c r="D105" s="243">
        <v>3264.7</v>
      </c>
      <c r="E105" s="244">
        <v>982</v>
      </c>
      <c r="F105" s="5">
        <v>2.48</v>
      </c>
      <c r="G105" t="s">
        <v>19</v>
      </c>
      <c r="H105" s="241">
        <v>0.302952</v>
      </c>
      <c r="I105" s="242">
        <v>0.26309900000000003</v>
      </c>
      <c r="J105" s="245">
        <v>7194.6</v>
      </c>
      <c r="K105" s="246">
        <v>1892.9</v>
      </c>
      <c r="L105" s="5">
        <v>2.75</v>
      </c>
    </row>
    <row r="106" spans="1:12">
      <c r="A106">
        <v>98</v>
      </c>
      <c r="B106" s="239">
        <v>0.38479099999999999</v>
      </c>
      <c r="C106" s="240">
        <v>0.32270399999999999</v>
      </c>
      <c r="D106" s="243">
        <v>2282.8000000000002</v>
      </c>
      <c r="E106" s="244">
        <v>736.7</v>
      </c>
      <c r="F106" s="5">
        <v>2.34</v>
      </c>
      <c r="G106" t="s">
        <v>19</v>
      </c>
      <c r="H106" s="241">
        <v>0.332125</v>
      </c>
      <c r="I106" s="242">
        <v>0.28482600000000002</v>
      </c>
      <c r="J106" s="245">
        <v>5301.7</v>
      </c>
      <c r="K106" s="246">
        <v>1510.1</v>
      </c>
      <c r="L106" s="5">
        <v>2.5499999999999998</v>
      </c>
    </row>
    <row r="107" spans="1:12">
      <c r="A107">
        <v>99</v>
      </c>
      <c r="B107" s="239">
        <v>0.40133999999999997</v>
      </c>
      <c r="C107" s="240">
        <v>0.33426400000000001</v>
      </c>
      <c r="D107" s="243">
        <v>1546.1</v>
      </c>
      <c r="E107" s="244">
        <v>516.79999999999995</v>
      </c>
      <c r="F107" s="5">
        <v>2.21</v>
      </c>
      <c r="G107" t="s">
        <v>19</v>
      </c>
      <c r="H107" s="241">
        <v>0.36343999999999999</v>
      </c>
      <c r="I107" s="242">
        <v>0.30755199999999999</v>
      </c>
      <c r="J107" s="245">
        <v>3791.7</v>
      </c>
      <c r="K107" s="246">
        <v>1166.0999999999999</v>
      </c>
      <c r="L107" s="5">
        <v>2.37</v>
      </c>
    </row>
    <row r="108" spans="1:12">
      <c r="A108">
        <v>100</v>
      </c>
      <c r="B108" s="239">
        <v>0.44847100000000001</v>
      </c>
      <c r="C108" s="240">
        <v>0.36632700000000001</v>
      </c>
      <c r="D108" s="243">
        <v>1029.3</v>
      </c>
      <c r="E108" s="244">
        <v>377.1</v>
      </c>
      <c r="F108" s="5">
        <v>2.0699999999999998</v>
      </c>
      <c r="G108" t="s">
        <v>19</v>
      </c>
      <c r="H108" s="241">
        <v>0.39897199999999999</v>
      </c>
      <c r="I108" s="242">
        <v>0.332619</v>
      </c>
      <c r="J108" s="245">
        <v>2625.5</v>
      </c>
      <c r="K108" s="246">
        <v>873.3</v>
      </c>
      <c r="L108" s="5">
        <v>2.2000000000000002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48</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31">
        <v>4.9940000000000002E-3</v>
      </c>
      <c r="C8" s="232">
        <v>4.9810000000000002E-3</v>
      </c>
      <c r="D8" s="235">
        <v>100000</v>
      </c>
      <c r="E8" s="236">
        <v>498.1</v>
      </c>
      <c r="F8" s="5">
        <v>78.040000000000006</v>
      </c>
      <c r="G8" t="s">
        <v>19</v>
      </c>
      <c r="H8" s="233">
        <v>4.1180000000000001E-3</v>
      </c>
      <c r="I8" s="234">
        <v>4.1089999999999998E-3</v>
      </c>
      <c r="J8" s="237">
        <v>100000</v>
      </c>
      <c r="K8" s="238">
        <v>410.9</v>
      </c>
      <c r="L8" s="5">
        <v>82.1</v>
      </c>
    </row>
    <row r="9" spans="1:12">
      <c r="A9">
        <v>1</v>
      </c>
      <c r="B9" s="231">
        <v>3.3100000000000002E-4</v>
      </c>
      <c r="C9" s="232">
        <v>3.3100000000000002E-4</v>
      </c>
      <c r="D9" s="235">
        <v>99501.9</v>
      </c>
      <c r="E9" s="236">
        <v>33</v>
      </c>
      <c r="F9" s="5">
        <v>77.430000000000007</v>
      </c>
      <c r="G9" t="s">
        <v>19</v>
      </c>
      <c r="H9" s="233">
        <v>2.8899999999999998E-4</v>
      </c>
      <c r="I9" s="234">
        <v>2.8899999999999998E-4</v>
      </c>
      <c r="J9" s="237">
        <v>99589.1</v>
      </c>
      <c r="K9" s="238">
        <v>28.8</v>
      </c>
      <c r="L9" s="5">
        <v>81.44</v>
      </c>
    </row>
    <row r="10" spans="1:12">
      <c r="A10">
        <v>2</v>
      </c>
      <c r="B10" s="231">
        <v>1.8599999999999999E-4</v>
      </c>
      <c r="C10" s="232">
        <v>1.8599999999999999E-4</v>
      </c>
      <c r="D10" s="235">
        <v>99468.9</v>
      </c>
      <c r="E10" s="236">
        <v>18.5</v>
      </c>
      <c r="F10" s="5">
        <v>76.45</v>
      </c>
      <c r="G10" t="s">
        <v>19</v>
      </c>
      <c r="H10" s="233">
        <v>1.7899999999999999E-4</v>
      </c>
      <c r="I10" s="234">
        <v>1.7899999999999999E-4</v>
      </c>
      <c r="J10" s="237">
        <v>99560.3</v>
      </c>
      <c r="K10" s="238">
        <v>17.8</v>
      </c>
      <c r="L10" s="5">
        <v>80.459999999999994</v>
      </c>
    </row>
    <row r="11" spans="1:12">
      <c r="A11">
        <v>3</v>
      </c>
      <c r="B11" s="231">
        <v>1.4300000000000001E-4</v>
      </c>
      <c r="C11" s="232">
        <v>1.4200000000000001E-4</v>
      </c>
      <c r="D11" s="235">
        <v>99450.4</v>
      </c>
      <c r="E11" s="236">
        <v>14.2</v>
      </c>
      <c r="F11" s="5">
        <v>75.47</v>
      </c>
      <c r="G11" t="s">
        <v>19</v>
      </c>
      <c r="H11" s="233">
        <v>1.54E-4</v>
      </c>
      <c r="I11" s="234">
        <v>1.54E-4</v>
      </c>
      <c r="J11" s="237">
        <v>99542.5</v>
      </c>
      <c r="K11" s="238">
        <v>15.3</v>
      </c>
      <c r="L11" s="5">
        <v>79.48</v>
      </c>
    </row>
    <row r="12" spans="1:12">
      <c r="A12">
        <v>4</v>
      </c>
      <c r="B12" s="231">
        <v>1.08E-4</v>
      </c>
      <c r="C12" s="232">
        <v>1.08E-4</v>
      </c>
      <c r="D12" s="235">
        <v>99436.2</v>
      </c>
      <c r="E12" s="236">
        <v>10.7</v>
      </c>
      <c r="F12" s="5">
        <v>74.48</v>
      </c>
      <c r="G12" t="s">
        <v>19</v>
      </c>
      <c r="H12" s="233">
        <v>1.18E-4</v>
      </c>
      <c r="I12" s="234">
        <v>1.18E-4</v>
      </c>
      <c r="J12" s="237">
        <v>99527.1</v>
      </c>
      <c r="K12" s="238">
        <v>11.7</v>
      </c>
      <c r="L12" s="5">
        <v>78.489999999999995</v>
      </c>
    </row>
    <row r="13" spans="1:12">
      <c r="A13">
        <v>5</v>
      </c>
      <c r="B13" s="231">
        <v>1.21E-4</v>
      </c>
      <c r="C13" s="232">
        <v>1.21E-4</v>
      </c>
      <c r="D13" s="235">
        <v>99425.5</v>
      </c>
      <c r="E13" s="236">
        <v>12.1</v>
      </c>
      <c r="F13" s="5">
        <v>73.48</v>
      </c>
      <c r="G13" t="s">
        <v>19</v>
      </c>
      <c r="H13" s="233">
        <v>9.6000000000000002E-5</v>
      </c>
      <c r="I13" s="234">
        <v>9.6000000000000002E-5</v>
      </c>
      <c r="J13" s="237">
        <v>99515.4</v>
      </c>
      <c r="K13" s="238">
        <v>9.6</v>
      </c>
      <c r="L13" s="5">
        <v>77.5</v>
      </c>
    </row>
    <row r="14" spans="1:12">
      <c r="A14">
        <v>6</v>
      </c>
      <c r="B14" s="231">
        <v>1.02E-4</v>
      </c>
      <c r="C14" s="232">
        <v>1.02E-4</v>
      </c>
      <c r="D14" s="235">
        <v>99413.4</v>
      </c>
      <c r="E14" s="236">
        <v>10.1</v>
      </c>
      <c r="F14" s="5">
        <v>72.489999999999995</v>
      </c>
      <c r="G14" t="s">
        <v>19</v>
      </c>
      <c r="H14" s="233">
        <v>8.3999999999999995E-5</v>
      </c>
      <c r="I14" s="234">
        <v>8.3999999999999995E-5</v>
      </c>
      <c r="J14" s="237">
        <v>99505.8</v>
      </c>
      <c r="K14" s="238">
        <v>8.4</v>
      </c>
      <c r="L14" s="5">
        <v>76.5</v>
      </c>
    </row>
    <row r="15" spans="1:12">
      <c r="A15">
        <v>7</v>
      </c>
      <c r="B15" s="231">
        <v>8.6000000000000003E-5</v>
      </c>
      <c r="C15" s="232">
        <v>8.6000000000000003E-5</v>
      </c>
      <c r="D15" s="235">
        <v>99403.3</v>
      </c>
      <c r="E15" s="236">
        <v>8.6</v>
      </c>
      <c r="F15" s="5">
        <v>71.5</v>
      </c>
      <c r="G15" t="s">
        <v>19</v>
      </c>
      <c r="H15" s="233">
        <v>8.1000000000000004E-5</v>
      </c>
      <c r="I15" s="234">
        <v>8.1000000000000004E-5</v>
      </c>
      <c r="J15" s="237">
        <v>99497.4</v>
      </c>
      <c r="K15" s="238">
        <v>8</v>
      </c>
      <c r="L15" s="5">
        <v>75.510000000000005</v>
      </c>
    </row>
    <row r="16" spans="1:12">
      <c r="A16">
        <v>8</v>
      </c>
      <c r="B16" s="231">
        <v>1.13E-4</v>
      </c>
      <c r="C16" s="232">
        <v>1.13E-4</v>
      </c>
      <c r="D16" s="235">
        <v>99394.8</v>
      </c>
      <c r="E16" s="236">
        <v>11.2</v>
      </c>
      <c r="F16" s="5">
        <v>70.510000000000005</v>
      </c>
      <c r="G16" t="s">
        <v>19</v>
      </c>
      <c r="H16" s="233">
        <v>8.5000000000000006E-5</v>
      </c>
      <c r="I16" s="234">
        <v>8.5000000000000006E-5</v>
      </c>
      <c r="J16" s="237">
        <v>99489.4</v>
      </c>
      <c r="K16" s="238">
        <v>8.5</v>
      </c>
      <c r="L16" s="5">
        <v>74.52</v>
      </c>
    </row>
    <row r="17" spans="1:12">
      <c r="A17">
        <v>9</v>
      </c>
      <c r="B17" s="231">
        <v>9.7E-5</v>
      </c>
      <c r="C17" s="232">
        <v>9.7E-5</v>
      </c>
      <c r="D17" s="235">
        <v>99383.6</v>
      </c>
      <c r="E17" s="236">
        <v>9.6999999999999993</v>
      </c>
      <c r="F17" s="5">
        <v>69.510000000000005</v>
      </c>
      <c r="G17" t="s">
        <v>19</v>
      </c>
      <c r="H17" s="233">
        <v>9.2999999999999997E-5</v>
      </c>
      <c r="I17" s="234">
        <v>9.2999999999999997E-5</v>
      </c>
      <c r="J17" s="237">
        <v>99480.9</v>
      </c>
      <c r="K17" s="238">
        <v>9.1999999999999993</v>
      </c>
      <c r="L17" s="5">
        <v>73.52</v>
      </c>
    </row>
    <row r="18" spans="1:12">
      <c r="A18">
        <v>10</v>
      </c>
      <c r="B18" s="231">
        <v>9.2E-5</v>
      </c>
      <c r="C18" s="232">
        <v>9.2E-5</v>
      </c>
      <c r="D18" s="235">
        <v>99373.9</v>
      </c>
      <c r="E18" s="236">
        <v>9.1999999999999993</v>
      </c>
      <c r="F18" s="5">
        <v>68.52</v>
      </c>
      <c r="G18" t="s">
        <v>19</v>
      </c>
      <c r="H18" s="233">
        <v>7.7000000000000001E-5</v>
      </c>
      <c r="I18" s="234">
        <v>7.7000000000000001E-5</v>
      </c>
      <c r="J18" s="237">
        <v>99471.7</v>
      </c>
      <c r="K18" s="238">
        <v>7.7</v>
      </c>
      <c r="L18" s="5">
        <v>72.53</v>
      </c>
    </row>
    <row r="19" spans="1:12">
      <c r="A19">
        <v>11</v>
      </c>
      <c r="B19" s="231">
        <v>9.3999999999999994E-5</v>
      </c>
      <c r="C19" s="232">
        <v>9.3999999999999994E-5</v>
      </c>
      <c r="D19" s="235">
        <v>99364.800000000003</v>
      </c>
      <c r="E19" s="236">
        <v>9.4</v>
      </c>
      <c r="F19" s="5">
        <v>67.53</v>
      </c>
      <c r="G19" t="s">
        <v>19</v>
      </c>
      <c r="H19" s="233">
        <v>8.3999999999999995E-5</v>
      </c>
      <c r="I19" s="234">
        <v>8.3999999999999995E-5</v>
      </c>
      <c r="J19" s="237">
        <v>99464</v>
      </c>
      <c r="K19" s="238">
        <v>8.3000000000000007</v>
      </c>
      <c r="L19" s="5">
        <v>71.540000000000006</v>
      </c>
    </row>
    <row r="20" spans="1:12">
      <c r="A20">
        <v>12</v>
      </c>
      <c r="B20" s="231">
        <v>1E-4</v>
      </c>
      <c r="C20" s="232">
        <v>1E-4</v>
      </c>
      <c r="D20" s="235">
        <v>99355.4</v>
      </c>
      <c r="E20" s="236">
        <v>10</v>
      </c>
      <c r="F20" s="5">
        <v>66.53</v>
      </c>
      <c r="G20" t="s">
        <v>19</v>
      </c>
      <c r="H20" s="233">
        <v>9.2E-5</v>
      </c>
      <c r="I20" s="234">
        <v>9.2E-5</v>
      </c>
      <c r="J20" s="237">
        <v>99455.7</v>
      </c>
      <c r="K20" s="238">
        <v>9.1999999999999993</v>
      </c>
      <c r="L20" s="5">
        <v>70.540000000000006</v>
      </c>
    </row>
    <row r="21" spans="1:12">
      <c r="A21">
        <v>13</v>
      </c>
      <c r="B21" s="231">
        <v>1.1900000000000001E-4</v>
      </c>
      <c r="C21" s="232">
        <v>1.1900000000000001E-4</v>
      </c>
      <c r="D21" s="235">
        <v>99345.4</v>
      </c>
      <c r="E21" s="236">
        <v>11.8</v>
      </c>
      <c r="F21" s="5">
        <v>65.540000000000006</v>
      </c>
      <c r="G21" t="s">
        <v>19</v>
      </c>
      <c r="H21" s="233">
        <v>1E-4</v>
      </c>
      <c r="I21" s="234">
        <v>1E-4</v>
      </c>
      <c r="J21" s="237">
        <v>99446.5</v>
      </c>
      <c r="K21" s="238">
        <v>9.9</v>
      </c>
      <c r="L21" s="5">
        <v>69.55</v>
      </c>
    </row>
    <row r="22" spans="1:12">
      <c r="A22">
        <v>14</v>
      </c>
      <c r="B22" s="231">
        <v>1.37E-4</v>
      </c>
      <c r="C22" s="232">
        <v>1.37E-4</v>
      </c>
      <c r="D22" s="235">
        <v>99333.6</v>
      </c>
      <c r="E22" s="236">
        <v>13.7</v>
      </c>
      <c r="F22" s="5">
        <v>64.55</v>
      </c>
      <c r="G22" t="s">
        <v>19</v>
      </c>
      <c r="H22" s="233">
        <v>1.21E-4</v>
      </c>
      <c r="I22" s="234">
        <v>1.21E-4</v>
      </c>
      <c r="J22" s="237">
        <v>99436.6</v>
      </c>
      <c r="K22" s="238">
        <v>12</v>
      </c>
      <c r="L22" s="5">
        <v>68.56</v>
      </c>
    </row>
    <row r="23" spans="1:12">
      <c r="A23">
        <v>15</v>
      </c>
      <c r="B23" s="231">
        <v>2.0599999999999999E-4</v>
      </c>
      <c r="C23" s="232">
        <v>2.0599999999999999E-4</v>
      </c>
      <c r="D23" s="235">
        <v>99319.9</v>
      </c>
      <c r="E23" s="236">
        <v>20.399999999999999</v>
      </c>
      <c r="F23" s="5">
        <v>63.56</v>
      </c>
      <c r="G23" t="s">
        <v>19</v>
      </c>
      <c r="H23" s="233">
        <v>1.5300000000000001E-4</v>
      </c>
      <c r="I23" s="234">
        <v>1.5300000000000001E-4</v>
      </c>
      <c r="J23" s="237">
        <v>99424.6</v>
      </c>
      <c r="K23" s="238">
        <v>15.2</v>
      </c>
      <c r="L23" s="5">
        <v>67.56</v>
      </c>
    </row>
    <row r="24" spans="1:12">
      <c r="A24">
        <v>16</v>
      </c>
      <c r="B24" s="231">
        <v>2.8899999999999998E-4</v>
      </c>
      <c r="C24" s="232">
        <v>2.8899999999999998E-4</v>
      </c>
      <c r="D24" s="235">
        <v>99299.5</v>
      </c>
      <c r="E24" s="236">
        <v>28.7</v>
      </c>
      <c r="F24" s="5">
        <v>62.57</v>
      </c>
      <c r="G24" t="s">
        <v>19</v>
      </c>
      <c r="H24" s="233">
        <v>1.6799999999999999E-4</v>
      </c>
      <c r="I24" s="234">
        <v>1.6799999999999999E-4</v>
      </c>
      <c r="J24" s="237">
        <v>99409.4</v>
      </c>
      <c r="K24" s="238">
        <v>16.7</v>
      </c>
      <c r="L24" s="5">
        <v>66.569999999999993</v>
      </c>
    </row>
    <row r="25" spans="1:12">
      <c r="A25">
        <v>17</v>
      </c>
      <c r="B25" s="231">
        <v>4.5899999999999999E-4</v>
      </c>
      <c r="C25" s="232">
        <v>4.5899999999999999E-4</v>
      </c>
      <c r="D25" s="235">
        <v>99270.8</v>
      </c>
      <c r="E25" s="236">
        <v>45.5</v>
      </c>
      <c r="F25" s="5">
        <v>61.59</v>
      </c>
      <c r="G25" t="s">
        <v>19</v>
      </c>
      <c r="H25" s="233">
        <v>2.1499999999999999E-4</v>
      </c>
      <c r="I25" s="234">
        <v>2.1499999999999999E-4</v>
      </c>
      <c r="J25" s="237">
        <v>99392.7</v>
      </c>
      <c r="K25" s="238">
        <v>21.3</v>
      </c>
      <c r="L25" s="5">
        <v>65.58</v>
      </c>
    </row>
    <row r="26" spans="1:12">
      <c r="A26">
        <v>18</v>
      </c>
      <c r="B26" s="231">
        <v>5.5400000000000002E-4</v>
      </c>
      <c r="C26" s="232">
        <v>5.5400000000000002E-4</v>
      </c>
      <c r="D26" s="235">
        <v>99225.2</v>
      </c>
      <c r="E26" s="236">
        <v>54.9</v>
      </c>
      <c r="F26" s="5">
        <v>60.62</v>
      </c>
      <c r="G26" t="s">
        <v>19</v>
      </c>
      <c r="H26" s="233">
        <v>2.42E-4</v>
      </c>
      <c r="I26" s="234">
        <v>2.42E-4</v>
      </c>
      <c r="J26" s="237">
        <v>99371.3</v>
      </c>
      <c r="K26" s="238">
        <v>24.1</v>
      </c>
      <c r="L26" s="5">
        <v>64.599999999999994</v>
      </c>
    </row>
    <row r="27" spans="1:12">
      <c r="A27">
        <v>19</v>
      </c>
      <c r="B27" s="231">
        <v>5.5400000000000002E-4</v>
      </c>
      <c r="C27" s="232">
        <v>5.5400000000000002E-4</v>
      </c>
      <c r="D27" s="235">
        <v>99170.3</v>
      </c>
      <c r="E27" s="236">
        <v>55</v>
      </c>
      <c r="F27" s="5">
        <v>59.65</v>
      </c>
      <c r="G27" t="s">
        <v>19</v>
      </c>
      <c r="H27" s="233">
        <v>2.4699999999999999E-4</v>
      </c>
      <c r="I27" s="234">
        <v>2.4699999999999999E-4</v>
      </c>
      <c r="J27" s="237">
        <v>99347.3</v>
      </c>
      <c r="K27" s="238">
        <v>24.6</v>
      </c>
      <c r="L27" s="5">
        <v>63.61</v>
      </c>
    </row>
    <row r="28" spans="1:12">
      <c r="A28">
        <v>20</v>
      </c>
      <c r="B28" s="231">
        <v>6.3299999999999999E-4</v>
      </c>
      <c r="C28" s="232">
        <v>6.3299999999999999E-4</v>
      </c>
      <c r="D28" s="235">
        <v>99115.3</v>
      </c>
      <c r="E28" s="236">
        <v>62.7</v>
      </c>
      <c r="F28" s="5">
        <v>58.68</v>
      </c>
      <c r="G28" t="s">
        <v>19</v>
      </c>
      <c r="H28" s="233">
        <v>2.4000000000000001E-4</v>
      </c>
      <c r="I28" s="234">
        <v>2.4000000000000001E-4</v>
      </c>
      <c r="J28" s="237">
        <v>99322.7</v>
      </c>
      <c r="K28" s="238">
        <v>23.8</v>
      </c>
      <c r="L28" s="5">
        <v>62.63</v>
      </c>
    </row>
    <row r="29" spans="1:12">
      <c r="A29">
        <v>21</v>
      </c>
      <c r="B29" s="231">
        <v>6.4700000000000001E-4</v>
      </c>
      <c r="C29" s="232">
        <v>6.4700000000000001E-4</v>
      </c>
      <c r="D29" s="235">
        <v>99052.6</v>
      </c>
      <c r="E29" s="236">
        <v>64</v>
      </c>
      <c r="F29" s="5">
        <v>57.72</v>
      </c>
      <c r="G29" t="s">
        <v>19</v>
      </c>
      <c r="H29" s="233">
        <v>2.3800000000000001E-4</v>
      </c>
      <c r="I29" s="234">
        <v>2.3800000000000001E-4</v>
      </c>
      <c r="J29" s="237">
        <v>99298.9</v>
      </c>
      <c r="K29" s="238">
        <v>23.7</v>
      </c>
      <c r="L29" s="5">
        <v>61.64</v>
      </c>
    </row>
    <row r="30" spans="1:12">
      <c r="A30">
        <v>22</v>
      </c>
      <c r="B30" s="231">
        <v>6.3000000000000003E-4</v>
      </c>
      <c r="C30" s="232">
        <v>6.3000000000000003E-4</v>
      </c>
      <c r="D30" s="235">
        <v>98988.5</v>
      </c>
      <c r="E30" s="236">
        <v>62.4</v>
      </c>
      <c r="F30" s="5">
        <v>56.76</v>
      </c>
      <c r="G30" t="s">
        <v>19</v>
      </c>
      <c r="H30" s="233">
        <v>2.2699999999999999E-4</v>
      </c>
      <c r="I30" s="234">
        <v>2.2699999999999999E-4</v>
      </c>
      <c r="J30" s="237">
        <v>99275.199999999997</v>
      </c>
      <c r="K30" s="238">
        <v>22.5</v>
      </c>
      <c r="L30" s="5">
        <v>60.66</v>
      </c>
    </row>
    <row r="31" spans="1:12">
      <c r="A31">
        <v>23</v>
      </c>
      <c r="B31" s="231">
        <v>6.8499999999999995E-4</v>
      </c>
      <c r="C31" s="232">
        <v>6.8400000000000004E-4</v>
      </c>
      <c r="D31" s="235">
        <v>98926.2</v>
      </c>
      <c r="E31" s="236">
        <v>67.7</v>
      </c>
      <c r="F31" s="5">
        <v>55.79</v>
      </c>
      <c r="G31" t="s">
        <v>19</v>
      </c>
      <c r="H31" s="233">
        <v>2.5799999999999998E-4</v>
      </c>
      <c r="I31" s="234">
        <v>2.5799999999999998E-4</v>
      </c>
      <c r="J31" s="237">
        <v>99252.7</v>
      </c>
      <c r="K31" s="238">
        <v>25.6</v>
      </c>
      <c r="L31" s="5">
        <v>59.67</v>
      </c>
    </row>
    <row r="32" spans="1:12">
      <c r="A32">
        <v>24</v>
      </c>
      <c r="B32" s="231">
        <v>6.6799999999999997E-4</v>
      </c>
      <c r="C32" s="232">
        <v>6.6799999999999997E-4</v>
      </c>
      <c r="D32" s="235">
        <v>98858.5</v>
      </c>
      <c r="E32" s="236">
        <v>66</v>
      </c>
      <c r="F32" s="5">
        <v>54.83</v>
      </c>
      <c r="G32" t="s">
        <v>19</v>
      </c>
      <c r="H32" s="233">
        <v>2.52E-4</v>
      </c>
      <c r="I32" s="234">
        <v>2.52E-4</v>
      </c>
      <c r="J32" s="237">
        <v>99227.1</v>
      </c>
      <c r="K32" s="238">
        <v>25</v>
      </c>
      <c r="L32" s="5">
        <v>58.69</v>
      </c>
    </row>
    <row r="33" spans="1:12">
      <c r="A33">
        <v>25</v>
      </c>
      <c r="B33" s="231">
        <v>6.6799999999999997E-4</v>
      </c>
      <c r="C33" s="232">
        <v>6.6699999999999995E-4</v>
      </c>
      <c r="D33" s="235">
        <v>98792.4</v>
      </c>
      <c r="E33" s="236">
        <v>65.900000000000006</v>
      </c>
      <c r="F33" s="5">
        <v>53.87</v>
      </c>
      <c r="G33" t="s">
        <v>19</v>
      </c>
      <c r="H33" s="233">
        <v>2.7700000000000001E-4</v>
      </c>
      <c r="I33" s="234">
        <v>2.7700000000000001E-4</v>
      </c>
      <c r="J33" s="237">
        <v>99202.1</v>
      </c>
      <c r="K33" s="238">
        <v>27.5</v>
      </c>
      <c r="L33" s="5">
        <v>57.7</v>
      </c>
    </row>
    <row r="34" spans="1:12">
      <c r="A34">
        <v>26</v>
      </c>
      <c r="B34" s="231">
        <v>7.4100000000000001E-4</v>
      </c>
      <c r="C34" s="232">
        <v>7.4100000000000001E-4</v>
      </c>
      <c r="D34" s="235">
        <v>98726.5</v>
      </c>
      <c r="E34" s="236">
        <v>73.2</v>
      </c>
      <c r="F34" s="5">
        <v>52.9</v>
      </c>
      <c r="G34" t="s">
        <v>19</v>
      </c>
      <c r="H34" s="233">
        <v>2.9799999999999998E-4</v>
      </c>
      <c r="I34" s="234">
        <v>2.9799999999999998E-4</v>
      </c>
      <c r="J34" s="237">
        <v>99174.6</v>
      </c>
      <c r="K34" s="238">
        <v>29.5</v>
      </c>
      <c r="L34" s="5">
        <v>56.72</v>
      </c>
    </row>
    <row r="35" spans="1:12">
      <c r="A35">
        <v>27</v>
      </c>
      <c r="B35" s="231">
        <v>7.2999999999999996E-4</v>
      </c>
      <c r="C35" s="232">
        <v>7.2999999999999996E-4</v>
      </c>
      <c r="D35" s="235">
        <v>98653.3</v>
      </c>
      <c r="E35" s="236">
        <v>72</v>
      </c>
      <c r="F35" s="5">
        <v>51.94</v>
      </c>
      <c r="G35" t="s">
        <v>19</v>
      </c>
      <c r="H35" s="233">
        <v>3.1799999999999998E-4</v>
      </c>
      <c r="I35" s="234">
        <v>3.1799999999999998E-4</v>
      </c>
      <c r="J35" s="237">
        <v>99145.1</v>
      </c>
      <c r="K35" s="238">
        <v>31.6</v>
      </c>
      <c r="L35" s="5">
        <v>55.74</v>
      </c>
    </row>
    <row r="36" spans="1:12">
      <c r="A36">
        <v>28</v>
      </c>
      <c r="B36" s="231">
        <v>7.8600000000000002E-4</v>
      </c>
      <c r="C36" s="232">
        <v>7.85E-4</v>
      </c>
      <c r="D36" s="235">
        <v>98581.4</v>
      </c>
      <c r="E36" s="236">
        <v>77.400000000000006</v>
      </c>
      <c r="F36" s="5">
        <v>50.98</v>
      </c>
      <c r="G36" t="s">
        <v>19</v>
      </c>
      <c r="H36" s="233">
        <v>3.4699999999999998E-4</v>
      </c>
      <c r="I36" s="234">
        <v>3.4699999999999998E-4</v>
      </c>
      <c r="J36" s="237">
        <v>99113.5</v>
      </c>
      <c r="K36" s="238">
        <v>34.299999999999997</v>
      </c>
      <c r="L36" s="5">
        <v>54.75</v>
      </c>
    </row>
    <row r="37" spans="1:12">
      <c r="A37">
        <v>29</v>
      </c>
      <c r="B37" s="231">
        <v>8.1700000000000002E-4</v>
      </c>
      <c r="C37" s="232">
        <v>8.1700000000000002E-4</v>
      </c>
      <c r="D37" s="235">
        <v>98504</v>
      </c>
      <c r="E37" s="236">
        <v>80.5</v>
      </c>
      <c r="F37" s="5">
        <v>50.02</v>
      </c>
      <c r="G37" t="s">
        <v>19</v>
      </c>
      <c r="H37" s="233">
        <v>3.5599999999999998E-4</v>
      </c>
      <c r="I37" s="234">
        <v>3.5599999999999998E-4</v>
      </c>
      <c r="J37" s="237">
        <v>99079.2</v>
      </c>
      <c r="K37" s="238">
        <v>35.299999999999997</v>
      </c>
      <c r="L37" s="5">
        <v>53.77</v>
      </c>
    </row>
    <row r="38" spans="1:12">
      <c r="A38">
        <v>30</v>
      </c>
      <c r="B38" s="231">
        <v>8.8500000000000004E-4</v>
      </c>
      <c r="C38" s="232">
        <v>8.8500000000000004E-4</v>
      </c>
      <c r="D38" s="235">
        <v>98423.5</v>
      </c>
      <c r="E38" s="236">
        <v>87.1</v>
      </c>
      <c r="F38" s="5">
        <v>49.06</v>
      </c>
      <c r="G38" t="s">
        <v>19</v>
      </c>
      <c r="H38" s="233">
        <v>4.08E-4</v>
      </c>
      <c r="I38" s="234">
        <v>4.08E-4</v>
      </c>
      <c r="J38" s="237">
        <v>99043.9</v>
      </c>
      <c r="K38" s="238">
        <v>40.4</v>
      </c>
      <c r="L38" s="5">
        <v>52.79</v>
      </c>
    </row>
    <row r="39" spans="1:12">
      <c r="A39">
        <v>31</v>
      </c>
      <c r="B39" s="231">
        <v>8.8800000000000001E-4</v>
      </c>
      <c r="C39" s="232">
        <v>8.8699999999999998E-4</v>
      </c>
      <c r="D39" s="235">
        <v>98336.4</v>
      </c>
      <c r="E39" s="236">
        <v>87.3</v>
      </c>
      <c r="F39" s="5">
        <v>48.1</v>
      </c>
      <c r="G39" t="s">
        <v>19</v>
      </c>
      <c r="H39" s="233">
        <v>4.1199999999999999E-4</v>
      </c>
      <c r="I39" s="234">
        <v>4.1199999999999999E-4</v>
      </c>
      <c r="J39" s="237">
        <v>99003.5</v>
      </c>
      <c r="K39" s="238">
        <v>40.799999999999997</v>
      </c>
      <c r="L39" s="5">
        <v>51.81</v>
      </c>
    </row>
    <row r="40" spans="1:12">
      <c r="A40">
        <v>32</v>
      </c>
      <c r="B40" s="231">
        <v>9.4200000000000002E-4</v>
      </c>
      <c r="C40" s="232">
        <v>9.4200000000000002E-4</v>
      </c>
      <c r="D40" s="235">
        <v>98249.1</v>
      </c>
      <c r="E40" s="236">
        <v>92.5</v>
      </c>
      <c r="F40" s="5">
        <v>47.14</v>
      </c>
      <c r="G40" t="s">
        <v>19</v>
      </c>
      <c r="H40" s="233">
        <v>4.86E-4</v>
      </c>
      <c r="I40" s="234">
        <v>4.86E-4</v>
      </c>
      <c r="J40" s="237">
        <v>98962.7</v>
      </c>
      <c r="K40" s="238">
        <v>48.1</v>
      </c>
      <c r="L40" s="5">
        <v>50.83</v>
      </c>
    </row>
    <row r="41" spans="1:12">
      <c r="A41">
        <v>33</v>
      </c>
      <c r="B41" s="231">
        <v>1.011E-3</v>
      </c>
      <c r="C41" s="232">
        <v>1.01E-3</v>
      </c>
      <c r="D41" s="235">
        <v>98156.6</v>
      </c>
      <c r="E41" s="236">
        <v>99.2</v>
      </c>
      <c r="F41" s="5">
        <v>46.19</v>
      </c>
      <c r="G41" t="s">
        <v>19</v>
      </c>
      <c r="H41" s="233">
        <v>5.0699999999999996E-4</v>
      </c>
      <c r="I41" s="234">
        <v>5.0699999999999996E-4</v>
      </c>
      <c r="J41" s="237">
        <v>98914.7</v>
      </c>
      <c r="K41" s="238">
        <v>50.1</v>
      </c>
      <c r="L41" s="5">
        <v>49.86</v>
      </c>
    </row>
    <row r="42" spans="1:12">
      <c r="A42">
        <v>34</v>
      </c>
      <c r="B42" s="231">
        <v>1.137E-3</v>
      </c>
      <c r="C42" s="232">
        <v>1.1360000000000001E-3</v>
      </c>
      <c r="D42" s="235">
        <v>98057.4</v>
      </c>
      <c r="E42" s="236">
        <v>111.4</v>
      </c>
      <c r="F42" s="5">
        <v>45.23</v>
      </c>
      <c r="G42" t="s">
        <v>19</v>
      </c>
      <c r="H42" s="233">
        <v>5.6999999999999998E-4</v>
      </c>
      <c r="I42" s="234">
        <v>5.6999999999999998E-4</v>
      </c>
      <c r="J42" s="237">
        <v>98864.5</v>
      </c>
      <c r="K42" s="238">
        <v>56.3</v>
      </c>
      <c r="L42" s="5">
        <v>48.88</v>
      </c>
    </row>
    <row r="43" spans="1:12">
      <c r="A43">
        <v>35</v>
      </c>
      <c r="B43" s="231">
        <v>1.2340000000000001E-3</v>
      </c>
      <c r="C43" s="232">
        <v>1.2329999999999999E-3</v>
      </c>
      <c r="D43" s="235">
        <v>97946.1</v>
      </c>
      <c r="E43" s="236">
        <v>120.8</v>
      </c>
      <c r="F43" s="5">
        <v>44.28</v>
      </c>
      <c r="G43" t="s">
        <v>19</v>
      </c>
      <c r="H43" s="233">
        <v>6.1200000000000002E-4</v>
      </c>
      <c r="I43" s="234">
        <v>6.1200000000000002E-4</v>
      </c>
      <c r="J43" s="237">
        <v>98808.2</v>
      </c>
      <c r="K43" s="238">
        <v>60.5</v>
      </c>
      <c r="L43" s="5">
        <v>47.91</v>
      </c>
    </row>
    <row r="44" spans="1:12">
      <c r="A44">
        <v>36</v>
      </c>
      <c r="B44" s="231">
        <v>1.2160000000000001E-3</v>
      </c>
      <c r="C44" s="232">
        <v>1.2149999999999999E-3</v>
      </c>
      <c r="D44" s="235">
        <v>97825.3</v>
      </c>
      <c r="E44" s="236">
        <v>118.9</v>
      </c>
      <c r="F44" s="5">
        <v>43.34</v>
      </c>
      <c r="G44" t="s">
        <v>19</v>
      </c>
      <c r="H44" s="233">
        <v>6.38E-4</v>
      </c>
      <c r="I44" s="234">
        <v>6.3699999999999998E-4</v>
      </c>
      <c r="J44" s="237">
        <v>98747.8</v>
      </c>
      <c r="K44" s="238">
        <v>62.9</v>
      </c>
      <c r="L44" s="5">
        <v>46.94</v>
      </c>
    </row>
    <row r="45" spans="1:12">
      <c r="A45">
        <v>37</v>
      </c>
      <c r="B45" s="231">
        <v>1.2930000000000001E-3</v>
      </c>
      <c r="C45" s="232">
        <v>1.292E-3</v>
      </c>
      <c r="D45" s="235">
        <v>97706.4</v>
      </c>
      <c r="E45" s="236">
        <v>126.2</v>
      </c>
      <c r="F45" s="5">
        <v>42.39</v>
      </c>
      <c r="G45" t="s">
        <v>19</v>
      </c>
      <c r="H45" s="233">
        <v>7.27E-4</v>
      </c>
      <c r="I45" s="234">
        <v>7.27E-4</v>
      </c>
      <c r="J45" s="237">
        <v>98684.800000000003</v>
      </c>
      <c r="K45" s="238">
        <v>71.8</v>
      </c>
      <c r="L45" s="5">
        <v>45.97</v>
      </c>
    </row>
    <row r="46" spans="1:12">
      <c r="A46">
        <v>38</v>
      </c>
      <c r="B46" s="231">
        <v>1.4679999999999999E-3</v>
      </c>
      <c r="C46" s="232">
        <v>1.467E-3</v>
      </c>
      <c r="D46" s="235">
        <v>97580.2</v>
      </c>
      <c r="E46" s="236">
        <v>143.1</v>
      </c>
      <c r="F46" s="5">
        <v>41.44</v>
      </c>
      <c r="G46" t="s">
        <v>19</v>
      </c>
      <c r="H46" s="233">
        <v>7.8899999999999999E-4</v>
      </c>
      <c r="I46" s="234">
        <v>7.8899999999999999E-4</v>
      </c>
      <c r="J46" s="237">
        <v>98613.1</v>
      </c>
      <c r="K46" s="238">
        <v>77.8</v>
      </c>
      <c r="L46" s="5">
        <v>45</v>
      </c>
    </row>
    <row r="47" spans="1:12">
      <c r="A47">
        <v>39</v>
      </c>
      <c r="B47" s="231">
        <v>1.5250000000000001E-3</v>
      </c>
      <c r="C47" s="232">
        <v>1.523E-3</v>
      </c>
      <c r="D47" s="235">
        <v>97437.1</v>
      </c>
      <c r="E47" s="236">
        <v>148.4</v>
      </c>
      <c r="F47" s="5">
        <v>40.5</v>
      </c>
      <c r="G47" t="s">
        <v>19</v>
      </c>
      <c r="H47" s="233">
        <v>8.2299999999999995E-4</v>
      </c>
      <c r="I47" s="234">
        <v>8.2299999999999995E-4</v>
      </c>
      <c r="J47" s="237">
        <v>98535.3</v>
      </c>
      <c r="K47" s="238">
        <v>81.099999999999994</v>
      </c>
      <c r="L47" s="5">
        <v>44.04</v>
      </c>
    </row>
    <row r="48" spans="1:12">
      <c r="A48">
        <v>40</v>
      </c>
      <c r="B48" s="231">
        <v>1.671E-3</v>
      </c>
      <c r="C48" s="232">
        <v>1.67E-3</v>
      </c>
      <c r="D48" s="235">
        <v>97288.7</v>
      </c>
      <c r="E48" s="236">
        <v>162.4</v>
      </c>
      <c r="F48" s="5">
        <v>39.57</v>
      </c>
      <c r="G48" t="s">
        <v>19</v>
      </c>
      <c r="H48" s="233">
        <v>9.68E-4</v>
      </c>
      <c r="I48" s="234">
        <v>9.6699999999999998E-4</v>
      </c>
      <c r="J48" s="237">
        <v>98454.2</v>
      </c>
      <c r="K48" s="238">
        <v>95.2</v>
      </c>
      <c r="L48" s="5">
        <v>43.07</v>
      </c>
    </row>
    <row r="49" spans="1:12">
      <c r="A49">
        <v>41</v>
      </c>
      <c r="B49" s="231">
        <v>1.779E-3</v>
      </c>
      <c r="C49" s="232">
        <v>1.7769999999999999E-3</v>
      </c>
      <c r="D49" s="235">
        <v>97126.2</v>
      </c>
      <c r="E49" s="236">
        <v>172.6</v>
      </c>
      <c r="F49" s="5">
        <v>38.630000000000003</v>
      </c>
      <c r="G49" t="s">
        <v>19</v>
      </c>
      <c r="H49" s="233">
        <v>1.06E-3</v>
      </c>
      <c r="I49" s="234">
        <v>1.059E-3</v>
      </c>
      <c r="J49" s="237">
        <v>98359</v>
      </c>
      <c r="K49" s="238">
        <v>104.2</v>
      </c>
      <c r="L49" s="5">
        <v>42.11</v>
      </c>
    </row>
    <row r="50" spans="1:12">
      <c r="A50">
        <v>42</v>
      </c>
      <c r="B50" s="231">
        <v>1.841E-3</v>
      </c>
      <c r="C50" s="232">
        <v>1.8400000000000001E-3</v>
      </c>
      <c r="D50" s="235">
        <v>96953.600000000006</v>
      </c>
      <c r="E50" s="236">
        <v>178.4</v>
      </c>
      <c r="F50" s="5">
        <v>37.700000000000003</v>
      </c>
      <c r="G50" t="s">
        <v>19</v>
      </c>
      <c r="H50" s="233">
        <v>1.096E-3</v>
      </c>
      <c r="I50" s="234">
        <v>1.096E-3</v>
      </c>
      <c r="J50" s="237">
        <v>98254.8</v>
      </c>
      <c r="K50" s="238">
        <v>107.7</v>
      </c>
      <c r="L50" s="5">
        <v>41.16</v>
      </c>
    </row>
    <row r="51" spans="1:12">
      <c r="A51">
        <v>43</v>
      </c>
      <c r="B51" s="231">
        <v>1.9880000000000002E-3</v>
      </c>
      <c r="C51" s="232">
        <v>1.9859999999999999E-3</v>
      </c>
      <c r="D51" s="235">
        <v>96775.3</v>
      </c>
      <c r="E51" s="236">
        <v>192.2</v>
      </c>
      <c r="F51" s="5">
        <v>36.770000000000003</v>
      </c>
      <c r="G51" t="s">
        <v>19</v>
      </c>
      <c r="H51" s="233">
        <v>1.219E-3</v>
      </c>
      <c r="I51" s="234">
        <v>1.219E-3</v>
      </c>
      <c r="J51" s="237">
        <v>98147.199999999997</v>
      </c>
      <c r="K51" s="238">
        <v>119.6</v>
      </c>
      <c r="L51" s="5">
        <v>40.200000000000003</v>
      </c>
    </row>
    <row r="52" spans="1:12">
      <c r="A52">
        <v>44</v>
      </c>
      <c r="B52" s="231">
        <v>2.2039999999999998E-3</v>
      </c>
      <c r="C52" s="232">
        <v>2.202E-3</v>
      </c>
      <c r="D52" s="235">
        <v>96583.1</v>
      </c>
      <c r="E52" s="236">
        <v>212.6</v>
      </c>
      <c r="F52" s="5">
        <v>35.840000000000003</v>
      </c>
      <c r="G52" t="s">
        <v>19</v>
      </c>
      <c r="H52" s="233">
        <v>1.3649999999999999E-3</v>
      </c>
      <c r="I52" s="234">
        <v>1.364E-3</v>
      </c>
      <c r="J52" s="237">
        <v>98027.6</v>
      </c>
      <c r="K52" s="238">
        <v>133.69999999999999</v>
      </c>
      <c r="L52" s="5">
        <v>39.25</v>
      </c>
    </row>
    <row r="53" spans="1:12">
      <c r="A53">
        <v>45</v>
      </c>
      <c r="B53" s="231">
        <v>2.3839999999999998E-3</v>
      </c>
      <c r="C53" s="232">
        <v>2.3809999999999999E-3</v>
      </c>
      <c r="D53" s="235">
        <v>96370.4</v>
      </c>
      <c r="E53" s="236">
        <v>229.5</v>
      </c>
      <c r="F53" s="5">
        <v>34.92</v>
      </c>
      <c r="G53" t="s">
        <v>19</v>
      </c>
      <c r="H53" s="233">
        <v>1.4580000000000001E-3</v>
      </c>
      <c r="I53" s="234">
        <v>1.457E-3</v>
      </c>
      <c r="J53" s="237">
        <v>97893.9</v>
      </c>
      <c r="K53" s="238">
        <v>142.69999999999999</v>
      </c>
      <c r="L53" s="5">
        <v>38.299999999999997</v>
      </c>
    </row>
    <row r="54" spans="1:12">
      <c r="A54">
        <v>46</v>
      </c>
      <c r="B54" s="231">
        <v>2.4970000000000001E-3</v>
      </c>
      <c r="C54" s="232">
        <v>2.4940000000000001E-3</v>
      </c>
      <c r="D54" s="235">
        <v>96141</v>
      </c>
      <c r="E54" s="236">
        <v>239.8</v>
      </c>
      <c r="F54" s="5">
        <v>34</v>
      </c>
      <c r="G54" t="s">
        <v>19</v>
      </c>
      <c r="H54" s="233">
        <v>1.5950000000000001E-3</v>
      </c>
      <c r="I54" s="234">
        <v>1.5939999999999999E-3</v>
      </c>
      <c r="J54" s="237">
        <v>97751.2</v>
      </c>
      <c r="K54" s="238">
        <v>155.80000000000001</v>
      </c>
      <c r="L54" s="5">
        <v>37.36</v>
      </c>
    </row>
    <row r="55" spans="1:12">
      <c r="A55">
        <v>47</v>
      </c>
      <c r="B55" s="231">
        <v>2.686E-3</v>
      </c>
      <c r="C55" s="232">
        <v>2.6819999999999999E-3</v>
      </c>
      <c r="D55" s="235">
        <v>95901.2</v>
      </c>
      <c r="E55" s="236">
        <v>257.2</v>
      </c>
      <c r="F55" s="5">
        <v>33.08</v>
      </c>
      <c r="G55" t="s">
        <v>19</v>
      </c>
      <c r="H55" s="233">
        <v>1.694E-3</v>
      </c>
      <c r="I55" s="234">
        <v>1.6930000000000001E-3</v>
      </c>
      <c r="J55" s="237">
        <v>97595.4</v>
      </c>
      <c r="K55" s="238">
        <v>165.2</v>
      </c>
      <c r="L55" s="5">
        <v>36.42</v>
      </c>
    </row>
    <row r="56" spans="1:12">
      <c r="A56">
        <v>48</v>
      </c>
      <c r="B56" s="231">
        <v>2.8839999999999998E-3</v>
      </c>
      <c r="C56" s="232">
        <v>2.8800000000000002E-3</v>
      </c>
      <c r="D56" s="235">
        <v>95643.9</v>
      </c>
      <c r="E56" s="236">
        <v>275.39999999999998</v>
      </c>
      <c r="F56" s="5">
        <v>32.17</v>
      </c>
      <c r="G56" t="s">
        <v>19</v>
      </c>
      <c r="H56" s="233">
        <v>1.887E-3</v>
      </c>
      <c r="I56" s="234">
        <v>1.885E-3</v>
      </c>
      <c r="J56" s="237">
        <v>97430.2</v>
      </c>
      <c r="K56" s="238">
        <v>183.7</v>
      </c>
      <c r="L56" s="5">
        <v>35.479999999999997</v>
      </c>
    </row>
    <row r="57" spans="1:12">
      <c r="A57">
        <v>49</v>
      </c>
      <c r="B57" s="231">
        <v>3.114E-3</v>
      </c>
      <c r="C57" s="232">
        <v>3.1089999999999998E-3</v>
      </c>
      <c r="D57" s="235">
        <v>95368.5</v>
      </c>
      <c r="E57" s="236">
        <v>296.5</v>
      </c>
      <c r="F57" s="5">
        <v>31.26</v>
      </c>
      <c r="G57" t="s">
        <v>19</v>
      </c>
      <c r="H57" s="233">
        <v>2.0609999999999999E-3</v>
      </c>
      <c r="I57" s="234">
        <v>2.0590000000000001E-3</v>
      </c>
      <c r="J57" s="237">
        <v>97246.5</v>
      </c>
      <c r="K57" s="238">
        <v>200.2</v>
      </c>
      <c r="L57" s="5">
        <v>34.549999999999997</v>
      </c>
    </row>
    <row r="58" spans="1:12">
      <c r="A58">
        <v>50</v>
      </c>
      <c r="B58" s="231">
        <v>3.4810000000000002E-3</v>
      </c>
      <c r="C58" s="232">
        <v>3.4749999999999998E-3</v>
      </c>
      <c r="D58" s="235">
        <v>95072</v>
      </c>
      <c r="E58" s="236">
        <v>330.4</v>
      </c>
      <c r="F58" s="5">
        <v>30.36</v>
      </c>
      <c r="G58" t="s">
        <v>19</v>
      </c>
      <c r="H58" s="233">
        <v>2.3869999999999998E-3</v>
      </c>
      <c r="I58" s="234">
        <v>2.3839999999999998E-3</v>
      </c>
      <c r="J58" s="237">
        <v>97046.3</v>
      </c>
      <c r="K58" s="238">
        <v>231.3</v>
      </c>
      <c r="L58" s="5">
        <v>33.619999999999997</v>
      </c>
    </row>
    <row r="59" spans="1:12">
      <c r="A59">
        <v>51</v>
      </c>
      <c r="B59" s="231">
        <v>3.839E-3</v>
      </c>
      <c r="C59" s="232">
        <v>3.8319999999999999E-3</v>
      </c>
      <c r="D59" s="235">
        <v>94741.6</v>
      </c>
      <c r="E59" s="236">
        <v>363.1</v>
      </c>
      <c r="F59" s="5">
        <v>29.46</v>
      </c>
      <c r="G59" t="s">
        <v>19</v>
      </c>
      <c r="H59" s="233">
        <v>2.4940000000000001E-3</v>
      </c>
      <c r="I59" s="234">
        <v>2.4910000000000002E-3</v>
      </c>
      <c r="J59" s="237">
        <v>96815</v>
      </c>
      <c r="K59" s="238">
        <v>241.2</v>
      </c>
      <c r="L59" s="5">
        <v>32.69</v>
      </c>
    </row>
    <row r="60" spans="1:12">
      <c r="A60">
        <v>52</v>
      </c>
      <c r="B60" s="231">
        <v>4.1920000000000004E-3</v>
      </c>
      <c r="C60" s="232">
        <v>4.1830000000000001E-3</v>
      </c>
      <c r="D60" s="235">
        <v>94378.6</v>
      </c>
      <c r="E60" s="236">
        <v>394.8</v>
      </c>
      <c r="F60" s="5">
        <v>28.57</v>
      </c>
      <c r="G60" t="s">
        <v>19</v>
      </c>
      <c r="H60" s="233">
        <v>2.8289999999999999E-3</v>
      </c>
      <c r="I60" s="234">
        <v>2.8249999999999998E-3</v>
      </c>
      <c r="J60" s="237">
        <v>96573.8</v>
      </c>
      <c r="K60" s="238">
        <v>272.8</v>
      </c>
      <c r="L60" s="5">
        <v>31.78</v>
      </c>
    </row>
    <row r="61" spans="1:12">
      <c r="A61">
        <v>53</v>
      </c>
      <c r="B61" s="231">
        <v>4.5849999999999997E-3</v>
      </c>
      <c r="C61" s="232">
        <v>4.5750000000000001E-3</v>
      </c>
      <c r="D61" s="235">
        <v>93983.8</v>
      </c>
      <c r="E61" s="236">
        <v>430</v>
      </c>
      <c r="F61" s="5">
        <v>27.69</v>
      </c>
      <c r="G61" t="s">
        <v>19</v>
      </c>
      <c r="H61" s="233">
        <v>3.016E-3</v>
      </c>
      <c r="I61" s="234">
        <v>3.0109999999999998E-3</v>
      </c>
      <c r="J61" s="237">
        <v>96300.9</v>
      </c>
      <c r="K61" s="238">
        <v>290</v>
      </c>
      <c r="L61" s="5">
        <v>30.86</v>
      </c>
    </row>
    <row r="62" spans="1:12">
      <c r="A62">
        <v>54</v>
      </c>
      <c r="B62" s="231">
        <v>4.9740000000000001E-3</v>
      </c>
      <c r="C62" s="232">
        <v>4.9610000000000001E-3</v>
      </c>
      <c r="D62" s="235">
        <v>93553.8</v>
      </c>
      <c r="E62" s="236">
        <v>464.2</v>
      </c>
      <c r="F62" s="5">
        <v>26.82</v>
      </c>
      <c r="G62" t="s">
        <v>19</v>
      </c>
      <c r="H62" s="233">
        <v>3.5010000000000002E-3</v>
      </c>
      <c r="I62" s="234">
        <v>3.4949999999999998E-3</v>
      </c>
      <c r="J62" s="237">
        <v>96011</v>
      </c>
      <c r="K62" s="238">
        <v>335.5</v>
      </c>
      <c r="L62" s="5">
        <v>29.96</v>
      </c>
    </row>
    <row r="63" spans="1:12">
      <c r="A63">
        <v>55</v>
      </c>
      <c r="B63" s="231">
        <v>5.6499999999999996E-3</v>
      </c>
      <c r="C63" s="232">
        <v>5.6340000000000001E-3</v>
      </c>
      <c r="D63" s="235">
        <v>93089.7</v>
      </c>
      <c r="E63" s="236">
        <v>524.5</v>
      </c>
      <c r="F63" s="5">
        <v>25.95</v>
      </c>
      <c r="G63" t="s">
        <v>19</v>
      </c>
      <c r="H63" s="233">
        <v>3.6099999999999999E-3</v>
      </c>
      <c r="I63" s="234">
        <v>3.604E-3</v>
      </c>
      <c r="J63" s="237">
        <v>95675.4</v>
      </c>
      <c r="K63" s="238">
        <v>344.8</v>
      </c>
      <c r="L63" s="5">
        <v>29.06</v>
      </c>
    </row>
    <row r="64" spans="1:12">
      <c r="A64">
        <v>56</v>
      </c>
      <c r="B64" s="231">
        <v>6.1799999999999997E-3</v>
      </c>
      <c r="C64" s="232">
        <v>6.1609999999999998E-3</v>
      </c>
      <c r="D64" s="235">
        <v>92565.2</v>
      </c>
      <c r="E64" s="236">
        <v>570.29999999999995</v>
      </c>
      <c r="F64" s="5">
        <v>25.09</v>
      </c>
      <c r="G64" t="s">
        <v>19</v>
      </c>
      <c r="H64" s="233">
        <v>3.9680000000000002E-3</v>
      </c>
      <c r="I64" s="234">
        <v>3.96E-3</v>
      </c>
      <c r="J64" s="237">
        <v>95330.6</v>
      </c>
      <c r="K64" s="238">
        <v>377.5</v>
      </c>
      <c r="L64" s="5">
        <v>28.16</v>
      </c>
    </row>
    <row r="65" spans="1:12">
      <c r="A65">
        <v>57</v>
      </c>
      <c r="B65" s="231">
        <v>6.6819999999999996E-3</v>
      </c>
      <c r="C65" s="232">
        <v>6.6600000000000001E-3</v>
      </c>
      <c r="D65" s="235">
        <v>91994.9</v>
      </c>
      <c r="E65" s="236">
        <v>612.70000000000005</v>
      </c>
      <c r="F65" s="5">
        <v>24.24</v>
      </c>
      <c r="G65" t="s">
        <v>19</v>
      </c>
      <c r="H65" s="233">
        <v>4.2909999999999997E-3</v>
      </c>
      <c r="I65" s="234">
        <v>4.2820000000000002E-3</v>
      </c>
      <c r="J65" s="237">
        <v>94953.1</v>
      </c>
      <c r="K65" s="238">
        <v>406.6</v>
      </c>
      <c r="L65" s="5">
        <v>27.27</v>
      </c>
    </row>
    <row r="66" spans="1:12">
      <c r="A66">
        <v>58</v>
      </c>
      <c r="B66" s="231">
        <v>7.2389999999999998E-3</v>
      </c>
      <c r="C66" s="232">
        <v>7.2129999999999998E-3</v>
      </c>
      <c r="D66" s="235">
        <v>91382.2</v>
      </c>
      <c r="E66" s="236">
        <v>659.1</v>
      </c>
      <c r="F66" s="5">
        <v>23.4</v>
      </c>
      <c r="G66" t="s">
        <v>19</v>
      </c>
      <c r="H66" s="233">
        <v>4.6940000000000003E-3</v>
      </c>
      <c r="I66" s="234">
        <v>4.6829999999999997E-3</v>
      </c>
      <c r="J66" s="237">
        <v>94546.5</v>
      </c>
      <c r="K66" s="238">
        <v>442.8</v>
      </c>
      <c r="L66" s="5">
        <v>26.39</v>
      </c>
    </row>
    <row r="67" spans="1:12">
      <c r="A67">
        <v>59</v>
      </c>
      <c r="B67" s="231">
        <v>7.8890000000000002E-3</v>
      </c>
      <c r="C67" s="232">
        <v>7.8580000000000004E-3</v>
      </c>
      <c r="D67" s="235">
        <v>90723.1</v>
      </c>
      <c r="E67" s="236">
        <v>712.9</v>
      </c>
      <c r="F67" s="5">
        <v>22.57</v>
      </c>
      <c r="G67" t="s">
        <v>19</v>
      </c>
      <c r="H67" s="233">
        <v>5.2040000000000003E-3</v>
      </c>
      <c r="I67" s="234">
        <v>5.1900000000000002E-3</v>
      </c>
      <c r="J67" s="237">
        <v>94103.7</v>
      </c>
      <c r="K67" s="238">
        <v>488.4</v>
      </c>
      <c r="L67" s="5">
        <v>25.51</v>
      </c>
    </row>
    <row r="68" spans="1:12">
      <c r="A68">
        <v>60</v>
      </c>
      <c r="B68" s="231">
        <v>8.7510000000000001E-3</v>
      </c>
      <c r="C68" s="232">
        <v>8.7130000000000003E-3</v>
      </c>
      <c r="D68" s="235">
        <v>90010.2</v>
      </c>
      <c r="E68" s="236">
        <v>784.3</v>
      </c>
      <c r="F68" s="5">
        <v>21.75</v>
      </c>
      <c r="G68" t="s">
        <v>19</v>
      </c>
      <c r="H68" s="233">
        <v>5.653E-3</v>
      </c>
      <c r="I68" s="234">
        <v>5.6369999999999996E-3</v>
      </c>
      <c r="J68" s="237">
        <v>93615.3</v>
      </c>
      <c r="K68" s="238">
        <v>527.70000000000005</v>
      </c>
      <c r="L68" s="5">
        <v>24.64</v>
      </c>
    </row>
    <row r="69" spans="1:12">
      <c r="A69">
        <v>61</v>
      </c>
      <c r="B69" s="231">
        <v>9.2289999999999994E-3</v>
      </c>
      <c r="C69" s="232">
        <v>9.1870000000000007E-3</v>
      </c>
      <c r="D69" s="235">
        <v>89225.9</v>
      </c>
      <c r="E69" s="236">
        <v>819.7</v>
      </c>
      <c r="F69" s="5">
        <v>20.93</v>
      </c>
      <c r="G69" t="s">
        <v>19</v>
      </c>
      <c r="H69" s="233">
        <v>6.1279999999999998E-3</v>
      </c>
      <c r="I69" s="234">
        <v>6.1089999999999998E-3</v>
      </c>
      <c r="J69" s="237">
        <v>93087.6</v>
      </c>
      <c r="K69" s="238">
        <v>568.70000000000005</v>
      </c>
      <c r="L69" s="5">
        <v>23.78</v>
      </c>
    </row>
    <row r="70" spans="1:12">
      <c r="A70">
        <v>62</v>
      </c>
      <c r="B70" s="231">
        <v>1.0078E-2</v>
      </c>
      <c r="C70" s="232">
        <v>1.0028E-2</v>
      </c>
      <c r="D70" s="235">
        <v>88406.2</v>
      </c>
      <c r="E70" s="236">
        <v>886.5</v>
      </c>
      <c r="F70" s="5">
        <v>20.12</v>
      </c>
      <c r="G70" t="s">
        <v>19</v>
      </c>
      <c r="H70" s="233">
        <v>6.5100000000000002E-3</v>
      </c>
      <c r="I70" s="234">
        <v>6.489E-3</v>
      </c>
      <c r="J70" s="237">
        <v>92518.9</v>
      </c>
      <c r="K70" s="238">
        <v>600.4</v>
      </c>
      <c r="L70" s="5">
        <v>22.92</v>
      </c>
    </row>
    <row r="71" spans="1:12">
      <c r="A71">
        <v>63</v>
      </c>
      <c r="B71" s="231">
        <v>1.1350000000000001E-2</v>
      </c>
      <c r="C71" s="232">
        <v>1.1285999999999999E-2</v>
      </c>
      <c r="D71" s="235">
        <v>87519.7</v>
      </c>
      <c r="E71" s="236">
        <v>987.8</v>
      </c>
      <c r="F71" s="5">
        <v>19.32</v>
      </c>
      <c r="G71" t="s">
        <v>19</v>
      </c>
      <c r="H71" s="233">
        <v>7.2220000000000001E-3</v>
      </c>
      <c r="I71" s="234">
        <v>7.1960000000000001E-3</v>
      </c>
      <c r="J71" s="237">
        <v>91918.6</v>
      </c>
      <c r="K71" s="238">
        <v>661.4</v>
      </c>
      <c r="L71" s="5">
        <v>22.07</v>
      </c>
    </row>
    <row r="72" spans="1:12">
      <c r="A72">
        <v>64</v>
      </c>
      <c r="B72" s="231">
        <v>1.2622E-2</v>
      </c>
      <c r="C72" s="232">
        <v>1.2541999999999999E-2</v>
      </c>
      <c r="D72" s="235">
        <v>86531.9</v>
      </c>
      <c r="E72" s="236">
        <v>1085.3</v>
      </c>
      <c r="F72" s="5">
        <v>18.54</v>
      </c>
      <c r="G72" t="s">
        <v>19</v>
      </c>
      <c r="H72" s="233">
        <v>8.1030000000000008E-3</v>
      </c>
      <c r="I72" s="234">
        <v>8.0700000000000008E-3</v>
      </c>
      <c r="J72" s="237">
        <v>91257.1</v>
      </c>
      <c r="K72" s="238">
        <v>736.5</v>
      </c>
      <c r="L72" s="5">
        <v>21.22</v>
      </c>
    </row>
    <row r="73" spans="1:12">
      <c r="A73">
        <v>65</v>
      </c>
      <c r="B73" s="231">
        <v>1.3632999999999999E-2</v>
      </c>
      <c r="C73" s="232">
        <v>1.3540999999999999E-2</v>
      </c>
      <c r="D73" s="235">
        <v>85446.6</v>
      </c>
      <c r="E73" s="236">
        <v>1157</v>
      </c>
      <c r="F73" s="5">
        <v>17.760000000000002</v>
      </c>
      <c r="G73" t="s">
        <v>19</v>
      </c>
      <c r="H73" s="233">
        <v>8.6979999999999991E-3</v>
      </c>
      <c r="I73" s="234">
        <v>8.6599999999999993E-3</v>
      </c>
      <c r="J73" s="237">
        <v>90520.7</v>
      </c>
      <c r="K73" s="238">
        <v>783.9</v>
      </c>
      <c r="L73" s="5">
        <v>20.39</v>
      </c>
    </row>
    <row r="74" spans="1:12">
      <c r="A74">
        <v>66</v>
      </c>
      <c r="B74" s="231">
        <v>1.5114000000000001E-2</v>
      </c>
      <c r="C74" s="232">
        <v>1.5001E-2</v>
      </c>
      <c r="D74" s="235">
        <v>84289.600000000006</v>
      </c>
      <c r="E74" s="236">
        <v>1264.4000000000001</v>
      </c>
      <c r="F74" s="5">
        <v>17</v>
      </c>
      <c r="G74" t="s">
        <v>19</v>
      </c>
      <c r="H74" s="233">
        <v>9.5429999999999994E-3</v>
      </c>
      <c r="I74" s="234">
        <v>9.4970000000000002E-3</v>
      </c>
      <c r="J74" s="237">
        <v>89736.7</v>
      </c>
      <c r="K74" s="238">
        <v>852.3</v>
      </c>
      <c r="L74" s="5">
        <v>19.559999999999999</v>
      </c>
    </row>
    <row r="75" spans="1:12">
      <c r="A75">
        <v>67</v>
      </c>
      <c r="B75" s="231">
        <v>1.6645E-2</v>
      </c>
      <c r="C75" s="232">
        <v>1.6507999999999998E-2</v>
      </c>
      <c r="D75" s="235">
        <v>83025.100000000006</v>
      </c>
      <c r="E75" s="236">
        <v>1370.6</v>
      </c>
      <c r="F75" s="5">
        <v>16.25</v>
      </c>
      <c r="G75" t="s">
        <v>19</v>
      </c>
      <c r="H75" s="233">
        <v>1.0511E-2</v>
      </c>
      <c r="I75" s="234">
        <v>1.0456E-2</v>
      </c>
      <c r="J75" s="237">
        <v>88884.5</v>
      </c>
      <c r="K75" s="238">
        <v>929.4</v>
      </c>
      <c r="L75" s="5">
        <v>18.75</v>
      </c>
    </row>
    <row r="76" spans="1:12">
      <c r="A76">
        <v>68</v>
      </c>
      <c r="B76" s="231">
        <v>1.8870000000000001E-2</v>
      </c>
      <c r="C76" s="232">
        <v>1.8693999999999999E-2</v>
      </c>
      <c r="D76" s="235">
        <v>81654.600000000006</v>
      </c>
      <c r="E76" s="236">
        <v>1526.4</v>
      </c>
      <c r="F76" s="5">
        <v>15.52</v>
      </c>
      <c r="G76" t="s">
        <v>19</v>
      </c>
      <c r="H76" s="233">
        <v>1.1794000000000001E-2</v>
      </c>
      <c r="I76" s="234">
        <v>1.1724999999999999E-2</v>
      </c>
      <c r="J76" s="237">
        <v>87955.1</v>
      </c>
      <c r="K76" s="238">
        <v>1031.2</v>
      </c>
      <c r="L76" s="5">
        <v>17.940000000000001</v>
      </c>
    </row>
    <row r="77" spans="1:12">
      <c r="A77">
        <v>69</v>
      </c>
      <c r="B77" s="231">
        <v>2.0806000000000002E-2</v>
      </c>
      <c r="C77" s="232">
        <v>2.0591999999999999E-2</v>
      </c>
      <c r="D77" s="235">
        <v>80128.2</v>
      </c>
      <c r="E77" s="236">
        <v>1650</v>
      </c>
      <c r="F77" s="5">
        <v>14.8</v>
      </c>
      <c r="G77" t="s">
        <v>19</v>
      </c>
      <c r="H77" s="233">
        <v>1.3054E-2</v>
      </c>
      <c r="I77" s="234">
        <v>1.2970000000000001E-2</v>
      </c>
      <c r="J77" s="237">
        <v>86923.9</v>
      </c>
      <c r="K77" s="238">
        <v>1127.4000000000001</v>
      </c>
      <c r="L77" s="5">
        <v>17.149999999999999</v>
      </c>
    </row>
    <row r="78" spans="1:12">
      <c r="A78">
        <v>70</v>
      </c>
      <c r="B78" s="231">
        <v>2.2190000000000001E-2</v>
      </c>
      <c r="C78" s="232">
        <v>2.1946E-2</v>
      </c>
      <c r="D78" s="235">
        <v>78478.2</v>
      </c>
      <c r="E78" s="236">
        <v>1722.3</v>
      </c>
      <c r="F78" s="5">
        <v>14.1</v>
      </c>
      <c r="G78" t="s">
        <v>19</v>
      </c>
      <c r="H78" s="233">
        <v>1.4567E-2</v>
      </c>
      <c r="I78" s="234">
        <v>1.4461E-2</v>
      </c>
      <c r="J78" s="237">
        <v>85796.5</v>
      </c>
      <c r="K78" s="238">
        <v>1240.7</v>
      </c>
      <c r="L78" s="5">
        <v>16.37</v>
      </c>
    </row>
    <row r="79" spans="1:12">
      <c r="A79">
        <v>71</v>
      </c>
      <c r="B79" s="231">
        <v>2.4617E-2</v>
      </c>
      <c r="C79" s="232">
        <v>2.4317999999999999E-2</v>
      </c>
      <c r="D79" s="235">
        <v>76755.899999999994</v>
      </c>
      <c r="E79" s="236">
        <v>1866.5</v>
      </c>
      <c r="F79" s="5">
        <v>13.41</v>
      </c>
      <c r="G79" t="s">
        <v>19</v>
      </c>
      <c r="H79" s="233">
        <v>1.5775999999999998E-2</v>
      </c>
      <c r="I79" s="234">
        <v>1.5651999999999999E-2</v>
      </c>
      <c r="J79" s="237">
        <v>84555.8</v>
      </c>
      <c r="K79" s="238">
        <v>1323.5</v>
      </c>
      <c r="L79" s="5">
        <v>15.6</v>
      </c>
    </row>
    <row r="80" spans="1:12">
      <c r="A80">
        <v>72</v>
      </c>
      <c r="B80" s="231">
        <v>2.733E-2</v>
      </c>
      <c r="C80" s="232">
        <v>2.6962E-2</v>
      </c>
      <c r="D80" s="235">
        <v>74889.3</v>
      </c>
      <c r="E80" s="236">
        <v>2019.2</v>
      </c>
      <c r="F80" s="5">
        <v>12.73</v>
      </c>
      <c r="G80" t="s">
        <v>19</v>
      </c>
      <c r="H80" s="233">
        <v>1.7545000000000002E-2</v>
      </c>
      <c r="I80" s="234">
        <v>1.7392999999999999E-2</v>
      </c>
      <c r="J80" s="237">
        <v>83232.3</v>
      </c>
      <c r="K80" s="238">
        <v>1447.6</v>
      </c>
      <c r="L80" s="5">
        <v>14.84</v>
      </c>
    </row>
    <row r="81" spans="1:12">
      <c r="A81">
        <v>73</v>
      </c>
      <c r="B81" s="231">
        <v>3.0315999999999999E-2</v>
      </c>
      <c r="C81" s="232">
        <v>2.9863000000000001E-2</v>
      </c>
      <c r="D81" s="235">
        <v>72870.2</v>
      </c>
      <c r="E81" s="236">
        <v>2176.1</v>
      </c>
      <c r="F81" s="5">
        <v>12.07</v>
      </c>
      <c r="G81" t="s">
        <v>19</v>
      </c>
      <c r="H81" s="233">
        <v>1.9729E-2</v>
      </c>
      <c r="I81" s="234">
        <v>1.9536000000000001E-2</v>
      </c>
      <c r="J81" s="237">
        <v>81784.7</v>
      </c>
      <c r="K81" s="238">
        <v>1597.7</v>
      </c>
      <c r="L81" s="5">
        <v>14.09</v>
      </c>
    </row>
    <row r="82" spans="1:12">
      <c r="A82">
        <v>74</v>
      </c>
      <c r="B82" s="231">
        <v>3.3083000000000001E-2</v>
      </c>
      <c r="C82" s="232">
        <v>3.2544999999999998E-2</v>
      </c>
      <c r="D82" s="235">
        <v>70694.100000000006</v>
      </c>
      <c r="E82" s="236">
        <v>2300.6999999999998</v>
      </c>
      <c r="F82" s="5">
        <v>11.43</v>
      </c>
      <c r="G82" t="s">
        <v>19</v>
      </c>
      <c r="H82" s="233">
        <v>2.2032E-2</v>
      </c>
      <c r="I82" s="234">
        <v>2.1791999999999999E-2</v>
      </c>
      <c r="J82" s="237">
        <v>80186.899999999994</v>
      </c>
      <c r="K82" s="238">
        <v>1747.5</v>
      </c>
      <c r="L82" s="5">
        <v>13.36</v>
      </c>
    </row>
    <row r="83" spans="1:12">
      <c r="A83">
        <v>75</v>
      </c>
      <c r="B83" s="231">
        <v>3.7047999999999998E-2</v>
      </c>
      <c r="C83" s="232">
        <v>3.6373999999999997E-2</v>
      </c>
      <c r="D83" s="235">
        <v>68393.3</v>
      </c>
      <c r="E83" s="236">
        <v>2487.6999999999998</v>
      </c>
      <c r="F83" s="5">
        <v>10.79</v>
      </c>
      <c r="G83" t="s">
        <v>19</v>
      </c>
      <c r="H83" s="233">
        <v>2.4388E-2</v>
      </c>
      <c r="I83" s="234">
        <v>2.4094000000000001E-2</v>
      </c>
      <c r="J83" s="237">
        <v>78439.5</v>
      </c>
      <c r="K83" s="238">
        <v>1890</v>
      </c>
      <c r="L83" s="5">
        <v>12.65</v>
      </c>
    </row>
    <row r="84" spans="1:12">
      <c r="A84">
        <v>76</v>
      </c>
      <c r="B84" s="231">
        <v>4.1472000000000002E-2</v>
      </c>
      <c r="C84" s="232">
        <v>4.0629999999999999E-2</v>
      </c>
      <c r="D84" s="235">
        <v>65905.600000000006</v>
      </c>
      <c r="E84" s="236">
        <v>2677.7</v>
      </c>
      <c r="F84" s="5">
        <v>10.18</v>
      </c>
      <c r="G84" t="s">
        <v>19</v>
      </c>
      <c r="H84" s="233">
        <v>2.7727000000000002E-2</v>
      </c>
      <c r="I84" s="234">
        <v>2.7348000000000001E-2</v>
      </c>
      <c r="J84" s="237">
        <v>76549.5</v>
      </c>
      <c r="K84" s="238">
        <v>2093.5</v>
      </c>
      <c r="L84" s="5">
        <v>11.95</v>
      </c>
    </row>
    <row r="85" spans="1:12">
      <c r="A85">
        <v>77</v>
      </c>
      <c r="B85" s="231">
        <v>4.5978999999999999E-2</v>
      </c>
      <c r="C85" s="232">
        <v>4.4944999999999999E-2</v>
      </c>
      <c r="D85" s="235">
        <v>63227.9</v>
      </c>
      <c r="E85" s="236">
        <v>2841.8</v>
      </c>
      <c r="F85" s="5">
        <v>9.59</v>
      </c>
      <c r="G85" t="s">
        <v>19</v>
      </c>
      <c r="H85" s="233">
        <v>3.0931E-2</v>
      </c>
      <c r="I85" s="234">
        <v>3.0460000000000001E-2</v>
      </c>
      <c r="J85" s="237">
        <v>74456</v>
      </c>
      <c r="K85" s="238">
        <v>2267.9</v>
      </c>
      <c r="L85" s="5">
        <v>11.27</v>
      </c>
    </row>
    <row r="86" spans="1:12">
      <c r="A86">
        <v>78</v>
      </c>
      <c r="B86" s="231">
        <v>5.1239E-2</v>
      </c>
      <c r="C86" s="232">
        <v>4.9959000000000003E-2</v>
      </c>
      <c r="D86" s="235">
        <v>60386.1</v>
      </c>
      <c r="E86" s="236">
        <v>3016.8</v>
      </c>
      <c r="F86" s="5">
        <v>9.02</v>
      </c>
      <c r="G86" t="s">
        <v>19</v>
      </c>
      <c r="H86" s="233">
        <v>3.5195999999999998E-2</v>
      </c>
      <c r="I86" s="234">
        <v>3.4587E-2</v>
      </c>
      <c r="J86" s="237">
        <v>72188.100000000006</v>
      </c>
      <c r="K86" s="238">
        <v>2496.8000000000002</v>
      </c>
      <c r="L86" s="5">
        <v>10.61</v>
      </c>
    </row>
    <row r="87" spans="1:12">
      <c r="A87">
        <v>79</v>
      </c>
      <c r="B87" s="231">
        <v>5.7417999999999997E-2</v>
      </c>
      <c r="C87" s="232">
        <v>5.5815999999999998E-2</v>
      </c>
      <c r="D87" s="235">
        <v>57369.3</v>
      </c>
      <c r="E87" s="236">
        <v>3202.1</v>
      </c>
      <c r="F87" s="5">
        <v>8.4700000000000006</v>
      </c>
      <c r="G87" t="s">
        <v>19</v>
      </c>
      <c r="H87" s="233">
        <v>4.0076000000000001E-2</v>
      </c>
      <c r="I87" s="234">
        <v>3.9288999999999998E-2</v>
      </c>
      <c r="J87" s="237">
        <v>69691.3</v>
      </c>
      <c r="K87" s="238">
        <v>2738.1</v>
      </c>
      <c r="L87" s="5">
        <v>9.9700000000000006</v>
      </c>
    </row>
    <row r="88" spans="1:12">
      <c r="A88">
        <v>80</v>
      </c>
      <c r="B88" s="231">
        <v>6.4993999999999996E-2</v>
      </c>
      <c r="C88" s="232">
        <v>6.2948000000000004E-2</v>
      </c>
      <c r="D88" s="235">
        <v>54167.1</v>
      </c>
      <c r="E88" s="236">
        <v>3409.7</v>
      </c>
      <c r="F88" s="5">
        <v>7.94</v>
      </c>
      <c r="G88" t="s">
        <v>19</v>
      </c>
      <c r="H88" s="233">
        <v>4.5402999999999999E-2</v>
      </c>
      <c r="I88" s="234">
        <v>4.4395999999999998E-2</v>
      </c>
      <c r="J88" s="237">
        <v>66953.2</v>
      </c>
      <c r="K88" s="238">
        <v>2972.4</v>
      </c>
      <c r="L88" s="5">
        <v>9.36</v>
      </c>
    </row>
    <row r="89" spans="1:12">
      <c r="A89">
        <v>81</v>
      </c>
      <c r="B89" s="231">
        <v>7.2927000000000006E-2</v>
      </c>
      <c r="C89" s="232">
        <v>7.0361000000000007E-2</v>
      </c>
      <c r="D89" s="235">
        <v>50757.4</v>
      </c>
      <c r="E89" s="236">
        <v>3571.3</v>
      </c>
      <c r="F89" s="5">
        <v>7.44</v>
      </c>
      <c r="G89" t="s">
        <v>19</v>
      </c>
      <c r="H89" s="233">
        <v>5.1275000000000001E-2</v>
      </c>
      <c r="I89" s="234">
        <v>4.9993999999999997E-2</v>
      </c>
      <c r="J89" s="237">
        <v>63980.800000000003</v>
      </c>
      <c r="K89" s="238">
        <v>3198.6</v>
      </c>
      <c r="L89" s="5">
        <v>8.77</v>
      </c>
    </row>
    <row r="90" spans="1:12">
      <c r="A90">
        <v>82</v>
      </c>
      <c r="B90" s="231">
        <v>8.0854999999999996E-2</v>
      </c>
      <c r="C90" s="232">
        <v>7.7713000000000004E-2</v>
      </c>
      <c r="D90" s="235">
        <v>47186</v>
      </c>
      <c r="E90" s="236">
        <v>3667</v>
      </c>
      <c r="F90" s="5">
        <v>6.96</v>
      </c>
      <c r="G90" t="s">
        <v>19</v>
      </c>
      <c r="H90" s="233">
        <v>5.7694000000000002E-2</v>
      </c>
      <c r="I90" s="234">
        <v>5.6076000000000001E-2</v>
      </c>
      <c r="J90" s="237">
        <v>60782.1</v>
      </c>
      <c r="K90" s="238">
        <v>3408.4</v>
      </c>
      <c r="L90" s="5">
        <v>8.2100000000000009</v>
      </c>
    </row>
    <row r="91" spans="1:12">
      <c r="A91">
        <v>83</v>
      </c>
      <c r="B91" s="231">
        <v>8.9353000000000002E-2</v>
      </c>
      <c r="C91" s="232">
        <v>8.5530999999999996E-2</v>
      </c>
      <c r="D91" s="235">
        <v>43519.1</v>
      </c>
      <c r="E91" s="236">
        <v>3722.2</v>
      </c>
      <c r="F91" s="5">
        <v>6.51</v>
      </c>
      <c r="G91" t="s">
        <v>19</v>
      </c>
      <c r="H91" s="233">
        <v>6.5632999999999997E-2</v>
      </c>
      <c r="I91" s="234">
        <v>6.3547999999999993E-2</v>
      </c>
      <c r="J91" s="237">
        <v>57373.7</v>
      </c>
      <c r="K91" s="238">
        <v>3646</v>
      </c>
      <c r="L91" s="5">
        <v>7.66</v>
      </c>
    </row>
    <row r="92" spans="1:12">
      <c r="A92">
        <v>84</v>
      </c>
      <c r="B92" s="231">
        <v>0.101606</v>
      </c>
      <c r="C92" s="232">
        <v>9.6694000000000002E-2</v>
      </c>
      <c r="D92" s="235">
        <v>39796.800000000003</v>
      </c>
      <c r="E92" s="236">
        <v>3848.1</v>
      </c>
      <c r="F92" s="5">
        <v>6.07</v>
      </c>
      <c r="G92" t="s">
        <v>19</v>
      </c>
      <c r="H92" s="233">
        <v>7.3760000000000006E-2</v>
      </c>
      <c r="I92" s="234">
        <v>7.1136000000000005E-2</v>
      </c>
      <c r="J92" s="237">
        <v>53727.7</v>
      </c>
      <c r="K92" s="238">
        <v>3822</v>
      </c>
      <c r="L92" s="5">
        <v>7.15</v>
      </c>
    </row>
    <row r="93" spans="1:12">
      <c r="A93">
        <v>85</v>
      </c>
      <c r="B93" s="231">
        <v>0.113533</v>
      </c>
      <c r="C93" s="232">
        <v>0.107434</v>
      </c>
      <c r="D93" s="235">
        <v>35948.699999999997</v>
      </c>
      <c r="E93" s="236">
        <v>3862.1</v>
      </c>
      <c r="F93" s="5">
        <v>5.67</v>
      </c>
      <c r="G93" t="s">
        <v>19</v>
      </c>
      <c r="H93" s="233">
        <v>8.3012000000000002E-2</v>
      </c>
      <c r="I93" s="234">
        <v>7.9703999999999997E-2</v>
      </c>
      <c r="J93" s="237">
        <v>49905.7</v>
      </c>
      <c r="K93" s="238">
        <v>3977.7</v>
      </c>
      <c r="L93" s="5">
        <v>6.66</v>
      </c>
    </row>
    <row r="94" spans="1:12">
      <c r="A94">
        <v>86</v>
      </c>
      <c r="B94" s="231">
        <v>0.12651000000000001</v>
      </c>
      <c r="C94" s="232">
        <v>0.11898300000000001</v>
      </c>
      <c r="D94" s="235">
        <v>32086.6</v>
      </c>
      <c r="E94" s="236">
        <v>3817.8</v>
      </c>
      <c r="F94" s="5">
        <v>5.29</v>
      </c>
      <c r="G94" t="s">
        <v>19</v>
      </c>
      <c r="H94" s="233">
        <v>9.3429999999999999E-2</v>
      </c>
      <c r="I94" s="234">
        <v>8.9260999999999993E-2</v>
      </c>
      <c r="J94" s="237">
        <v>45928</v>
      </c>
      <c r="K94" s="238">
        <v>4099.6000000000004</v>
      </c>
      <c r="L94" s="5">
        <v>6.19</v>
      </c>
    </row>
    <row r="95" spans="1:12">
      <c r="A95">
        <v>87</v>
      </c>
      <c r="B95" s="231">
        <v>0.14146600000000001</v>
      </c>
      <c r="C95" s="232">
        <v>0.13211999999999999</v>
      </c>
      <c r="D95" s="235">
        <v>28268.799999999999</v>
      </c>
      <c r="E95" s="236">
        <v>3734.9</v>
      </c>
      <c r="F95" s="5">
        <v>4.93</v>
      </c>
      <c r="G95" t="s">
        <v>19</v>
      </c>
      <c r="H95" s="233">
        <v>0.105504</v>
      </c>
      <c r="I95" s="234">
        <v>0.100217</v>
      </c>
      <c r="J95" s="237">
        <v>41828.5</v>
      </c>
      <c r="K95" s="238">
        <v>4191.8999999999996</v>
      </c>
      <c r="L95" s="5">
        <v>5.75</v>
      </c>
    </row>
    <row r="96" spans="1:12">
      <c r="A96">
        <v>88</v>
      </c>
      <c r="B96" s="231">
        <v>0.15848999999999999</v>
      </c>
      <c r="C96" s="232">
        <v>0.14685300000000001</v>
      </c>
      <c r="D96" s="235">
        <v>24533.9</v>
      </c>
      <c r="E96" s="236">
        <v>3602.9</v>
      </c>
      <c r="F96" s="5">
        <v>4.6100000000000003</v>
      </c>
      <c r="G96" t="s">
        <v>19</v>
      </c>
      <c r="H96" s="233">
        <v>0.120253</v>
      </c>
      <c r="I96" s="234">
        <v>0.11343300000000001</v>
      </c>
      <c r="J96" s="237">
        <v>37636.5</v>
      </c>
      <c r="K96" s="238">
        <v>4269.2</v>
      </c>
      <c r="L96" s="5">
        <v>5.34</v>
      </c>
    </row>
    <row r="97" spans="1:12">
      <c r="A97">
        <v>89</v>
      </c>
      <c r="B97" s="231">
        <v>0.16995399999999999</v>
      </c>
      <c r="C97" s="232">
        <v>0.156643</v>
      </c>
      <c r="D97" s="235">
        <v>20931.099999999999</v>
      </c>
      <c r="E97" s="236">
        <v>3278.7</v>
      </c>
      <c r="F97" s="5">
        <v>4.32</v>
      </c>
      <c r="G97" t="s">
        <v>19</v>
      </c>
      <c r="H97" s="233">
        <v>0.12970300000000001</v>
      </c>
      <c r="I97" s="234">
        <v>0.12180299999999999</v>
      </c>
      <c r="J97" s="237">
        <v>33367.300000000003</v>
      </c>
      <c r="K97" s="238">
        <v>4064.3</v>
      </c>
      <c r="L97" s="5">
        <v>4.96</v>
      </c>
    </row>
    <row r="98" spans="1:12">
      <c r="A98">
        <v>90</v>
      </c>
      <c r="B98" s="231">
        <v>0.17860400000000001</v>
      </c>
      <c r="C98" s="232">
        <v>0.163962</v>
      </c>
      <c r="D98" s="235">
        <v>17652.400000000001</v>
      </c>
      <c r="E98" s="236">
        <v>2894.3</v>
      </c>
      <c r="F98" s="5">
        <v>4.03</v>
      </c>
      <c r="G98" t="s">
        <v>19</v>
      </c>
      <c r="H98" s="233">
        <v>0.14635600000000001</v>
      </c>
      <c r="I98" s="234">
        <v>0.136376</v>
      </c>
      <c r="J98" s="237">
        <v>29303</v>
      </c>
      <c r="K98" s="238">
        <v>3996.2</v>
      </c>
      <c r="L98" s="5">
        <v>4.57</v>
      </c>
    </row>
    <row r="99" spans="1:12">
      <c r="A99">
        <v>91</v>
      </c>
      <c r="B99" s="231">
        <v>0.20657200000000001</v>
      </c>
      <c r="C99" s="232">
        <v>0.18723300000000001</v>
      </c>
      <c r="D99" s="235">
        <v>14758.1</v>
      </c>
      <c r="E99" s="236">
        <v>2763.2</v>
      </c>
      <c r="F99" s="5">
        <v>3.72</v>
      </c>
      <c r="G99" t="s">
        <v>19</v>
      </c>
      <c r="H99" s="233">
        <v>0.169429</v>
      </c>
      <c r="I99" s="234">
        <v>0.156197</v>
      </c>
      <c r="J99" s="237">
        <v>25306.799999999999</v>
      </c>
      <c r="K99" s="238">
        <v>3952.8</v>
      </c>
      <c r="L99" s="5">
        <v>4.22</v>
      </c>
    </row>
    <row r="100" spans="1:12">
      <c r="A100">
        <v>92</v>
      </c>
      <c r="B100" s="231">
        <v>0.22480600000000001</v>
      </c>
      <c r="C100" s="232">
        <v>0.20208999999999999</v>
      </c>
      <c r="D100" s="235">
        <v>11994.9</v>
      </c>
      <c r="E100" s="236">
        <v>2424</v>
      </c>
      <c r="F100" s="5">
        <v>3.46</v>
      </c>
      <c r="G100" t="s">
        <v>19</v>
      </c>
      <c r="H100" s="233">
        <v>0.190085</v>
      </c>
      <c r="I100" s="234">
        <v>0.17358599999999999</v>
      </c>
      <c r="J100" s="237">
        <v>21354</v>
      </c>
      <c r="K100" s="238">
        <v>3706.8</v>
      </c>
      <c r="L100" s="5">
        <v>3.9</v>
      </c>
    </row>
    <row r="101" spans="1:12">
      <c r="A101">
        <v>93</v>
      </c>
      <c r="B101" s="231">
        <v>0.24898400000000001</v>
      </c>
      <c r="C101" s="232">
        <v>0.221419</v>
      </c>
      <c r="D101" s="235">
        <v>9570.7999999999993</v>
      </c>
      <c r="E101" s="236">
        <v>2119.1999999999998</v>
      </c>
      <c r="F101" s="5">
        <v>3.21</v>
      </c>
      <c r="G101" t="s">
        <v>19</v>
      </c>
      <c r="H101" s="233">
        <v>0.209901</v>
      </c>
      <c r="I101" s="234">
        <v>0.18996399999999999</v>
      </c>
      <c r="J101" s="237">
        <v>17647.2</v>
      </c>
      <c r="K101" s="238">
        <v>3352.3</v>
      </c>
      <c r="L101" s="5">
        <v>3.62</v>
      </c>
    </row>
    <row r="102" spans="1:12">
      <c r="A102">
        <v>94</v>
      </c>
      <c r="B102" s="231">
        <v>0.27598899999999998</v>
      </c>
      <c r="C102" s="232">
        <v>0.24252199999999999</v>
      </c>
      <c r="D102" s="235">
        <v>7451.7</v>
      </c>
      <c r="E102" s="236">
        <v>1807.2</v>
      </c>
      <c r="F102" s="5">
        <v>2.98</v>
      </c>
      <c r="G102" t="s">
        <v>19</v>
      </c>
      <c r="H102" s="233">
        <v>0.23460300000000001</v>
      </c>
      <c r="I102" s="234">
        <v>0.20997299999999999</v>
      </c>
      <c r="J102" s="237">
        <v>14294.9</v>
      </c>
      <c r="K102" s="238">
        <v>3001.5</v>
      </c>
      <c r="L102" s="5">
        <v>3.35</v>
      </c>
    </row>
    <row r="103" spans="1:12">
      <c r="A103">
        <v>95</v>
      </c>
      <c r="B103" s="231">
        <v>0.30426599999999998</v>
      </c>
      <c r="C103" s="232">
        <v>0.26408999999999999</v>
      </c>
      <c r="D103" s="235">
        <v>5644.5</v>
      </c>
      <c r="E103" s="236">
        <v>1490.6</v>
      </c>
      <c r="F103" s="5">
        <v>2.77</v>
      </c>
      <c r="G103" t="s">
        <v>19</v>
      </c>
      <c r="H103" s="233">
        <v>0.258272</v>
      </c>
      <c r="I103" s="234">
        <v>0.22873399999999999</v>
      </c>
      <c r="J103" s="237">
        <v>11293.3</v>
      </c>
      <c r="K103" s="238">
        <v>2583.1999999999998</v>
      </c>
      <c r="L103" s="5">
        <v>3.11</v>
      </c>
    </row>
    <row r="104" spans="1:12">
      <c r="A104">
        <v>96</v>
      </c>
      <c r="B104" s="231">
        <v>0.33282299999999998</v>
      </c>
      <c r="C104" s="232">
        <v>0.28533900000000001</v>
      </c>
      <c r="D104" s="235">
        <v>4153.8</v>
      </c>
      <c r="E104" s="236">
        <v>1185.2</v>
      </c>
      <c r="F104" s="5">
        <v>2.59</v>
      </c>
      <c r="G104" t="s">
        <v>19</v>
      </c>
      <c r="H104" s="233">
        <v>0.28615499999999999</v>
      </c>
      <c r="I104" s="234">
        <v>0.250338</v>
      </c>
      <c r="J104" s="237">
        <v>8710.2000000000007</v>
      </c>
      <c r="K104" s="238">
        <v>2180.5</v>
      </c>
      <c r="L104" s="5">
        <v>2.88</v>
      </c>
    </row>
    <row r="105" spans="1:12">
      <c r="A105">
        <v>97</v>
      </c>
      <c r="B105" s="231">
        <v>0.362898</v>
      </c>
      <c r="C105" s="232">
        <v>0.30716300000000002</v>
      </c>
      <c r="D105" s="235">
        <v>2968.6</v>
      </c>
      <c r="E105" s="236">
        <v>911.8</v>
      </c>
      <c r="F105" s="5">
        <v>2.42</v>
      </c>
      <c r="G105" t="s">
        <v>19</v>
      </c>
      <c r="H105" s="233">
        <v>0.31131999999999999</v>
      </c>
      <c r="I105" s="234">
        <v>0.26938699999999999</v>
      </c>
      <c r="J105" s="237">
        <v>6529.7</v>
      </c>
      <c r="K105" s="238">
        <v>1759</v>
      </c>
      <c r="L105" s="5">
        <v>2.68</v>
      </c>
    </row>
    <row r="106" spans="1:12">
      <c r="A106">
        <v>98</v>
      </c>
      <c r="B106" s="231">
        <v>0.39213999999999999</v>
      </c>
      <c r="C106" s="232">
        <v>0.32785700000000001</v>
      </c>
      <c r="D106" s="235">
        <v>2056.6999999999998</v>
      </c>
      <c r="E106" s="236">
        <v>674.3</v>
      </c>
      <c r="F106" s="5">
        <v>2.2799999999999998</v>
      </c>
      <c r="G106" t="s">
        <v>19</v>
      </c>
      <c r="H106" s="233">
        <v>0.34942600000000001</v>
      </c>
      <c r="I106" s="234">
        <v>0.29745700000000003</v>
      </c>
      <c r="J106" s="237">
        <v>4770.7</v>
      </c>
      <c r="K106" s="238">
        <v>1419.1</v>
      </c>
      <c r="L106" s="5">
        <v>2.48</v>
      </c>
    </row>
    <row r="107" spans="1:12">
      <c r="A107">
        <v>99</v>
      </c>
      <c r="B107" s="231">
        <v>0.41048699999999999</v>
      </c>
      <c r="C107" s="232">
        <v>0.340584</v>
      </c>
      <c r="D107" s="235">
        <v>1382.4</v>
      </c>
      <c r="E107" s="236">
        <v>470.8</v>
      </c>
      <c r="F107" s="5">
        <v>2.14</v>
      </c>
      <c r="G107" t="s">
        <v>19</v>
      </c>
      <c r="H107" s="233">
        <v>0.37471199999999999</v>
      </c>
      <c r="I107" s="234">
        <v>0.315585</v>
      </c>
      <c r="J107" s="237">
        <v>3351.6</v>
      </c>
      <c r="K107" s="238">
        <v>1057.7</v>
      </c>
      <c r="L107" s="5">
        <v>2.3199999999999998</v>
      </c>
    </row>
    <row r="108" spans="1:12">
      <c r="A108">
        <v>100</v>
      </c>
      <c r="B108" s="231">
        <v>0.48383799999999999</v>
      </c>
      <c r="C108" s="232">
        <v>0.38958900000000002</v>
      </c>
      <c r="D108" s="235">
        <v>911.6</v>
      </c>
      <c r="E108" s="236">
        <v>355.1</v>
      </c>
      <c r="F108" s="5">
        <v>1.99</v>
      </c>
      <c r="G108" t="s">
        <v>19</v>
      </c>
      <c r="H108" s="233">
        <v>0.40736499999999998</v>
      </c>
      <c r="I108" s="234">
        <v>0.33843200000000001</v>
      </c>
      <c r="J108" s="237">
        <v>2293.9</v>
      </c>
      <c r="K108" s="238">
        <v>776.3</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47</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23">
        <v>5.2449999999999997E-3</v>
      </c>
      <c r="C8" s="224">
        <v>5.2310000000000004E-3</v>
      </c>
      <c r="D8" s="227">
        <v>100000</v>
      </c>
      <c r="E8" s="228">
        <v>523.1</v>
      </c>
      <c r="F8" s="5">
        <v>77.709999999999994</v>
      </c>
      <c r="G8" t="s">
        <v>19</v>
      </c>
      <c r="H8" s="225">
        <v>4.235E-3</v>
      </c>
      <c r="I8" s="226">
        <v>4.2259999999999997E-3</v>
      </c>
      <c r="J8" s="229">
        <v>100000</v>
      </c>
      <c r="K8" s="230">
        <v>422.6</v>
      </c>
      <c r="L8" s="5">
        <v>81.86</v>
      </c>
    </row>
    <row r="9" spans="1:12">
      <c r="A9">
        <v>1</v>
      </c>
      <c r="B9" s="223">
        <v>3.57E-4</v>
      </c>
      <c r="C9" s="224">
        <v>3.57E-4</v>
      </c>
      <c r="D9" s="227">
        <v>99476.9</v>
      </c>
      <c r="E9" s="228">
        <v>35.5</v>
      </c>
      <c r="F9" s="5">
        <v>77.11</v>
      </c>
      <c r="G9" t="s">
        <v>19</v>
      </c>
      <c r="H9" s="225">
        <v>2.9399999999999999E-4</v>
      </c>
      <c r="I9" s="226">
        <v>2.9300000000000002E-4</v>
      </c>
      <c r="J9" s="229">
        <v>99577.4</v>
      </c>
      <c r="K9" s="230">
        <v>29.2</v>
      </c>
      <c r="L9" s="5">
        <v>81.209999999999994</v>
      </c>
    </row>
    <row r="10" spans="1:12">
      <c r="A10">
        <v>2</v>
      </c>
      <c r="B10" s="223">
        <v>2.1699999999999999E-4</v>
      </c>
      <c r="C10" s="224">
        <v>2.1699999999999999E-4</v>
      </c>
      <c r="D10" s="227">
        <v>99441.4</v>
      </c>
      <c r="E10" s="228">
        <v>21.6</v>
      </c>
      <c r="F10" s="5">
        <v>76.14</v>
      </c>
      <c r="G10" t="s">
        <v>19</v>
      </c>
      <c r="H10" s="225">
        <v>1.94E-4</v>
      </c>
      <c r="I10" s="226">
        <v>1.94E-4</v>
      </c>
      <c r="J10" s="229">
        <v>99548.2</v>
      </c>
      <c r="K10" s="230">
        <v>19.399999999999999</v>
      </c>
      <c r="L10" s="5">
        <v>80.23</v>
      </c>
    </row>
    <row r="11" spans="1:12">
      <c r="A11">
        <v>3</v>
      </c>
      <c r="B11" s="223">
        <v>1.55E-4</v>
      </c>
      <c r="C11" s="224">
        <v>1.55E-4</v>
      </c>
      <c r="D11" s="227">
        <v>99419.8</v>
      </c>
      <c r="E11" s="228">
        <v>15.4</v>
      </c>
      <c r="F11" s="5">
        <v>75.16</v>
      </c>
      <c r="G11" t="s">
        <v>19</v>
      </c>
      <c r="H11" s="225">
        <v>1.6200000000000001E-4</v>
      </c>
      <c r="I11" s="226">
        <v>1.6200000000000001E-4</v>
      </c>
      <c r="J11" s="229">
        <v>99528.8</v>
      </c>
      <c r="K11" s="230">
        <v>16.100000000000001</v>
      </c>
      <c r="L11" s="5">
        <v>79.239999999999995</v>
      </c>
    </row>
    <row r="12" spans="1:12">
      <c r="A12">
        <v>4</v>
      </c>
      <c r="B12" s="223">
        <v>1.21E-4</v>
      </c>
      <c r="C12" s="224">
        <v>1.21E-4</v>
      </c>
      <c r="D12" s="227">
        <v>99404.4</v>
      </c>
      <c r="E12" s="228">
        <v>12.1</v>
      </c>
      <c r="F12" s="5">
        <v>74.17</v>
      </c>
      <c r="G12" t="s">
        <v>19</v>
      </c>
      <c r="H12" s="225">
        <v>1.22E-4</v>
      </c>
      <c r="I12" s="226">
        <v>1.22E-4</v>
      </c>
      <c r="J12" s="229">
        <v>99512.7</v>
      </c>
      <c r="K12" s="230">
        <v>12.1</v>
      </c>
      <c r="L12" s="5">
        <v>78.260000000000005</v>
      </c>
    </row>
    <row r="13" spans="1:12">
      <c r="A13">
        <v>5</v>
      </c>
      <c r="B13" s="223">
        <v>1.26E-4</v>
      </c>
      <c r="C13" s="224">
        <v>1.26E-4</v>
      </c>
      <c r="D13" s="227">
        <v>99392.3</v>
      </c>
      <c r="E13" s="228">
        <v>12.6</v>
      </c>
      <c r="F13" s="5">
        <v>73.180000000000007</v>
      </c>
      <c r="G13" t="s">
        <v>19</v>
      </c>
      <c r="H13" s="225">
        <v>9.8999999999999994E-5</v>
      </c>
      <c r="I13" s="226">
        <v>9.8999999999999994E-5</v>
      </c>
      <c r="J13" s="229">
        <v>99500.6</v>
      </c>
      <c r="K13" s="230">
        <v>9.8000000000000007</v>
      </c>
      <c r="L13" s="5">
        <v>77.27</v>
      </c>
    </row>
    <row r="14" spans="1:12">
      <c r="A14">
        <v>6</v>
      </c>
      <c r="B14" s="223">
        <v>1.07E-4</v>
      </c>
      <c r="C14" s="224">
        <v>1.07E-4</v>
      </c>
      <c r="D14" s="227">
        <v>99379.8</v>
      </c>
      <c r="E14" s="228">
        <v>10.6</v>
      </c>
      <c r="F14" s="5">
        <v>72.19</v>
      </c>
      <c r="G14" t="s">
        <v>19</v>
      </c>
      <c r="H14" s="225">
        <v>8.7000000000000001E-5</v>
      </c>
      <c r="I14" s="226">
        <v>8.7000000000000001E-5</v>
      </c>
      <c r="J14" s="229">
        <v>99490.8</v>
      </c>
      <c r="K14" s="230">
        <v>8.6999999999999993</v>
      </c>
      <c r="L14" s="5">
        <v>76.27</v>
      </c>
    </row>
    <row r="15" spans="1:12">
      <c r="A15">
        <v>7</v>
      </c>
      <c r="B15" s="223">
        <v>9.2999999999999997E-5</v>
      </c>
      <c r="C15" s="224">
        <v>9.2999999999999997E-5</v>
      </c>
      <c r="D15" s="227">
        <v>99369.1</v>
      </c>
      <c r="E15" s="228">
        <v>9.3000000000000007</v>
      </c>
      <c r="F15" s="5">
        <v>71.2</v>
      </c>
      <c r="G15" t="s">
        <v>19</v>
      </c>
      <c r="H15" s="225">
        <v>8.0000000000000007E-5</v>
      </c>
      <c r="I15" s="226">
        <v>8.0000000000000007E-5</v>
      </c>
      <c r="J15" s="229">
        <v>99482.1</v>
      </c>
      <c r="K15" s="230">
        <v>8</v>
      </c>
      <c r="L15" s="5">
        <v>75.28</v>
      </c>
    </row>
    <row r="16" spans="1:12">
      <c r="A16">
        <v>8</v>
      </c>
      <c r="B16" s="223">
        <v>1.18E-4</v>
      </c>
      <c r="C16" s="224">
        <v>1.18E-4</v>
      </c>
      <c r="D16" s="227">
        <v>99359.9</v>
      </c>
      <c r="E16" s="228">
        <v>11.7</v>
      </c>
      <c r="F16" s="5">
        <v>70.2</v>
      </c>
      <c r="G16" t="s">
        <v>19</v>
      </c>
      <c r="H16" s="225">
        <v>6.9999999999999994E-5</v>
      </c>
      <c r="I16" s="226">
        <v>6.9999999999999994E-5</v>
      </c>
      <c r="J16" s="229">
        <v>99474.1</v>
      </c>
      <c r="K16" s="230">
        <v>7</v>
      </c>
      <c r="L16" s="5">
        <v>74.290000000000006</v>
      </c>
    </row>
    <row r="17" spans="1:12">
      <c r="A17">
        <v>9</v>
      </c>
      <c r="B17" s="223">
        <v>9.3999999999999994E-5</v>
      </c>
      <c r="C17" s="224">
        <v>9.3999999999999994E-5</v>
      </c>
      <c r="D17" s="227">
        <v>99348.1</v>
      </c>
      <c r="E17" s="228">
        <v>9.3000000000000007</v>
      </c>
      <c r="F17" s="5">
        <v>69.209999999999994</v>
      </c>
      <c r="G17" t="s">
        <v>19</v>
      </c>
      <c r="H17" s="225">
        <v>9.2999999999999997E-5</v>
      </c>
      <c r="I17" s="226">
        <v>9.2999999999999997E-5</v>
      </c>
      <c r="J17" s="229">
        <v>99467.1</v>
      </c>
      <c r="K17" s="230">
        <v>9.3000000000000007</v>
      </c>
      <c r="L17" s="5">
        <v>73.290000000000006</v>
      </c>
    </row>
    <row r="18" spans="1:12">
      <c r="A18">
        <v>10</v>
      </c>
      <c r="B18" s="223">
        <v>8.7000000000000001E-5</v>
      </c>
      <c r="C18" s="224">
        <v>8.7000000000000001E-5</v>
      </c>
      <c r="D18" s="227">
        <v>99338.8</v>
      </c>
      <c r="E18" s="228">
        <v>8.6</v>
      </c>
      <c r="F18" s="5">
        <v>68.22</v>
      </c>
      <c r="G18" t="s">
        <v>19</v>
      </c>
      <c r="H18" s="225">
        <v>9.2999999999999997E-5</v>
      </c>
      <c r="I18" s="226">
        <v>9.2999999999999997E-5</v>
      </c>
      <c r="J18" s="229">
        <v>99457.9</v>
      </c>
      <c r="K18" s="230">
        <v>9.1999999999999993</v>
      </c>
      <c r="L18" s="5">
        <v>72.3</v>
      </c>
    </row>
    <row r="19" spans="1:12">
      <c r="A19">
        <v>11</v>
      </c>
      <c r="B19" s="223">
        <v>1.01E-4</v>
      </c>
      <c r="C19" s="224">
        <v>1.01E-4</v>
      </c>
      <c r="D19" s="227">
        <v>99330.2</v>
      </c>
      <c r="E19" s="228">
        <v>10</v>
      </c>
      <c r="F19" s="5">
        <v>67.22</v>
      </c>
      <c r="G19" t="s">
        <v>19</v>
      </c>
      <c r="H19" s="225">
        <v>9.5000000000000005E-5</v>
      </c>
      <c r="I19" s="226">
        <v>9.5000000000000005E-5</v>
      </c>
      <c r="J19" s="229">
        <v>99448.6</v>
      </c>
      <c r="K19" s="230">
        <v>9.4</v>
      </c>
      <c r="L19" s="5">
        <v>71.31</v>
      </c>
    </row>
    <row r="20" spans="1:12">
      <c r="A20">
        <v>12</v>
      </c>
      <c r="B20" s="223">
        <v>1.08E-4</v>
      </c>
      <c r="C20" s="224">
        <v>1.08E-4</v>
      </c>
      <c r="D20" s="227">
        <v>99320.2</v>
      </c>
      <c r="E20" s="228">
        <v>10.7</v>
      </c>
      <c r="F20" s="5">
        <v>66.23</v>
      </c>
      <c r="G20" t="s">
        <v>19</v>
      </c>
      <c r="H20" s="225">
        <v>1.01E-4</v>
      </c>
      <c r="I20" s="226">
        <v>1.01E-4</v>
      </c>
      <c r="J20" s="229">
        <v>99439.2</v>
      </c>
      <c r="K20" s="230">
        <v>10.1</v>
      </c>
      <c r="L20" s="5">
        <v>70.31</v>
      </c>
    </row>
    <row r="21" spans="1:12">
      <c r="A21">
        <v>13</v>
      </c>
      <c r="B21" s="223">
        <v>1.3799999999999999E-4</v>
      </c>
      <c r="C21" s="224">
        <v>1.3799999999999999E-4</v>
      </c>
      <c r="D21" s="227">
        <v>99309.5</v>
      </c>
      <c r="E21" s="228">
        <v>13.7</v>
      </c>
      <c r="F21" s="5">
        <v>65.239999999999995</v>
      </c>
      <c r="G21" t="s">
        <v>19</v>
      </c>
      <c r="H21" s="225">
        <v>1.08E-4</v>
      </c>
      <c r="I21" s="226">
        <v>1.08E-4</v>
      </c>
      <c r="J21" s="229">
        <v>99429.1</v>
      </c>
      <c r="K21" s="230">
        <v>10.8</v>
      </c>
      <c r="L21" s="5">
        <v>69.319999999999993</v>
      </c>
    </row>
    <row r="22" spans="1:12">
      <c r="A22">
        <v>14</v>
      </c>
      <c r="B22" s="223">
        <v>1.65E-4</v>
      </c>
      <c r="C22" s="224">
        <v>1.65E-4</v>
      </c>
      <c r="D22" s="227">
        <v>99295.8</v>
      </c>
      <c r="E22" s="228">
        <v>16.3</v>
      </c>
      <c r="F22" s="5">
        <v>64.25</v>
      </c>
      <c r="G22" t="s">
        <v>19</v>
      </c>
      <c r="H22" s="225">
        <v>1.17E-4</v>
      </c>
      <c r="I22" s="226">
        <v>1.17E-4</v>
      </c>
      <c r="J22" s="229">
        <v>99418.4</v>
      </c>
      <c r="K22" s="230">
        <v>11.7</v>
      </c>
      <c r="L22" s="5">
        <v>68.33</v>
      </c>
    </row>
    <row r="23" spans="1:12">
      <c r="A23">
        <v>15</v>
      </c>
      <c r="B23" s="223">
        <v>2.4000000000000001E-4</v>
      </c>
      <c r="C23" s="224">
        <v>2.4000000000000001E-4</v>
      </c>
      <c r="D23" s="227">
        <v>99279.4</v>
      </c>
      <c r="E23" s="228">
        <v>23.8</v>
      </c>
      <c r="F23" s="5">
        <v>63.26</v>
      </c>
      <c r="G23" t="s">
        <v>19</v>
      </c>
      <c r="H23" s="225">
        <v>1.4300000000000001E-4</v>
      </c>
      <c r="I23" s="226">
        <v>1.4300000000000001E-4</v>
      </c>
      <c r="J23" s="229">
        <v>99406.7</v>
      </c>
      <c r="K23" s="230">
        <v>14.2</v>
      </c>
      <c r="L23" s="5">
        <v>67.34</v>
      </c>
    </row>
    <row r="24" spans="1:12">
      <c r="A24">
        <v>16</v>
      </c>
      <c r="B24" s="223">
        <v>3.2400000000000001E-4</v>
      </c>
      <c r="C24" s="224">
        <v>3.2400000000000001E-4</v>
      </c>
      <c r="D24" s="227">
        <v>99255.6</v>
      </c>
      <c r="E24" s="228">
        <v>32.200000000000003</v>
      </c>
      <c r="F24" s="5">
        <v>62.27</v>
      </c>
      <c r="G24" t="s">
        <v>19</v>
      </c>
      <c r="H24" s="225">
        <v>1.7000000000000001E-4</v>
      </c>
      <c r="I24" s="226">
        <v>1.7000000000000001E-4</v>
      </c>
      <c r="J24" s="229">
        <v>99392.5</v>
      </c>
      <c r="K24" s="230">
        <v>16.899999999999999</v>
      </c>
      <c r="L24" s="5">
        <v>66.34</v>
      </c>
    </row>
    <row r="25" spans="1:12">
      <c r="A25">
        <v>17</v>
      </c>
      <c r="B25" s="223">
        <v>4.9600000000000002E-4</v>
      </c>
      <c r="C25" s="224">
        <v>4.9600000000000002E-4</v>
      </c>
      <c r="D25" s="227">
        <v>99223.5</v>
      </c>
      <c r="E25" s="228">
        <v>49.3</v>
      </c>
      <c r="F25" s="5">
        <v>61.29</v>
      </c>
      <c r="G25" t="s">
        <v>19</v>
      </c>
      <c r="H25" s="225">
        <v>2.2100000000000001E-4</v>
      </c>
      <c r="I25" s="226">
        <v>2.2100000000000001E-4</v>
      </c>
      <c r="J25" s="229">
        <v>99375.6</v>
      </c>
      <c r="K25" s="230">
        <v>22</v>
      </c>
      <c r="L25" s="5">
        <v>65.36</v>
      </c>
    </row>
    <row r="26" spans="1:12">
      <c r="A26">
        <v>18</v>
      </c>
      <c r="B26" s="223">
        <v>5.8200000000000005E-4</v>
      </c>
      <c r="C26" s="224">
        <v>5.8200000000000005E-4</v>
      </c>
      <c r="D26" s="227">
        <v>99174.2</v>
      </c>
      <c r="E26" s="228">
        <v>57.7</v>
      </c>
      <c r="F26" s="5">
        <v>60.32</v>
      </c>
      <c r="G26" t="s">
        <v>19</v>
      </c>
      <c r="H26" s="225">
        <v>2.5799999999999998E-4</v>
      </c>
      <c r="I26" s="226">
        <v>2.5799999999999998E-4</v>
      </c>
      <c r="J26" s="229">
        <v>99353.7</v>
      </c>
      <c r="K26" s="230">
        <v>25.6</v>
      </c>
      <c r="L26" s="5">
        <v>64.37</v>
      </c>
    </row>
    <row r="27" spans="1:12">
      <c r="A27">
        <v>19</v>
      </c>
      <c r="B27" s="223">
        <v>6.2299999999999996E-4</v>
      </c>
      <c r="C27" s="224">
        <v>6.2299999999999996E-4</v>
      </c>
      <c r="D27" s="227">
        <v>99116.5</v>
      </c>
      <c r="E27" s="228">
        <v>61.7</v>
      </c>
      <c r="F27" s="5">
        <v>59.36</v>
      </c>
      <c r="G27" t="s">
        <v>19</v>
      </c>
      <c r="H27" s="225">
        <v>2.4699999999999999E-4</v>
      </c>
      <c r="I27" s="226">
        <v>2.4699999999999999E-4</v>
      </c>
      <c r="J27" s="229">
        <v>99328</v>
      </c>
      <c r="K27" s="230">
        <v>24.5</v>
      </c>
      <c r="L27" s="5">
        <v>63.39</v>
      </c>
    </row>
    <row r="28" spans="1:12">
      <c r="A28">
        <v>20</v>
      </c>
      <c r="B28" s="223">
        <v>6.8800000000000003E-4</v>
      </c>
      <c r="C28" s="224">
        <v>6.87E-4</v>
      </c>
      <c r="D28" s="227">
        <v>99054.8</v>
      </c>
      <c r="E28" s="228">
        <v>68.099999999999994</v>
      </c>
      <c r="F28" s="5">
        <v>58.39</v>
      </c>
      <c r="G28" t="s">
        <v>19</v>
      </c>
      <c r="H28" s="225">
        <v>2.3599999999999999E-4</v>
      </c>
      <c r="I28" s="226">
        <v>2.3599999999999999E-4</v>
      </c>
      <c r="J28" s="229">
        <v>99303.5</v>
      </c>
      <c r="K28" s="230">
        <v>23.4</v>
      </c>
      <c r="L28" s="5">
        <v>62.4</v>
      </c>
    </row>
    <row r="29" spans="1:12">
      <c r="A29">
        <v>21</v>
      </c>
      <c r="B29" s="223">
        <v>6.7400000000000001E-4</v>
      </c>
      <c r="C29" s="224">
        <v>6.7299999999999999E-4</v>
      </c>
      <c r="D29" s="227">
        <v>98986.7</v>
      </c>
      <c r="E29" s="228">
        <v>66.7</v>
      </c>
      <c r="F29" s="5">
        <v>57.43</v>
      </c>
      <c r="G29" t="s">
        <v>19</v>
      </c>
      <c r="H29" s="225">
        <v>2.7300000000000002E-4</v>
      </c>
      <c r="I29" s="226">
        <v>2.72E-4</v>
      </c>
      <c r="J29" s="229">
        <v>99280.1</v>
      </c>
      <c r="K29" s="230">
        <v>27.1</v>
      </c>
      <c r="L29" s="5">
        <v>61.42</v>
      </c>
    </row>
    <row r="30" spans="1:12">
      <c r="A30">
        <v>22</v>
      </c>
      <c r="B30" s="223">
        <v>6.6299999999999996E-4</v>
      </c>
      <c r="C30" s="224">
        <v>6.6299999999999996E-4</v>
      </c>
      <c r="D30" s="227">
        <v>98920</v>
      </c>
      <c r="E30" s="228">
        <v>65.599999999999994</v>
      </c>
      <c r="F30" s="5">
        <v>56.47</v>
      </c>
      <c r="G30" t="s">
        <v>19</v>
      </c>
      <c r="H30" s="225">
        <v>2.4699999999999999E-4</v>
      </c>
      <c r="I30" s="226">
        <v>2.4699999999999999E-4</v>
      </c>
      <c r="J30" s="229">
        <v>99253</v>
      </c>
      <c r="K30" s="230">
        <v>24.5</v>
      </c>
      <c r="L30" s="5">
        <v>60.43</v>
      </c>
    </row>
    <row r="31" spans="1:12">
      <c r="A31">
        <v>23</v>
      </c>
      <c r="B31" s="223">
        <v>6.9999999999999999E-4</v>
      </c>
      <c r="C31" s="224">
        <v>6.9899999999999997E-4</v>
      </c>
      <c r="D31" s="227">
        <v>98854.399999999994</v>
      </c>
      <c r="E31" s="228">
        <v>69.099999999999994</v>
      </c>
      <c r="F31" s="5">
        <v>55.51</v>
      </c>
      <c r="G31" t="s">
        <v>19</v>
      </c>
      <c r="H31" s="225">
        <v>2.5000000000000001E-4</v>
      </c>
      <c r="I31" s="226">
        <v>2.5000000000000001E-4</v>
      </c>
      <c r="J31" s="229">
        <v>99228.6</v>
      </c>
      <c r="K31" s="230">
        <v>24.8</v>
      </c>
      <c r="L31" s="5">
        <v>59.45</v>
      </c>
    </row>
    <row r="32" spans="1:12">
      <c r="A32">
        <v>24</v>
      </c>
      <c r="B32" s="223">
        <v>7.1500000000000003E-4</v>
      </c>
      <c r="C32" s="224">
        <v>7.1500000000000003E-4</v>
      </c>
      <c r="D32" s="227">
        <v>98785.3</v>
      </c>
      <c r="E32" s="228">
        <v>70.599999999999994</v>
      </c>
      <c r="F32" s="5">
        <v>54.55</v>
      </c>
      <c r="G32" t="s">
        <v>19</v>
      </c>
      <c r="H32" s="225">
        <v>2.6499999999999999E-4</v>
      </c>
      <c r="I32" s="226">
        <v>2.6499999999999999E-4</v>
      </c>
      <c r="J32" s="229">
        <v>99203.8</v>
      </c>
      <c r="K32" s="230">
        <v>26.3</v>
      </c>
      <c r="L32" s="5">
        <v>58.46</v>
      </c>
    </row>
    <row r="33" spans="1:12">
      <c r="A33">
        <v>25</v>
      </c>
      <c r="B33" s="223">
        <v>7.2000000000000005E-4</v>
      </c>
      <c r="C33" s="224">
        <v>7.2000000000000005E-4</v>
      </c>
      <c r="D33" s="227">
        <v>98714.7</v>
      </c>
      <c r="E33" s="228">
        <v>71</v>
      </c>
      <c r="F33" s="5">
        <v>53.58</v>
      </c>
      <c r="G33" t="s">
        <v>19</v>
      </c>
      <c r="H33" s="225">
        <v>2.7500000000000002E-4</v>
      </c>
      <c r="I33" s="226">
        <v>2.7500000000000002E-4</v>
      </c>
      <c r="J33" s="229">
        <v>99177.5</v>
      </c>
      <c r="K33" s="230">
        <v>27.2</v>
      </c>
      <c r="L33" s="5">
        <v>57.48</v>
      </c>
    </row>
    <row r="34" spans="1:12">
      <c r="A34">
        <v>26</v>
      </c>
      <c r="B34" s="223">
        <v>7.9100000000000004E-4</v>
      </c>
      <c r="C34" s="224">
        <v>7.9100000000000004E-4</v>
      </c>
      <c r="D34" s="227">
        <v>98643.7</v>
      </c>
      <c r="E34" s="228">
        <v>78</v>
      </c>
      <c r="F34" s="5">
        <v>52.62</v>
      </c>
      <c r="G34" t="s">
        <v>19</v>
      </c>
      <c r="H34" s="225">
        <v>3.0600000000000001E-4</v>
      </c>
      <c r="I34" s="226">
        <v>3.0600000000000001E-4</v>
      </c>
      <c r="J34" s="229">
        <v>99150.2</v>
      </c>
      <c r="K34" s="230">
        <v>30.3</v>
      </c>
      <c r="L34" s="5">
        <v>56.49</v>
      </c>
    </row>
    <row r="35" spans="1:12">
      <c r="A35">
        <v>27</v>
      </c>
      <c r="B35" s="223">
        <v>7.5600000000000005E-4</v>
      </c>
      <c r="C35" s="224">
        <v>7.5600000000000005E-4</v>
      </c>
      <c r="D35" s="227">
        <v>98565.7</v>
      </c>
      <c r="E35" s="228">
        <v>74.5</v>
      </c>
      <c r="F35" s="5">
        <v>51.66</v>
      </c>
      <c r="G35" t="s">
        <v>19</v>
      </c>
      <c r="H35" s="225">
        <v>2.9300000000000002E-4</v>
      </c>
      <c r="I35" s="226">
        <v>2.9300000000000002E-4</v>
      </c>
      <c r="J35" s="229">
        <v>99119.9</v>
      </c>
      <c r="K35" s="230">
        <v>29.1</v>
      </c>
      <c r="L35" s="5">
        <v>55.51</v>
      </c>
    </row>
    <row r="36" spans="1:12">
      <c r="A36">
        <v>28</v>
      </c>
      <c r="B36" s="223">
        <v>8.2899999999999998E-4</v>
      </c>
      <c r="C36" s="224">
        <v>8.2799999999999996E-4</v>
      </c>
      <c r="D36" s="227">
        <v>98491.199999999997</v>
      </c>
      <c r="E36" s="228">
        <v>81.599999999999994</v>
      </c>
      <c r="F36" s="5">
        <v>50.7</v>
      </c>
      <c r="G36" t="s">
        <v>19</v>
      </c>
      <c r="H36" s="225">
        <v>3.3E-4</v>
      </c>
      <c r="I36" s="226">
        <v>3.3E-4</v>
      </c>
      <c r="J36" s="229">
        <v>99090.9</v>
      </c>
      <c r="K36" s="230">
        <v>32.700000000000003</v>
      </c>
      <c r="L36" s="5">
        <v>54.53</v>
      </c>
    </row>
    <row r="37" spans="1:12">
      <c r="A37">
        <v>29</v>
      </c>
      <c r="B37" s="223">
        <v>8.2299999999999995E-4</v>
      </c>
      <c r="C37" s="224">
        <v>8.2200000000000003E-4</v>
      </c>
      <c r="D37" s="227">
        <v>98409.600000000006</v>
      </c>
      <c r="E37" s="228">
        <v>80.900000000000006</v>
      </c>
      <c r="F37" s="5">
        <v>49.74</v>
      </c>
      <c r="G37" t="s">
        <v>19</v>
      </c>
      <c r="H37" s="225">
        <v>3.86E-4</v>
      </c>
      <c r="I37" s="226">
        <v>3.86E-4</v>
      </c>
      <c r="J37" s="229">
        <v>99058.2</v>
      </c>
      <c r="K37" s="230">
        <v>38.299999999999997</v>
      </c>
      <c r="L37" s="5">
        <v>53.54</v>
      </c>
    </row>
    <row r="38" spans="1:12">
      <c r="A38">
        <v>30</v>
      </c>
      <c r="B38" s="223">
        <v>9.0899999999999998E-4</v>
      </c>
      <c r="C38" s="224">
        <v>9.0899999999999998E-4</v>
      </c>
      <c r="D38" s="227">
        <v>98328.7</v>
      </c>
      <c r="E38" s="228">
        <v>89.4</v>
      </c>
      <c r="F38" s="5">
        <v>48.79</v>
      </c>
      <c r="G38" t="s">
        <v>19</v>
      </c>
      <c r="H38" s="225">
        <v>4.0200000000000001E-4</v>
      </c>
      <c r="I38" s="226">
        <v>4.0200000000000001E-4</v>
      </c>
      <c r="J38" s="229">
        <v>99019.9</v>
      </c>
      <c r="K38" s="230">
        <v>39.799999999999997</v>
      </c>
      <c r="L38" s="5">
        <v>52.57</v>
      </c>
    </row>
    <row r="39" spans="1:12">
      <c r="A39">
        <v>31</v>
      </c>
      <c r="B39" s="223">
        <v>9.4300000000000004E-4</v>
      </c>
      <c r="C39" s="224">
        <v>9.4300000000000004E-4</v>
      </c>
      <c r="D39" s="227">
        <v>98239.3</v>
      </c>
      <c r="E39" s="228">
        <v>92.6</v>
      </c>
      <c r="F39" s="5">
        <v>47.83</v>
      </c>
      <c r="G39" t="s">
        <v>19</v>
      </c>
      <c r="H39" s="225">
        <v>4.2000000000000002E-4</v>
      </c>
      <c r="I39" s="226">
        <v>4.1899999999999999E-4</v>
      </c>
      <c r="J39" s="229">
        <v>98980.1</v>
      </c>
      <c r="K39" s="230">
        <v>41.5</v>
      </c>
      <c r="L39" s="5">
        <v>51.59</v>
      </c>
    </row>
    <row r="40" spans="1:12">
      <c r="A40">
        <v>32</v>
      </c>
      <c r="B40" s="223">
        <v>9.9400000000000009E-4</v>
      </c>
      <c r="C40" s="224">
        <v>9.9299999999999996E-4</v>
      </c>
      <c r="D40" s="227">
        <v>98146.7</v>
      </c>
      <c r="E40" s="228">
        <v>97.5</v>
      </c>
      <c r="F40" s="5">
        <v>46.87</v>
      </c>
      <c r="G40" t="s">
        <v>19</v>
      </c>
      <c r="H40" s="225">
        <v>4.8799999999999999E-4</v>
      </c>
      <c r="I40" s="226">
        <v>4.8799999999999999E-4</v>
      </c>
      <c r="J40" s="229">
        <v>98938.6</v>
      </c>
      <c r="K40" s="230">
        <v>48.3</v>
      </c>
      <c r="L40" s="5">
        <v>50.61</v>
      </c>
    </row>
    <row r="41" spans="1:12">
      <c r="A41">
        <v>33</v>
      </c>
      <c r="B41" s="223">
        <v>1.0889999999999999E-3</v>
      </c>
      <c r="C41" s="224">
        <v>1.088E-3</v>
      </c>
      <c r="D41" s="227">
        <v>98049.2</v>
      </c>
      <c r="E41" s="228">
        <v>106.7</v>
      </c>
      <c r="F41" s="5">
        <v>45.92</v>
      </c>
      <c r="G41" t="s">
        <v>19</v>
      </c>
      <c r="H41" s="225">
        <v>5.1000000000000004E-4</v>
      </c>
      <c r="I41" s="226">
        <v>5.0900000000000001E-4</v>
      </c>
      <c r="J41" s="229">
        <v>98890.3</v>
      </c>
      <c r="K41" s="230">
        <v>50.4</v>
      </c>
      <c r="L41" s="5">
        <v>49.63</v>
      </c>
    </row>
    <row r="42" spans="1:12">
      <c r="A42">
        <v>34</v>
      </c>
      <c r="B42" s="223">
        <v>1.1590000000000001E-3</v>
      </c>
      <c r="C42" s="224">
        <v>1.158E-3</v>
      </c>
      <c r="D42" s="227">
        <v>97942.5</v>
      </c>
      <c r="E42" s="228">
        <v>113.4</v>
      </c>
      <c r="F42" s="5">
        <v>44.97</v>
      </c>
      <c r="G42" t="s">
        <v>19</v>
      </c>
      <c r="H42" s="225">
        <v>5.9000000000000003E-4</v>
      </c>
      <c r="I42" s="226">
        <v>5.9000000000000003E-4</v>
      </c>
      <c r="J42" s="229">
        <v>98839.9</v>
      </c>
      <c r="K42" s="230">
        <v>58.3</v>
      </c>
      <c r="L42" s="5">
        <v>48.66</v>
      </c>
    </row>
    <row r="43" spans="1:12">
      <c r="A43">
        <v>35</v>
      </c>
      <c r="B43" s="223">
        <v>1.304E-3</v>
      </c>
      <c r="C43" s="224">
        <v>1.3029999999999999E-3</v>
      </c>
      <c r="D43" s="227">
        <v>97829.1</v>
      </c>
      <c r="E43" s="228">
        <v>127.4</v>
      </c>
      <c r="F43" s="5">
        <v>44.02</v>
      </c>
      <c r="G43" t="s">
        <v>19</v>
      </c>
      <c r="H43" s="225">
        <v>6.0899999999999995E-4</v>
      </c>
      <c r="I43" s="226">
        <v>6.0899999999999995E-4</v>
      </c>
      <c r="J43" s="229">
        <v>98781.6</v>
      </c>
      <c r="K43" s="230">
        <v>60.1</v>
      </c>
      <c r="L43" s="5">
        <v>47.69</v>
      </c>
    </row>
    <row r="44" spans="1:12">
      <c r="A44">
        <v>36</v>
      </c>
      <c r="B44" s="223">
        <v>1.2509999999999999E-3</v>
      </c>
      <c r="C44" s="224">
        <v>1.2509999999999999E-3</v>
      </c>
      <c r="D44" s="227">
        <v>97701.7</v>
      </c>
      <c r="E44" s="228">
        <v>122.2</v>
      </c>
      <c r="F44" s="5">
        <v>43.08</v>
      </c>
      <c r="G44" t="s">
        <v>19</v>
      </c>
      <c r="H44" s="225">
        <v>6.0899999999999995E-4</v>
      </c>
      <c r="I44" s="226">
        <v>6.0899999999999995E-4</v>
      </c>
      <c r="J44" s="229">
        <v>98721.4</v>
      </c>
      <c r="K44" s="230">
        <v>60.1</v>
      </c>
      <c r="L44" s="5">
        <v>46.71</v>
      </c>
    </row>
    <row r="45" spans="1:12">
      <c r="A45">
        <v>37</v>
      </c>
      <c r="B45" s="223">
        <v>1.312E-3</v>
      </c>
      <c r="C45" s="224">
        <v>1.3110000000000001E-3</v>
      </c>
      <c r="D45" s="227">
        <v>97579.5</v>
      </c>
      <c r="E45" s="228">
        <v>128</v>
      </c>
      <c r="F45" s="5">
        <v>42.13</v>
      </c>
      <c r="G45" t="s">
        <v>19</v>
      </c>
      <c r="H45" s="225">
        <v>7.0799999999999997E-4</v>
      </c>
      <c r="I45" s="226">
        <v>7.0799999999999997E-4</v>
      </c>
      <c r="J45" s="229">
        <v>98661.3</v>
      </c>
      <c r="K45" s="230">
        <v>69.8</v>
      </c>
      <c r="L45" s="5">
        <v>45.74</v>
      </c>
    </row>
    <row r="46" spans="1:12">
      <c r="A46">
        <v>38</v>
      </c>
      <c r="B46" s="223">
        <v>1.454E-3</v>
      </c>
      <c r="C46" s="224">
        <v>1.4530000000000001E-3</v>
      </c>
      <c r="D46" s="227">
        <v>97451.5</v>
      </c>
      <c r="E46" s="228">
        <v>141.6</v>
      </c>
      <c r="F46" s="5">
        <v>41.19</v>
      </c>
      <c r="G46" t="s">
        <v>19</v>
      </c>
      <c r="H46" s="225">
        <v>7.7899999999999996E-4</v>
      </c>
      <c r="I46" s="226">
        <v>7.7899999999999996E-4</v>
      </c>
      <c r="J46" s="229">
        <v>98591.5</v>
      </c>
      <c r="K46" s="230">
        <v>76.8</v>
      </c>
      <c r="L46" s="5">
        <v>44.77</v>
      </c>
    </row>
    <row r="47" spans="1:12">
      <c r="A47">
        <v>39</v>
      </c>
      <c r="B47" s="223">
        <v>1.5269999999999999E-3</v>
      </c>
      <c r="C47" s="224">
        <v>1.526E-3</v>
      </c>
      <c r="D47" s="227">
        <v>97309.9</v>
      </c>
      <c r="E47" s="228">
        <v>148.5</v>
      </c>
      <c r="F47" s="5">
        <v>40.24</v>
      </c>
      <c r="G47" t="s">
        <v>19</v>
      </c>
      <c r="H47" s="225">
        <v>8.7100000000000003E-4</v>
      </c>
      <c r="I47" s="226">
        <v>8.7100000000000003E-4</v>
      </c>
      <c r="J47" s="229">
        <v>98514.7</v>
      </c>
      <c r="K47" s="230">
        <v>85.8</v>
      </c>
      <c r="L47" s="5">
        <v>43.81</v>
      </c>
    </row>
    <row r="48" spans="1:12">
      <c r="A48">
        <v>40</v>
      </c>
      <c r="B48" s="223">
        <v>1.663E-3</v>
      </c>
      <c r="C48" s="224">
        <v>1.6620000000000001E-3</v>
      </c>
      <c r="D48" s="227">
        <v>97161.4</v>
      </c>
      <c r="E48" s="228">
        <v>161.5</v>
      </c>
      <c r="F48" s="5">
        <v>39.31</v>
      </c>
      <c r="G48" t="s">
        <v>19</v>
      </c>
      <c r="H48" s="225">
        <v>1.005E-3</v>
      </c>
      <c r="I48" s="226">
        <v>1.005E-3</v>
      </c>
      <c r="J48" s="229">
        <v>98428.9</v>
      </c>
      <c r="K48" s="230">
        <v>98.9</v>
      </c>
      <c r="L48" s="5">
        <v>42.85</v>
      </c>
    </row>
    <row r="49" spans="1:12">
      <c r="A49">
        <v>41</v>
      </c>
      <c r="B49" s="223">
        <v>1.774E-3</v>
      </c>
      <c r="C49" s="224">
        <v>1.7730000000000001E-3</v>
      </c>
      <c r="D49" s="227">
        <v>96999.9</v>
      </c>
      <c r="E49" s="228">
        <v>171.9</v>
      </c>
      <c r="F49" s="5">
        <v>38.369999999999997</v>
      </c>
      <c r="G49" t="s">
        <v>19</v>
      </c>
      <c r="H49" s="225">
        <v>1.052E-3</v>
      </c>
      <c r="I49" s="226">
        <v>1.0510000000000001E-3</v>
      </c>
      <c r="J49" s="229">
        <v>98330</v>
      </c>
      <c r="K49" s="230">
        <v>103.4</v>
      </c>
      <c r="L49" s="5">
        <v>41.89</v>
      </c>
    </row>
    <row r="50" spans="1:12">
      <c r="A50">
        <v>42</v>
      </c>
      <c r="B50" s="223">
        <v>1.916E-3</v>
      </c>
      <c r="C50" s="224">
        <v>1.9139999999999999E-3</v>
      </c>
      <c r="D50" s="227">
        <v>96828</v>
      </c>
      <c r="E50" s="228">
        <v>185.3</v>
      </c>
      <c r="F50" s="5">
        <v>37.44</v>
      </c>
      <c r="G50" t="s">
        <v>19</v>
      </c>
      <c r="H50" s="225">
        <v>1.1249999999999999E-3</v>
      </c>
      <c r="I50" s="226">
        <v>1.124E-3</v>
      </c>
      <c r="J50" s="229">
        <v>98226.6</v>
      </c>
      <c r="K50" s="230">
        <v>110.4</v>
      </c>
      <c r="L50" s="5">
        <v>40.93</v>
      </c>
    </row>
    <row r="51" spans="1:12">
      <c r="A51">
        <v>43</v>
      </c>
      <c r="B51" s="223">
        <v>2.0209999999999998E-3</v>
      </c>
      <c r="C51" s="224">
        <v>2.019E-3</v>
      </c>
      <c r="D51" s="227">
        <v>96642.6</v>
      </c>
      <c r="E51" s="228">
        <v>195.1</v>
      </c>
      <c r="F51" s="5">
        <v>36.51</v>
      </c>
      <c r="G51" t="s">
        <v>19</v>
      </c>
      <c r="H51" s="225">
        <v>1.248E-3</v>
      </c>
      <c r="I51" s="226">
        <v>1.2470000000000001E-3</v>
      </c>
      <c r="J51" s="229">
        <v>98116.2</v>
      </c>
      <c r="K51" s="230">
        <v>122.3</v>
      </c>
      <c r="L51" s="5">
        <v>39.979999999999997</v>
      </c>
    </row>
    <row r="52" spans="1:12">
      <c r="A52">
        <v>44</v>
      </c>
      <c r="B52" s="223">
        <v>2.1280000000000001E-3</v>
      </c>
      <c r="C52" s="224">
        <v>2.1259999999999999E-3</v>
      </c>
      <c r="D52" s="227">
        <v>96447.5</v>
      </c>
      <c r="E52" s="228">
        <v>205</v>
      </c>
      <c r="F52" s="5">
        <v>35.58</v>
      </c>
      <c r="G52" t="s">
        <v>19</v>
      </c>
      <c r="H52" s="225">
        <v>1.343E-3</v>
      </c>
      <c r="I52" s="226">
        <v>1.3420000000000001E-3</v>
      </c>
      <c r="J52" s="229">
        <v>97993.9</v>
      </c>
      <c r="K52" s="230">
        <v>131.5</v>
      </c>
      <c r="L52" s="5">
        <v>39.03</v>
      </c>
    </row>
    <row r="53" spans="1:12">
      <c r="A53">
        <v>45</v>
      </c>
      <c r="B53" s="223">
        <v>2.3670000000000002E-3</v>
      </c>
      <c r="C53" s="224">
        <v>2.3649999999999999E-3</v>
      </c>
      <c r="D53" s="227">
        <v>96242.5</v>
      </c>
      <c r="E53" s="228">
        <v>227.6</v>
      </c>
      <c r="F53" s="5">
        <v>34.659999999999997</v>
      </c>
      <c r="G53" t="s">
        <v>19</v>
      </c>
      <c r="H53" s="225">
        <v>1.5219999999999999E-3</v>
      </c>
      <c r="I53" s="226">
        <v>1.521E-3</v>
      </c>
      <c r="J53" s="229">
        <v>97862.399999999994</v>
      </c>
      <c r="K53" s="230">
        <v>148.80000000000001</v>
      </c>
      <c r="L53" s="5">
        <v>38.08</v>
      </c>
    </row>
    <row r="54" spans="1:12">
      <c r="A54">
        <v>46</v>
      </c>
      <c r="B54" s="223">
        <v>2.5170000000000001E-3</v>
      </c>
      <c r="C54" s="224">
        <v>2.5140000000000002E-3</v>
      </c>
      <c r="D54" s="227">
        <v>96014.9</v>
      </c>
      <c r="E54" s="228">
        <v>241.4</v>
      </c>
      <c r="F54" s="5">
        <v>33.74</v>
      </c>
      <c r="G54" t="s">
        <v>19</v>
      </c>
      <c r="H54" s="225">
        <v>1.627E-3</v>
      </c>
      <c r="I54" s="226">
        <v>1.6260000000000001E-3</v>
      </c>
      <c r="J54" s="229">
        <v>97713.600000000006</v>
      </c>
      <c r="K54" s="230">
        <v>158.80000000000001</v>
      </c>
      <c r="L54" s="5">
        <v>37.14</v>
      </c>
    </row>
    <row r="55" spans="1:12">
      <c r="A55">
        <v>47</v>
      </c>
      <c r="B55" s="223">
        <v>2.7369999999999998E-3</v>
      </c>
      <c r="C55" s="224">
        <v>2.7339999999999999E-3</v>
      </c>
      <c r="D55" s="227">
        <v>95773.5</v>
      </c>
      <c r="E55" s="228">
        <v>261.8</v>
      </c>
      <c r="F55" s="5">
        <v>32.82</v>
      </c>
      <c r="G55" t="s">
        <v>19</v>
      </c>
      <c r="H55" s="225">
        <v>1.751E-3</v>
      </c>
      <c r="I55" s="226">
        <v>1.7489999999999999E-3</v>
      </c>
      <c r="J55" s="229">
        <v>97554.7</v>
      </c>
      <c r="K55" s="230">
        <v>170.6</v>
      </c>
      <c r="L55" s="5">
        <v>36.200000000000003</v>
      </c>
    </row>
    <row r="56" spans="1:12">
      <c r="A56">
        <v>48</v>
      </c>
      <c r="B56" s="223">
        <v>2.9060000000000002E-3</v>
      </c>
      <c r="C56" s="224">
        <v>2.9020000000000001E-3</v>
      </c>
      <c r="D56" s="227">
        <v>95511.7</v>
      </c>
      <c r="E56" s="228">
        <v>277.2</v>
      </c>
      <c r="F56" s="5">
        <v>31.91</v>
      </c>
      <c r="G56" t="s">
        <v>19</v>
      </c>
      <c r="H56" s="225">
        <v>1.964E-3</v>
      </c>
      <c r="I56" s="226">
        <v>1.9620000000000002E-3</v>
      </c>
      <c r="J56" s="229">
        <v>97384.1</v>
      </c>
      <c r="K56" s="230">
        <v>191.1</v>
      </c>
      <c r="L56" s="5">
        <v>35.26</v>
      </c>
    </row>
    <row r="57" spans="1:12">
      <c r="A57">
        <v>49</v>
      </c>
      <c r="B57" s="223">
        <v>3.212E-3</v>
      </c>
      <c r="C57" s="224">
        <v>3.2070000000000002E-3</v>
      </c>
      <c r="D57" s="227">
        <v>95234.6</v>
      </c>
      <c r="E57" s="228">
        <v>305.39999999999998</v>
      </c>
      <c r="F57" s="5">
        <v>31</v>
      </c>
      <c r="G57" t="s">
        <v>19</v>
      </c>
      <c r="H57" s="225">
        <v>2.0999999999999999E-3</v>
      </c>
      <c r="I57" s="226">
        <v>2.098E-3</v>
      </c>
      <c r="J57" s="229">
        <v>97193</v>
      </c>
      <c r="K57" s="230">
        <v>203.9</v>
      </c>
      <c r="L57" s="5">
        <v>34.33</v>
      </c>
    </row>
    <row r="58" spans="1:12">
      <c r="A58">
        <v>50</v>
      </c>
      <c r="B58" s="223">
        <v>3.5599999999999998E-3</v>
      </c>
      <c r="C58" s="224">
        <v>3.5539999999999999E-3</v>
      </c>
      <c r="D58" s="227">
        <v>94929.2</v>
      </c>
      <c r="E58" s="228">
        <v>337.3</v>
      </c>
      <c r="F58" s="5">
        <v>30.1</v>
      </c>
      <c r="G58" t="s">
        <v>19</v>
      </c>
      <c r="H58" s="225">
        <v>2.483E-3</v>
      </c>
      <c r="I58" s="226">
        <v>2.48E-3</v>
      </c>
      <c r="J58" s="229">
        <v>96989.1</v>
      </c>
      <c r="K58" s="230">
        <v>240.5</v>
      </c>
      <c r="L58" s="5">
        <v>33.4</v>
      </c>
    </row>
    <row r="59" spans="1:12">
      <c r="A59">
        <v>51</v>
      </c>
      <c r="B59" s="223">
        <v>3.9300000000000003E-3</v>
      </c>
      <c r="C59" s="224">
        <v>3.9220000000000001E-3</v>
      </c>
      <c r="D59" s="227">
        <v>94591.8</v>
      </c>
      <c r="E59" s="228">
        <v>371</v>
      </c>
      <c r="F59" s="5">
        <v>29.2</v>
      </c>
      <c r="G59" t="s">
        <v>19</v>
      </c>
      <c r="H59" s="225">
        <v>2.5339999999999998E-3</v>
      </c>
      <c r="I59" s="226">
        <v>2.5300000000000001E-3</v>
      </c>
      <c r="J59" s="229">
        <v>96748.6</v>
      </c>
      <c r="K59" s="230">
        <v>244.8</v>
      </c>
      <c r="L59" s="5">
        <v>32.479999999999997</v>
      </c>
    </row>
    <row r="60" spans="1:12">
      <c r="A60">
        <v>52</v>
      </c>
      <c r="B60" s="223">
        <v>4.2599999999999999E-3</v>
      </c>
      <c r="C60" s="224">
        <v>4.2509999999999996E-3</v>
      </c>
      <c r="D60" s="227">
        <v>94220.9</v>
      </c>
      <c r="E60" s="228">
        <v>400.5</v>
      </c>
      <c r="F60" s="5">
        <v>28.32</v>
      </c>
      <c r="G60" t="s">
        <v>19</v>
      </c>
      <c r="H60" s="225">
        <v>2.7789999999999998E-3</v>
      </c>
      <c r="I60" s="226">
        <v>2.7750000000000001E-3</v>
      </c>
      <c r="J60" s="229">
        <v>96503.7</v>
      </c>
      <c r="K60" s="230">
        <v>267.8</v>
      </c>
      <c r="L60" s="5">
        <v>31.56</v>
      </c>
    </row>
    <row r="61" spans="1:12">
      <c r="A61">
        <v>53</v>
      </c>
      <c r="B61" s="223">
        <v>4.7759999999999999E-3</v>
      </c>
      <c r="C61" s="224">
        <v>4.7650000000000001E-3</v>
      </c>
      <c r="D61" s="227">
        <v>93820.3</v>
      </c>
      <c r="E61" s="228">
        <v>447</v>
      </c>
      <c r="F61" s="5">
        <v>27.44</v>
      </c>
      <c r="G61" t="s">
        <v>19</v>
      </c>
      <c r="H61" s="225">
        <v>3.0990000000000002E-3</v>
      </c>
      <c r="I61" s="226">
        <v>3.094E-3</v>
      </c>
      <c r="J61" s="229">
        <v>96236</v>
      </c>
      <c r="K61" s="230">
        <v>297.8</v>
      </c>
      <c r="L61" s="5">
        <v>30.65</v>
      </c>
    </row>
    <row r="62" spans="1:12">
      <c r="A62">
        <v>54</v>
      </c>
      <c r="B62" s="223">
        <v>5.1390000000000003E-3</v>
      </c>
      <c r="C62" s="224">
        <v>5.1250000000000002E-3</v>
      </c>
      <c r="D62" s="227">
        <v>93373.3</v>
      </c>
      <c r="E62" s="228">
        <v>478.6</v>
      </c>
      <c r="F62" s="5">
        <v>26.57</v>
      </c>
      <c r="G62" t="s">
        <v>19</v>
      </c>
      <c r="H62" s="225">
        <v>3.552E-3</v>
      </c>
      <c r="I62" s="226">
        <v>3.545E-3</v>
      </c>
      <c r="J62" s="229">
        <v>95938.2</v>
      </c>
      <c r="K62" s="230">
        <v>340.1</v>
      </c>
      <c r="L62" s="5">
        <v>29.74</v>
      </c>
    </row>
    <row r="63" spans="1:12">
      <c r="A63">
        <v>55</v>
      </c>
      <c r="B63" s="223">
        <v>5.8430000000000001E-3</v>
      </c>
      <c r="C63" s="224">
        <v>5.8259999999999996E-3</v>
      </c>
      <c r="D63" s="227">
        <v>92894.7</v>
      </c>
      <c r="E63" s="228">
        <v>541.20000000000005</v>
      </c>
      <c r="F63" s="5">
        <v>25.7</v>
      </c>
      <c r="G63" t="s">
        <v>19</v>
      </c>
      <c r="H63" s="225">
        <v>3.7309999999999999E-3</v>
      </c>
      <c r="I63" s="226">
        <v>3.7239999999999999E-3</v>
      </c>
      <c r="J63" s="229">
        <v>95598.1</v>
      </c>
      <c r="K63" s="230">
        <v>356</v>
      </c>
      <c r="L63" s="5">
        <v>28.85</v>
      </c>
    </row>
    <row r="64" spans="1:12">
      <c r="A64">
        <v>56</v>
      </c>
      <c r="B64" s="223">
        <v>6.28E-3</v>
      </c>
      <c r="C64" s="224">
        <v>6.2599999999999999E-3</v>
      </c>
      <c r="D64" s="227">
        <v>92353.5</v>
      </c>
      <c r="E64" s="228">
        <v>578.20000000000005</v>
      </c>
      <c r="F64" s="5">
        <v>24.85</v>
      </c>
      <c r="G64" t="s">
        <v>19</v>
      </c>
      <c r="H64" s="225">
        <v>4.0400000000000002E-3</v>
      </c>
      <c r="I64" s="226">
        <v>4.032E-3</v>
      </c>
      <c r="J64" s="229">
        <v>95242</v>
      </c>
      <c r="K64" s="230">
        <v>384</v>
      </c>
      <c r="L64" s="5">
        <v>27.95</v>
      </c>
    </row>
    <row r="65" spans="1:12">
      <c r="A65">
        <v>57</v>
      </c>
      <c r="B65" s="223">
        <v>6.7390000000000002E-3</v>
      </c>
      <c r="C65" s="224">
        <v>6.7159999999999997E-3</v>
      </c>
      <c r="D65" s="227">
        <v>91775.4</v>
      </c>
      <c r="E65" s="228">
        <v>616.4</v>
      </c>
      <c r="F65" s="5">
        <v>24</v>
      </c>
      <c r="G65" t="s">
        <v>19</v>
      </c>
      <c r="H65" s="225">
        <v>4.3350000000000003E-3</v>
      </c>
      <c r="I65" s="226">
        <v>4.326E-3</v>
      </c>
      <c r="J65" s="229">
        <v>94858</v>
      </c>
      <c r="K65" s="230">
        <v>410.3</v>
      </c>
      <c r="L65" s="5">
        <v>27.06</v>
      </c>
    </row>
    <row r="66" spans="1:12">
      <c r="A66">
        <v>58</v>
      </c>
      <c r="B66" s="223">
        <v>7.4510000000000002E-3</v>
      </c>
      <c r="C66" s="224">
        <v>7.424E-3</v>
      </c>
      <c r="D66" s="227">
        <v>91159</v>
      </c>
      <c r="E66" s="228">
        <v>676.7</v>
      </c>
      <c r="F66" s="5">
        <v>23.16</v>
      </c>
      <c r="G66" t="s">
        <v>19</v>
      </c>
      <c r="H66" s="225">
        <v>4.6820000000000004E-3</v>
      </c>
      <c r="I66" s="226">
        <v>4.6709999999999998E-3</v>
      </c>
      <c r="J66" s="229">
        <v>94447.7</v>
      </c>
      <c r="K66" s="230">
        <v>441.2</v>
      </c>
      <c r="L66" s="5">
        <v>26.18</v>
      </c>
    </row>
    <row r="67" spans="1:12">
      <c r="A67">
        <v>59</v>
      </c>
      <c r="B67" s="223">
        <v>8.0730000000000003E-3</v>
      </c>
      <c r="C67" s="224">
        <v>8.0400000000000003E-3</v>
      </c>
      <c r="D67" s="227">
        <v>90482.3</v>
      </c>
      <c r="E67" s="228">
        <v>727.5</v>
      </c>
      <c r="F67" s="5">
        <v>22.33</v>
      </c>
      <c r="G67" t="s">
        <v>19</v>
      </c>
      <c r="H67" s="225">
        <v>5.2550000000000001E-3</v>
      </c>
      <c r="I67" s="226">
        <v>5.241E-3</v>
      </c>
      <c r="J67" s="229">
        <v>94006.5</v>
      </c>
      <c r="K67" s="230">
        <v>492.7</v>
      </c>
      <c r="L67" s="5">
        <v>25.3</v>
      </c>
    </row>
    <row r="68" spans="1:12">
      <c r="A68">
        <v>60</v>
      </c>
      <c r="B68" s="223">
        <v>8.6370000000000006E-3</v>
      </c>
      <c r="C68" s="224">
        <v>8.6E-3</v>
      </c>
      <c r="D68" s="227">
        <v>89754.8</v>
      </c>
      <c r="E68" s="228">
        <v>771.9</v>
      </c>
      <c r="F68" s="5">
        <v>21.51</v>
      </c>
      <c r="G68" t="s">
        <v>19</v>
      </c>
      <c r="H68" s="225">
        <v>5.653E-3</v>
      </c>
      <c r="I68" s="226">
        <v>5.6369999999999996E-3</v>
      </c>
      <c r="J68" s="229">
        <v>93513.8</v>
      </c>
      <c r="K68" s="230">
        <v>527.20000000000005</v>
      </c>
      <c r="L68" s="5">
        <v>24.43</v>
      </c>
    </row>
    <row r="69" spans="1:12">
      <c r="A69">
        <v>61</v>
      </c>
      <c r="B69" s="223">
        <v>9.5549999999999993E-3</v>
      </c>
      <c r="C69" s="224">
        <v>9.5099999999999994E-3</v>
      </c>
      <c r="D69" s="227">
        <v>88982.9</v>
      </c>
      <c r="E69" s="228">
        <v>846.2</v>
      </c>
      <c r="F69" s="5">
        <v>20.69</v>
      </c>
      <c r="G69" t="s">
        <v>19</v>
      </c>
      <c r="H69" s="225">
        <v>6.3070000000000001E-3</v>
      </c>
      <c r="I69" s="226">
        <v>6.2880000000000002E-3</v>
      </c>
      <c r="J69" s="229">
        <v>92986.6</v>
      </c>
      <c r="K69" s="230">
        <v>584.70000000000005</v>
      </c>
      <c r="L69" s="5">
        <v>23.56</v>
      </c>
    </row>
    <row r="70" spans="1:12">
      <c r="A70">
        <v>62</v>
      </c>
      <c r="B70" s="223">
        <v>1.0467000000000001E-2</v>
      </c>
      <c r="C70" s="224">
        <v>1.0411999999999999E-2</v>
      </c>
      <c r="D70" s="227">
        <v>88136.6</v>
      </c>
      <c r="E70" s="228">
        <v>917.7</v>
      </c>
      <c r="F70" s="5">
        <v>19.88</v>
      </c>
      <c r="G70" t="s">
        <v>19</v>
      </c>
      <c r="H70" s="225">
        <v>6.6360000000000004E-3</v>
      </c>
      <c r="I70" s="226">
        <v>6.6140000000000001E-3</v>
      </c>
      <c r="J70" s="229">
        <v>92402</v>
      </c>
      <c r="K70" s="230">
        <v>611.20000000000005</v>
      </c>
      <c r="L70" s="5">
        <v>22.71</v>
      </c>
    </row>
    <row r="71" spans="1:12">
      <c r="A71">
        <v>63</v>
      </c>
      <c r="B71" s="223">
        <v>1.1906E-2</v>
      </c>
      <c r="C71" s="224">
        <v>1.1835999999999999E-2</v>
      </c>
      <c r="D71" s="227">
        <v>87218.9</v>
      </c>
      <c r="E71" s="228">
        <v>1032.3</v>
      </c>
      <c r="F71" s="5">
        <v>19.09</v>
      </c>
      <c r="G71" t="s">
        <v>19</v>
      </c>
      <c r="H71" s="225">
        <v>7.6889999999999997E-3</v>
      </c>
      <c r="I71" s="226">
        <v>7.6600000000000001E-3</v>
      </c>
      <c r="J71" s="229">
        <v>91790.8</v>
      </c>
      <c r="K71" s="230">
        <v>703.1</v>
      </c>
      <c r="L71" s="5">
        <v>21.86</v>
      </c>
    </row>
    <row r="72" spans="1:12">
      <c r="A72">
        <v>64</v>
      </c>
      <c r="B72" s="223">
        <v>1.2996000000000001E-2</v>
      </c>
      <c r="C72" s="224">
        <v>1.2912E-2</v>
      </c>
      <c r="D72" s="227">
        <v>86186.6</v>
      </c>
      <c r="E72" s="228">
        <v>1112.9000000000001</v>
      </c>
      <c r="F72" s="5">
        <v>18.309999999999999</v>
      </c>
      <c r="G72" t="s">
        <v>19</v>
      </c>
      <c r="H72" s="225">
        <v>8.3059999999999991E-3</v>
      </c>
      <c r="I72" s="226">
        <v>8.2719999999999998E-3</v>
      </c>
      <c r="J72" s="229">
        <v>91087.7</v>
      </c>
      <c r="K72" s="230">
        <v>753.5</v>
      </c>
      <c r="L72" s="5">
        <v>21.02</v>
      </c>
    </row>
    <row r="73" spans="1:12">
      <c r="A73">
        <v>65</v>
      </c>
      <c r="B73" s="223">
        <v>1.4218E-2</v>
      </c>
      <c r="C73" s="224">
        <v>1.4116999999999999E-2</v>
      </c>
      <c r="D73" s="227">
        <v>85073.8</v>
      </c>
      <c r="E73" s="228">
        <v>1201</v>
      </c>
      <c r="F73" s="5">
        <v>17.54</v>
      </c>
      <c r="G73" t="s">
        <v>19</v>
      </c>
      <c r="H73" s="225">
        <v>8.9309999999999997E-3</v>
      </c>
      <c r="I73" s="226">
        <v>8.8909999999999996E-3</v>
      </c>
      <c r="J73" s="229">
        <v>90334.2</v>
      </c>
      <c r="K73" s="230">
        <v>803.2</v>
      </c>
      <c r="L73" s="5">
        <v>20.190000000000001</v>
      </c>
    </row>
    <row r="74" spans="1:12">
      <c r="A74">
        <v>66</v>
      </c>
      <c r="B74" s="223">
        <v>1.5776999999999999E-2</v>
      </c>
      <c r="C74" s="224">
        <v>1.5654000000000001E-2</v>
      </c>
      <c r="D74" s="227">
        <v>83872.7</v>
      </c>
      <c r="E74" s="228">
        <v>1312.9</v>
      </c>
      <c r="F74" s="5">
        <v>16.79</v>
      </c>
      <c r="G74" t="s">
        <v>19</v>
      </c>
      <c r="H74" s="225">
        <v>9.8910000000000005E-3</v>
      </c>
      <c r="I74" s="226">
        <v>9.8420000000000001E-3</v>
      </c>
      <c r="J74" s="229">
        <v>89531</v>
      </c>
      <c r="K74" s="230">
        <v>881.2</v>
      </c>
      <c r="L74" s="5">
        <v>19.37</v>
      </c>
    </row>
    <row r="75" spans="1:12">
      <c r="A75">
        <v>67</v>
      </c>
      <c r="B75" s="223">
        <v>1.7219999999999999E-2</v>
      </c>
      <c r="C75" s="224">
        <v>1.7073000000000001E-2</v>
      </c>
      <c r="D75" s="227">
        <v>82559.8</v>
      </c>
      <c r="E75" s="228">
        <v>1409.5</v>
      </c>
      <c r="F75" s="5">
        <v>16.04</v>
      </c>
      <c r="G75" t="s">
        <v>19</v>
      </c>
      <c r="H75" s="225">
        <v>1.0961E-2</v>
      </c>
      <c r="I75" s="226">
        <v>1.0900999999999999E-2</v>
      </c>
      <c r="J75" s="229">
        <v>88649.9</v>
      </c>
      <c r="K75" s="230">
        <v>966.4</v>
      </c>
      <c r="L75" s="5">
        <v>18.559999999999999</v>
      </c>
    </row>
    <row r="76" spans="1:12">
      <c r="A76">
        <v>68</v>
      </c>
      <c r="B76" s="223">
        <v>1.9570000000000001E-2</v>
      </c>
      <c r="C76" s="224">
        <v>1.9380000000000001E-2</v>
      </c>
      <c r="D76" s="227">
        <v>81150.3</v>
      </c>
      <c r="E76" s="228">
        <v>1572.7</v>
      </c>
      <c r="F76" s="5">
        <v>15.31</v>
      </c>
      <c r="G76" t="s">
        <v>19</v>
      </c>
      <c r="H76" s="225">
        <v>1.2059E-2</v>
      </c>
      <c r="I76" s="226">
        <v>1.1986999999999999E-2</v>
      </c>
      <c r="J76" s="229">
        <v>87683.5</v>
      </c>
      <c r="K76" s="230">
        <v>1051.0999999999999</v>
      </c>
      <c r="L76" s="5">
        <v>17.760000000000002</v>
      </c>
    </row>
    <row r="77" spans="1:12">
      <c r="A77">
        <v>69</v>
      </c>
      <c r="B77" s="223">
        <v>2.1233999999999999E-2</v>
      </c>
      <c r="C77" s="224">
        <v>2.1010999999999998E-2</v>
      </c>
      <c r="D77" s="227">
        <v>79577.600000000006</v>
      </c>
      <c r="E77" s="228">
        <v>1672</v>
      </c>
      <c r="F77" s="5">
        <v>14.61</v>
      </c>
      <c r="G77" t="s">
        <v>19</v>
      </c>
      <c r="H77" s="225">
        <v>1.3417999999999999E-2</v>
      </c>
      <c r="I77" s="226">
        <v>1.3329000000000001E-2</v>
      </c>
      <c r="J77" s="229">
        <v>86632.4</v>
      </c>
      <c r="K77" s="230">
        <v>1154.7</v>
      </c>
      <c r="L77" s="5">
        <v>16.97</v>
      </c>
    </row>
    <row r="78" spans="1:12">
      <c r="A78">
        <v>70</v>
      </c>
      <c r="B78" s="223">
        <v>2.2728999999999999E-2</v>
      </c>
      <c r="C78" s="224">
        <v>2.2473E-2</v>
      </c>
      <c r="D78" s="227">
        <v>77905.600000000006</v>
      </c>
      <c r="E78" s="228">
        <v>1750.8</v>
      </c>
      <c r="F78" s="5">
        <v>13.91</v>
      </c>
      <c r="G78" t="s">
        <v>19</v>
      </c>
      <c r="H78" s="225">
        <v>1.4973999999999999E-2</v>
      </c>
      <c r="I78" s="226">
        <v>1.4862999999999999E-2</v>
      </c>
      <c r="J78" s="229">
        <v>85477.7</v>
      </c>
      <c r="K78" s="230">
        <v>1270.4000000000001</v>
      </c>
      <c r="L78" s="5">
        <v>16.190000000000001</v>
      </c>
    </row>
    <row r="79" spans="1:12">
      <c r="A79">
        <v>71</v>
      </c>
      <c r="B79" s="223">
        <v>2.5235E-2</v>
      </c>
      <c r="C79" s="224">
        <v>2.4920999999999999E-2</v>
      </c>
      <c r="D79" s="227">
        <v>76154.8</v>
      </c>
      <c r="E79" s="228">
        <v>1897.9</v>
      </c>
      <c r="F79" s="5">
        <v>13.22</v>
      </c>
      <c r="G79" t="s">
        <v>19</v>
      </c>
      <c r="H79" s="225">
        <v>1.6166E-2</v>
      </c>
      <c r="I79" s="226">
        <v>1.6036000000000002E-2</v>
      </c>
      <c r="J79" s="229">
        <v>84207.2</v>
      </c>
      <c r="K79" s="230">
        <v>1350.4</v>
      </c>
      <c r="L79" s="5">
        <v>15.43</v>
      </c>
    </row>
    <row r="80" spans="1:12">
      <c r="A80">
        <v>72</v>
      </c>
      <c r="B80" s="223">
        <v>2.8167999999999999E-2</v>
      </c>
      <c r="C80" s="224">
        <v>2.7777E-2</v>
      </c>
      <c r="D80" s="227">
        <v>74256.899999999994</v>
      </c>
      <c r="E80" s="228">
        <v>2062.6</v>
      </c>
      <c r="F80" s="5">
        <v>12.54</v>
      </c>
      <c r="G80" t="s">
        <v>19</v>
      </c>
      <c r="H80" s="225">
        <v>1.7998E-2</v>
      </c>
      <c r="I80" s="226">
        <v>1.7838E-2</v>
      </c>
      <c r="J80" s="229">
        <v>82856.800000000003</v>
      </c>
      <c r="K80" s="230">
        <v>1478</v>
      </c>
      <c r="L80" s="5">
        <v>14.67</v>
      </c>
    </row>
    <row r="81" spans="1:12">
      <c r="A81">
        <v>73</v>
      </c>
      <c r="B81" s="223">
        <v>3.1130000000000001E-2</v>
      </c>
      <c r="C81" s="224">
        <v>3.0651999999999999E-2</v>
      </c>
      <c r="D81" s="227">
        <v>72194.3</v>
      </c>
      <c r="E81" s="228">
        <v>2212.9</v>
      </c>
      <c r="F81" s="5">
        <v>11.89</v>
      </c>
      <c r="G81" t="s">
        <v>19</v>
      </c>
      <c r="H81" s="225">
        <v>2.0414999999999999E-2</v>
      </c>
      <c r="I81" s="226">
        <v>2.0209000000000001E-2</v>
      </c>
      <c r="J81" s="229">
        <v>81378.899999999994</v>
      </c>
      <c r="K81" s="230">
        <v>1644.6</v>
      </c>
      <c r="L81" s="5">
        <v>13.93</v>
      </c>
    </row>
    <row r="82" spans="1:12">
      <c r="A82">
        <v>74</v>
      </c>
      <c r="B82" s="223">
        <v>3.4189999999999998E-2</v>
      </c>
      <c r="C82" s="224">
        <v>3.3616E-2</v>
      </c>
      <c r="D82" s="227">
        <v>69981.399999999994</v>
      </c>
      <c r="E82" s="228">
        <v>2352.5</v>
      </c>
      <c r="F82" s="5">
        <v>11.25</v>
      </c>
      <c r="G82" t="s">
        <v>19</v>
      </c>
      <c r="H82" s="225">
        <v>2.2832999999999999E-2</v>
      </c>
      <c r="I82" s="226">
        <v>2.2575999999999999E-2</v>
      </c>
      <c r="J82" s="229">
        <v>79734.3</v>
      </c>
      <c r="K82" s="230">
        <v>1800.1</v>
      </c>
      <c r="L82" s="5">
        <v>13.2</v>
      </c>
    </row>
    <row r="83" spans="1:12">
      <c r="A83">
        <v>75</v>
      </c>
      <c r="B83" s="223">
        <v>3.8528E-2</v>
      </c>
      <c r="C83" s="224">
        <v>3.7798999999999999E-2</v>
      </c>
      <c r="D83" s="227">
        <v>67628.899999999994</v>
      </c>
      <c r="E83" s="228">
        <v>2556.3000000000002</v>
      </c>
      <c r="F83" s="5">
        <v>10.62</v>
      </c>
      <c r="G83" t="s">
        <v>19</v>
      </c>
      <c r="H83" s="225">
        <v>2.5243999999999999E-2</v>
      </c>
      <c r="I83" s="226">
        <v>2.4929E-2</v>
      </c>
      <c r="J83" s="229">
        <v>77934.3</v>
      </c>
      <c r="K83" s="230">
        <v>1942.8</v>
      </c>
      <c r="L83" s="5">
        <v>12.5</v>
      </c>
    </row>
    <row r="84" spans="1:12">
      <c r="A84">
        <v>76</v>
      </c>
      <c r="B84" s="223">
        <v>4.3242000000000003E-2</v>
      </c>
      <c r="C84" s="224">
        <v>4.2326999999999997E-2</v>
      </c>
      <c r="D84" s="227">
        <v>65072.6</v>
      </c>
      <c r="E84" s="228">
        <v>2754.3</v>
      </c>
      <c r="F84" s="5">
        <v>10.02</v>
      </c>
      <c r="G84" t="s">
        <v>19</v>
      </c>
      <c r="H84" s="225">
        <v>2.8695999999999999E-2</v>
      </c>
      <c r="I84" s="226">
        <v>2.8289999999999999E-2</v>
      </c>
      <c r="J84" s="229">
        <v>75991.399999999994</v>
      </c>
      <c r="K84" s="230">
        <v>2149.8000000000002</v>
      </c>
      <c r="L84" s="5">
        <v>11.8</v>
      </c>
    </row>
    <row r="85" spans="1:12">
      <c r="A85">
        <v>77</v>
      </c>
      <c r="B85" s="223">
        <v>4.7676999999999997E-2</v>
      </c>
      <c r="C85" s="224">
        <v>4.6566999999999997E-2</v>
      </c>
      <c r="D85" s="227">
        <v>62318.2</v>
      </c>
      <c r="E85" s="228">
        <v>2902</v>
      </c>
      <c r="F85" s="5">
        <v>9.44</v>
      </c>
      <c r="G85" t="s">
        <v>19</v>
      </c>
      <c r="H85" s="225">
        <v>3.1968999999999997E-2</v>
      </c>
      <c r="I85" s="226">
        <v>3.1466000000000001E-2</v>
      </c>
      <c r="J85" s="229">
        <v>73841.7</v>
      </c>
      <c r="K85" s="230">
        <v>2323.5</v>
      </c>
      <c r="L85" s="5">
        <v>11.13</v>
      </c>
    </row>
    <row r="86" spans="1:12">
      <c r="A86">
        <v>78</v>
      </c>
      <c r="B86" s="223">
        <v>5.2836000000000001E-2</v>
      </c>
      <c r="C86" s="224">
        <v>5.1476000000000001E-2</v>
      </c>
      <c r="D86" s="227">
        <v>59416.2</v>
      </c>
      <c r="E86" s="228">
        <v>3058.5</v>
      </c>
      <c r="F86" s="5">
        <v>8.8800000000000008</v>
      </c>
      <c r="G86" t="s">
        <v>19</v>
      </c>
      <c r="H86" s="225">
        <v>3.6164000000000002E-2</v>
      </c>
      <c r="I86" s="226">
        <v>3.5521999999999998E-2</v>
      </c>
      <c r="J86" s="229">
        <v>71518.100000000006</v>
      </c>
      <c r="K86" s="230">
        <v>2540.5</v>
      </c>
      <c r="L86" s="5">
        <v>10.48</v>
      </c>
    </row>
    <row r="87" spans="1:12">
      <c r="A87">
        <v>79</v>
      </c>
      <c r="B87" s="223">
        <v>5.9919E-2</v>
      </c>
      <c r="C87" s="224">
        <v>5.8175999999999999E-2</v>
      </c>
      <c r="D87" s="227">
        <v>56357.7</v>
      </c>
      <c r="E87" s="228">
        <v>3278.7</v>
      </c>
      <c r="F87" s="5">
        <v>8.33</v>
      </c>
      <c r="G87" t="s">
        <v>19</v>
      </c>
      <c r="H87" s="225">
        <v>4.1505E-2</v>
      </c>
      <c r="I87" s="226">
        <v>4.0661999999999997E-2</v>
      </c>
      <c r="J87" s="229">
        <v>68977.7</v>
      </c>
      <c r="K87" s="230">
        <v>2804.7</v>
      </c>
      <c r="L87" s="5">
        <v>9.85</v>
      </c>
    </row>
    <row r="88" spans="1:12">
      <c r="A88">
        <v>80</v>
      </c>
      <c r="B88" s="223">
        <v>6.7100000000000007E-2</v>
      </c>
      <c r="C88" s="224">
        <v>6.4921999999999994E-2</v>
      </c>
      <c r="D88" s="227">
        <v>53079.1</v>
      </c>
      <c r="E88" s="228">
        <v>3446</v>
      </c>
      <c r="F88" s="5">
        <v>7.81</v>
      </c>
      <c r="G88" t="s">
        <v>19</v>
      </c>
      <c r="H88" s="225">
        <v>4.7282999999999999E-2</v>
      </c>
      <c r="I88" s="226">
        <v>4.6191000000000003E-2</v>
      </c>
      <c r="J88" s="229">
        <v>66172.899999999994</v>
      </c>
      <c r="K88" s="230">
        <v>3056.6</v>
      </c>
      <c r="L88" s="5">
        <v>9.24</v>
      </c>
    </row>
    <row r="89" spans="1:12">
      <c r="A89">
        <v>81</v>
      </c>
      <c r="B89" s="223">
        <v>7.5455999999999995E-2</v>
      </c>
      <c r="C89" s="224">
        <v>7.2711999999999999E-2</v>
      </c>
      <c r="D89" s="227">
        <v>49633.1</v>
      </c>
      <c r="E89" s="228">
        <v>3608.9</v>
      </c>
      <c r="F89" s="5">
        <v>7.32</v>
      </c>
      <c r="G89" t="s">
        <v>19</v>
      </c>
      <c r="H89" s="225">
        <v>5.2874999999999998E-2</v>
      </c>
      <c r="I89" s="226">
        <v>5.1513000000000003E-2</v>
      </c>
      <c r="J89" s="229">
        <v>63116.3</v>
      </c>
      <c r="K89" s="230">
        <v>3251.3</v>
      </c>
      <c r="L89" s="5">
        <v>8.67</v>
      </c>
    </row>
    <row r="90" spans="1:12">
      <c r="A90">
        <v>82</v>
      </c>
      <c r="B90" s="223">
        <v>8.3990999999999996E-2</v>
      </c>
      <c r="C90" s="224">
        <v>8.0605999999999997E-2</v>
      </c>
      <c r="D90" s="227">
        <v>46024.1</v>
      </c>
      <c r="E90" s="228">
        <v>3709.8</v>
      </c>
      <c r="F90" s="5">
        <v>6.86</v>
      </c>
      <c r="G90" t="s">
        <v>19</v>
      </c>
      <c r="H90" s="225">
        <v>5.9255000000000002E-2</v>
      </c>
      <c r="I90" s="226">
        <v>5.7549999999999997E-2</v>
      </c>
      <c r="J90" s="229">
        <v>59865</v>
      </c>
      <c r="K90" s="230">
        <v>3445.2</v>
      </c>
      <c r="L90" s="5">
        <v>8.11</v>
      </c>
    </row>
    <row r="91" spans="1:12">
      <c r="A91">
        <v>83</v>
      </c>
      <c r="B91" s="223">
        <v>9.2897999999999994E-2</v>
      </c>
      <c r="C91" s="224">
        <v>8.8775000000000007E-2</v>
      </c>
      <c r="D91" s="227">
        <v>42314.3</v>
      </c>
      <c r="E91" s="228">
        <v>3756.4</v>
      </c>
      <c r="F91" s="5">
        <v>6.41</v>
      </c>
      <c r="G91" t="s">
        <v>19</v>
      </c>
      <c r="H91" s="225">
        <v>6.7308999999999994E-2</v>
      </c>
      <c r="I91" s="226">
        <v>6.5116999999999994E-2</v>
      </c>
      <c r="J91" s="229">
        <v>56419.8</v>
      </c>
      <c r="K91" s="230">
        <v>3673.9</v>
      </c>
      <c r="L91" s="5">
        <v>7.57</v>
      </c>
    </row>
    <row r="92" spans="1:12">
      <c r="A92">
        <v>84</v>
      </c>
      <c r="B92" s="223">
        <v>0.10469100000000001</v>
      </c>
      <c r="C92" s="224">
        <v>9.9484000000000003E-2</v>
      </c>
      <c r="D92" s="227">
        <v>38557.9</v>
      </c>
      <c r="E92" s="228">
        <v>3835.9</v>
      </c>
      <c r="F92" s="5">
        <v>5.99</v>
      </c>
      <c r="G92" t="s">
        <v>19</v>
      </c>
      <c r="H92" s="225">
        <v>7.5708999999999999E-2</v>
      </c>
      <c r="I92" s="226">
        <v>7.2947999999999999E-2</v>
      </c>
      <c r="J92" s="229">
        <v>52745.9</v>
      </c>
      <c r="K92" s="230">
        <v>3847.7</v>
      </c>
      <c r="L92" s="5">
        <v>7.07</v>
      </c>
    </row>
    <row r="93" spans="1:12">
      <c r="A93">
        <v>85</v>
      </c>
      <c r="B93" s="223">
        <v>0.116093</v>
      </c>
      <c r="C93" s="224">
        <v>0.109724</v>
      </c>
      <c r="D93" s="227">
        <v>34722</v>
      </c>
      <c r="E93" s="228">
        <v>3809.8</v>
      </c>
      <c r="F93" s="5">
        <v>5.6</v>
      </c>
      <c r="G93" t="s">
        <v>19</v>
      </c>
      <c r="H93" s="225">
        <v>8.5190000000000002E-2</v>
      </c>
      <c r="I93" s="226">
        <v>8.1710000000000005E-2</v>
      </c>
      <c r="J93" s="229">
        <v>48898.2</v>
      </c>
      <c r="K93" s="230">
        <v>3995.5</v>
      </c>
      <c r="L93" s="5">
        <v>6.58</v>
      </c>
    </row>
    <row r="94" spans="1:12">
      <c r="A94">
        <v>86</v>
      </c>
      <c r="B94" s="223">
        <v>0.130938</v>
      </c>
      <c r="C94" s="224">
        <v>0.122892</v>
      </c>
      <c r="D94" s="227">
        <v>30912.2</v>
      </c>
      <c r="E94" s="228">
        <v>3798.9</v>
      </c>
      <c r="F94" s="5">
        <v>5.23</v>
      </c>
      <c r="G94" t="s">
        <v>19</v>
      </c>
      <c r="H94" s="225">
        <v>9.5802999999999999E-2</v>
      </c>
      <c r="I94" s="226">
        <v>9.1424000000000005E-2</v>
      </c>
      <c r="J94" s="229">
        <v>44902.7</v>
      </c>
      <c r="K94" s="230">
        <v>4105.2</v>
      </c>
      <c r="L94" s="5">
        <v>6.12</v>
      </c>
    </row>
    <row r="95" spans="1:12">
      <c r="A95">
        <v>87</v>
      </c>
      <c r="B95" s="223">
        <v>0.1454</v>
      </c>
      <c r="C95" s="224">
        <v>0.135546</v>
      </c>
      <c r="D95" s="227">
        <v>27113.3</v>
      </c>
      <c r="E95" s="228">
        <v>3675.1</v>
      </c>
      <c r="F95" s="5">
        <v>4.8899999999999997</v>
      </c>
      <c r="G95" t="s">
        <v>19</v>
      </c>
      <c r="H95" s="225">
        <v>0.10821799999999999</v>
      </c>
      <c r="I95" s="226">
        <v>0.102663</v>
      </c>
      <c r="J95" s="229">
        <v>40797.599999999999</v>
      </c>
      <c r="K95" s="230">
        <v>4188.3999999999996</v>
      </c>
      <c r="L95" s="5">
        <v>5.69</v>
      </c>
    </row>
    <row r="96" spans="1:12">
      <c r="A96">
        <v>88</v>
      </c>
      <c r="B96" s="223">
        <v>0.15561</v>
      </c>
      <c r="C96" s="224">
        <v>0.14437700000000001</v>
      </c>
      <c r="D96" s="227">
        <v>23438.2</v>
      </c>
      <c r="E96" s="228">
        <v>3383.9</v>
      </c>
      <c r="F96" s="5">
        <v>4.58</v>
      </c>
      <c r="G96" t="s">
        <v>19</v>
      </c>
      <c r="H96" s="225">
        <v>0.118699</v>
      </c>
      <c r="I96" s="226">
        <v>0.112049</v>
      </c>
      <c r="J96" s="229">
        <v>36609.199999999997</v>
      </c>
      <c r="K96" s="230">
        <v>4102</v>
      </c>
      <c r="L96" s="5">
        <v>5.28</v>
      </c>
    </row>
    <row r="97" spans="1:12">
      <c r="A97">
        <v>89</v>
      </c>
      <c r="B97" s="223">
        <v>0.17016800000000001</v>
      </c>
      <c r="C97" s="224">
        <v>0.15682499999999999</v>
      </c>
      <c r="D97" s="227">
        <v>20054.3</v>
      </c>
      <c r="E97" s="228">
        <v>3145</v>
      </c>
      <c r="F97" s="5">
        <v>4.26</v>
      </c>
      <c r="G97" t="s">
        <v>19</v>
      </c>
      <c r="H97" s="225">
        <v>0.132519</v>
      </c>
      <c r="I97" s="226">
        <v>0.12428400000000001</v>
      </c>
      <c r="J97" s="229">
        <v>32507.1</v>
      </c>
      <c r="K97" s="230">
        <v>4040.1</v>
      </c>
      <c r="L97" s="5">
        <v>4.8899999999999997</v>
      </c>
    </row>
    <row r="98" spans="1:12">
      <c r="A98">
        <v>90</v>
      </c>
      <c r="B98" s="223">
        <v>0.19012399999999999</v>
      </c>
      <c r="C98" s="224">
        <v>0.17362</v>
      </c>
      <c r="D98" s="227">
        <v>16909.3</v>
      </c>
      <c r="E98" s="228">
        <v>2935.8</v>
      </c>
      <c r="F98" s="5">
        <v>3.96</v>
      </c>
      <c r="G98" t="s">
        <v>19</v>
      </c>
      <c r="H98" s="225">
        <v>0.15242600000000001</v>
      </c>
      <c r="I98" s="226">
        <v>0.14163200000000001</v>
      </c>
      <c r="J98" s="229">
        <v>28467</v>
      </c>
      <c r="K98" s="230">
        <v>4031.8</v>
      </c>
      <c r="L98" s="5">
        <v>4.51</v>
      </c>
    </row>
    <row r="99" spans="1:12">
      <c r="A99">
        <v>91</v>
      </c>
      <c r="B99" s="223">
        <v>0.207451</v>
      </c>
      <c r="C99" s="224">
        <v>0.18795500000000001</v>
      </c>
      <c r="D99" s="227">
        <v>13973.5</v>
      </c>
      <c r="E99" s="228">
        <v>2626.4</v>
      </c>
      <c r="F99" s="5">
        <v>3.69</v>
      </c>
      <c r="G99" t="s">
        <v>19</v>
      </c>
      <c r="H99" s="225">
        <v>0.17049800000000001</v>
      </c>
      <c r="I99" s="226">
        <v>0.15710499999999999</v>
      </c>
      <c r="J99" s="229">
        <v>24435.200000000001</v>
      </c>
      <c r="K99" s="230">
        <v>3838.9</v>
      </c>
      <c r="L99" s="5">
        <v>4.17</v>
      </c>
    </row>
    <row r="100" spans="1:12">
      <c r="A100">
        <v>92</v>
      </c>
      <c r="B100" s="223">
        <v>0.22911999999999999</v>
      </c>
      <c r="C100" s="224">
        <v>0.20557</v>
      </c>
      <c r="D100" s="227">
        <v>11347.1</v>
      </c>
      <c r="E100" s="228">
        <v>2332.6</v>
      </c>
      <c r="F100" s="5">
        <v>3.43</v>
      </c>
      <c r="G100" t="s">
        <v>19</v>
      </c>
      <c r="H100" s="225">
        <v>0.193192</v>
      </c>
      <c r="I100" s="226">
        <v>0.176175</v>
      </c>
      <c r="J100" s="229">
        <v>20596.3</v>
      </c>
      <c r="K100" s="230">
        <v>3628.5</v>
      </c>
      <c r="L100" s="5">
        <v>3.86</v>
      </c>
    </row>
    <row r="101" spans="1:12">
      <c r="A101">
        <v>93</v>
      </c>
      <c r="B101" s="223">
        <v>0.25123200000000001</v>
      </c>
      <c r="C101" s="224">
        <v>0.223195</v>
      </c>
      <c r="D101" s="227">
        <v>9014.5</v>
      </c>
      <c r="E101" s="228">
        <v>2012</v>
      </c>
      <c r="F101" s="5">
        <v>3.19</v>
      </c>
      <c r="G101" t="s">
        <v>19</v>
      </c>
      <c r="H101" s="225">
        <v>0.21323600000000001</v>
      </c>
      <c r="I101" s="226">
        <v>0.192692</v>
      </c>
      <c r="J101" s="229">
        <v>16967.8</v>
      </c>
      <c r="K101" s="230">
        <v>3269.5</v>
      </c>
      <c r="L101" s="5">
        <v>3.58</v>
      </c>
    </row>
    <row r="102" spans="1:12">
      <c r="A102">
        <v>94</v>
      </c>
      <c r="B102" s="223">
        <v>0.269511</v>
      </c>
      <c r="C102" s="224">
        <v>0.23750599999999999</v>
      </c>
      <c r="D102" s="227">
        <v>7002.5</v>
      </c>
      <c r="E102" s="228">
        <v>1663.1</v>
      </c>
      <c r="F102" s="5">
        <v>2.96</v>
      </c>
      <c r="G102" t="s">
        <v>19</v>
      </c>
      <c r="H102" s="225">
        <v>0.237895</v>
      </c>
      <c r="I102" s="226">
        <v>0.21260599999999999</v>
      </c>
      <c r="J102" s="229">
        <v>13698.2</v>
      </c>
      <c r="K102" s="230">
        <v>2912.3</v>
      </c>
      <c r="L102" s="5">
        <v>3.31</v>
      </c>
    </row>
    <row r="103" spans="1:12">
      <c r="A103">
        <v>95</v>
      </c>
      <c r="B103" s="223">
        <v>0.31252200000000002</v>
      </c>
      <c r="C103" s="224">
        <v>0.27028600000000003</v>
      </c>
      <c r="D103" s="227">
        <v>5339.4</v>
      </c>
      <c r="E103" s="228">
        <v>1443.2</v>
      </c>
      <c r="F103" s="5">
        <v>2.72</v>
      </c>
      <c r="G103" t="s">
        <v>19</v>
      </c>
      <c r="H103" s="225">
        <v>0.26511699999999999</v>
      </c>
      <c r="I103" s="226">
        <v>0.23408699999999999</v>
      </c>
      <c r="J103" s="229">
        <v>10785.9</v>
      </c>
      <c r="K103" s="230">
        <v>2524.8000000000002</v>
      </c>
      <c r="L103" s="5">
        <v>3.07</v>
      </c>
    </row>
    <row r="104" spans="1:12">
      <c r="A104">
        <v>96</v>
      </c>
      <c r="B104" s="223">
        <v>0.33547700000000003</v>
      </c>
      <c r="C104" s="224">
        <v>0.28728799999999999</v>
      </c>
      <c r="D104" s="227">
        <v>3896.2</v>
      </c>
      <c r="E104" s="228">
        <v>1119.3</v>
      </c>
      <c r="F104" s="5">
        <v>2.5499999999999998</v>
      </c>
      <c r="G104" t="s">
        <v>19</v>
      </c>
      <c r="H104" s="225">
        <v>0.29246100000000003</v>
      </c>
      <c r="I104" s="226">
        <v>0.25514999999999999</v>
      </c>
      <c r="J104" s="229">
        <v>8261.1</v>
      </c>
      <c r="K104" s="230">
        <v>2107.8000000000002</v>
      </c>
      <c r="L104" s="5">
        <v>2.85</v>
      </c>
    </row>
    <row r="105" spans="1:12">
      <c r="A105">
        <v>97</v>
      </c>
      <c r="B105" s="223">
        <v>0.37631399999999998</v>
      </c>
      <c r="C105" s="224">
        <v>0.31672099999999997</v>
      </c>
      <c r="D105" s="227">
        <v>2776.9</v>
      </c>
      <c r="E105" s="228">
        <v>879.5</v>
      </c>
      <c r="F105" s="5">
        <v>2.37</v>
      </c>
      <c r="G105" t="s">
        <v>19</v>
      </c>
      <c r="H105" s="225">
        <v>0.31342900000000001</v>
      </c>
      <c r="I105" s="226">
        <v>0.27096500000000001</v>
      </c>
      <c r="J105" s="229">
        <v>6153.2</v>
      </c>
      <c r="K105" s="230">
        <v>1667.3</v>
      </c>
      <c r="L105" s="5">
        <v>2.66</v>
      </c>
    </row>
    <row r="106" spans="1:12">
      <c r="A106">
        <v>98</v>
      </c>
      <c r="B106" s="223">
        <v>0.39669700000000002</v>
      </c>
      <c r="C106" s="224">
        <v>0.33103700000000003</v>
      </c>
      <c r="D106" s="227">
        <v>1897.4</v>
      </c>
      <c r="E106" s="228">
        <v>628.1</v>
      </c>
      <c r="F106" s="5">
        <v>2.2400000000000002</v>
      </c>
      <c r="G106" t="s">
        <v>19</v>
      </c>
      <c r="H106" s="225">
        <v>0.35506100000000002</v>
      </c>
      <c r="I106" s="226">
        <v>0.30153000000000002</v>
      </c>
      <c r="J106" s="229">
        <v>4485.8999999999996</v>
      </c>
      <c r="K106" s="230">
        <v>1352.6</v>
      </c>
      <c r="L106" s="5">
        <v>2.46</v>
      </c>
    </row>
    <row r="107" spans="1:12">
      <c r="A107">
        <v>99</v>
      </c>
      <c r="B107" s="223">
        <v>0.42897099999999999</v>
      </c>
      <c r="C107" s="224">
        <v>0.35321200000000003</v>
      </c>
      <c r="D107" s="227">
        <v>1269.3</v>
      </c>
      <c r="E107" s="228">
        <v>448.3</v>
      </c>
      <c r="F107" s="5">
        <v>2.11</v>
      </c>
      <c r="G107" t="s">
        <v>19</v>
      </c>
      <c r="H107" s="225">
        <v>0.37671199999999999</v>
      </c>
      <c r="I107" s="226">
        <v>0.31700299999999998</v>
      </c>
      <c r="J107" s="229">
        <v>3133.3</v>
      </c>
      <c r="K107" s="230">
        <v>993.3</v>
      </c>
      <c r="L107" s="5">
        <v>2.31</v>
      </c>
    </row>
    <row r="108" spans="1:12">
      <c r="A108">
        <v>100</v>
      </c>
      <c r="B108" s="223">
        <v>0.47058800000000001</v>
      </c>
      <c r="C108" s="224">
        <v>0.38095200000000001</v>
      </c>
      <c r="D108" s="227">
        <v>821</v>
      </c>
      <c r="E108" s="228">
        <v>312.7</v>
      </c>
      <c r="F108" s="5">
        <v>1.98</v>
      </c>
      <c r="G108" t="s">
        <v>19</v>
      </c>
      <c r="H108" s="225">
        <v>0.41273900000000002</v>
      </c>
      <c r="I108" s="226">
        <v>0.34213300000000002</v>
      </c>
      <c r="J108" s="229">
        <v>2140</v>
      </c>
      <c r="K108" s="230">
        <v>732.2</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46</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15">
        <v>5.3550000000000004E-3</v>
      </c>
      <c r="C8" s="216">
        <v>5.3400000000000001E-3</v>
      </c>
      <c r="D8" s="219">
        <v>100000</v>
      </c>
      <c r="E8" s="220">
        <v>534</v>
      </c>
      <c r="F8" s="5">
        <v>77.41</v>
      </c>
      <c r="G8" t="s">
        <v>19</v>
      </c>
      <c r="H8" s="217">
        <v>4.3660000000000001E-3</v>
      </c>
      <c r="I8" s="218">
        <v>4.3569999999999998E-3</v>
      </c>
      <c r="J8" s="221">
        <v>100000</v>
      </c>
      <c r="K8" s="222">
        <v>435.7</v>
      </c>
      <c r="L8" s="5">
        <v>81.62</v>
      </c>
    </row>
    <row r="9" spans="1:12">
      <c r="A9">
        <v>1</v>
      </c>
      <c r="B9" s="215">
        <v>3.88E-4</v>
      </c>
      <c r="C9" s="216">
        <v>3.8699999999999997E-4</v>
      </c>
      <c r="D9" s="219">
        <v>99466</v>
      </c>
      <c r="E9" s="220">
        <v>38.5</v>
      </c>
      <c r="F9" s="5">
        <v>76.83</v>
      </c>
      <c r="G9" t="s">
        <v>19</v>
      </c>
      <c r="H9" s="217">
        <v>3.5E-4</v>
      </c>
      <c r="I9" s="218">
        <v>3.5E-4</v>
      </c>
      <c r="J9" s="221">
        <v>99564.3</v>
      </c>
      <c r="K9" s="222">
        <v>34.799999999999997</v>
      </c>
      <c r="L9" s="5">
        <v>80.98</v>
      </c>
    </row>
    <row r="10" spans="1:12">
      <c r="A10">
        <v>2</v>
      </c>
      <c r="B10" s="215">
        <v>2.2900000000000001E-4</v>
      </c>
      <c r="C10" s="216">
        <v>2.2900000000000001E-4</v>
      </c>
      <c r="D10" s="219">
        <v>99427.4</v>
      </c>
      <c r="E10" s="220">
        <v>22.8</v>
      </c>
      <c r="F10" s="5">
        <v>75.86</v>
      </c>
      <c r="G10" t="s">
        <v>19</v>
      </c>
      <c r="H10" s="217">
        <v>1.9699999999999999E-4</v>
      </c>
      <c r="I10" s="218">
        <v>1.9699999999999999E-4</v>
      </c>
      <c r="J10" s="221">
        <v>99529.5</v>
      </c>
      <c r="K10" s="222">
        <v>19.600000000000001</v>
      </c>
      <c r="L10" s="5">
        <v>80</v>
      </c>
    </row>
    <row r="11" spans="1:12">
      <c r="A11">
        <v>3</v>
      </c>
      <c r="B11" s="215">
        <v>1.6899999999999999E-4</v>
      </c>
      <c r="C11" s="216">
        <v>1.6899999999999999E-4</v>
      </c>
      <c r="D11" s="219">
        <v>99404.6</v>
      </c>
      <c r="E11" s="220">
        <v>16.8</v>
      </c>
      <c r="F11" s="5">
        <v>74.87</v>
      </c>
      <c r="G11" t="s">
        <v>19</v>
      </c>
      <c r="H11" s="217">
        <v>1.5899999999999999E-4</v>
      </c>
      <c r="I11" s="218">
        <v>1.5899999999999999E-4</v>
      </c>
      <c r="J11" s="221">
        <v>99509.9</v>
      </c>
      <c r="K11" s="222">
        <v>15.8</v>
      </c>
      <c r="L11" s="5">
        <v>79.02</v>
      </c>
    </row>
    <row r="12" spans="1:12">
      <c r="A12">
        <v>4</v>
      </c>
      <c r="B12" s="215">
        <v>1.3200000000000001E-4</v>
      </c>
      <c r="C12" s="216">
        <v>1.3200000000000001E-4</v>
      </c>
      <c r="D12" s="219">
        <v>99387.8</v>
      </c>
      <c r="E12" s="220">
        <v>13.2</v>
      </c>
      <c r="F12" s="5">
        <v>73.88</v>
      </c>
      <c r="G12" t="s">
        <v>19</v>
      </c>
      <c r="H12" s="217">
        <v>1.2E-4</v>
      </c>
      <c r="I12" s="218">
        <v>1.2E-4</v>
      </c>
      <c r="J12" s="221">
        <v>99494.1</v>
      </c>
      <c r="K12" s="222">
        <v>11.9</v>
      </c>
      <c r="L12" s="5">
        <v>78.03</v>
      </c>
    </row>
    <row r="13" spans="1:12">
      <c r="A13">
        <v>5</v>
      </c>
      <c r="B13" s="215">
        <v>1.2799999999999999E-4</v>
      </c>
      <c r="C13" s="216">
        <v>1.2799999999999999E-4</v>
      </c>
      <c r="D13" s="219">
        <v>99374.6</v>
      </c>
      <c r="E13" s="220">
        <v>12.8</v>
      </c>
      <c r="F13" s="5">
        <v>72.89</v>
      </c>
      <c r="G13" t="s">
        <v>19</v>
      </c>
      <c r="H13" s="217">
        <v>9.7E-5</v>
      </c>
      <c r="I13" s="218">
        <v>9.7E-5</v>
      </c>
      <c r="J13" s="221">
        <v>99482.2</v>
      </c>
      <c r="K13" s="222">
        <v>9.6999999999999993</v>
      </c>
      <c r="L13" s="5">
        <v>77.040000000000006</v>
      </c>
    </row>
    <row r="14" spans="1:12">
      <c r="A14">
        <v>6</v>
      </c>
      <c r="B14" s="215">
        <v>1.1E-4</v>
      </c>
      <c r="C14" s="216">
        <v>1.1E-4</v>
      </c>
      <c r="D14" s="219">
        <v>99361.9</v>
      </c>
      <c r="E14" s="220">
        <v>10.9</v>
      </c>
      <c r="F14" s="5">
        <v>71.900000000000006</v>
      </c>
      <c r="G14" t="s">
        <v>19</v>
      </c>
      <c r="H14" s="217">
        <v>9.7E-5</v>
      </c>
      <c r="I14" s="218">
        <v>9.7E-5</v>
      </c>
      <c r="J14" s="221">
        <v>99472.5</v>
      </c>
      <c r="K14" s="222">
        <v>9.6999999999999993</v>
      </c>
      <c r="L14" s="5">
        <v>76.05</v>
      </c>
    </row>
    <row r="15" spans="1:12">
      <c r="A15">
        <v>7</v>
      </c>
      <c r="B15" s="215">
        <v>1E-4</v>
      </c>
      <c r="C15" s="216">
        <v>1E-4</v>
      </c>
      <c r="D15" s="219">
        <v>99351</v>
      </c>
      <c r="E15" s="220">
        <v>10</v>
      </c>
      <c r="F15" s="5">
        <v>70.91</v>
      </c>
      <c r="G15" t="s">
        <v>19</v>
      </c>
      <c r="H15" s="217">
        <v>7.6000000000000004E-5</v>
      </c>
      <c r="I15" s="218">
        <v>7.6000000000000004E-5</v>
      </c>
      <c r="J15" s="221">
        <v>99462.9</v>
      </c>
      <c r="K15" s="222">
        <v>7.5</v>
      </c>
      <c r="L15" s="5">
        <v>75.06</v>
      </c>
    </row>
    <row r="16" spans="1:12">
      <c r="A16">
        <v>8</v>
      </c>
      <c r="B16" s="215">
        <v>1.2300000000000001E-4</v>
      </c>
      <c r="C16" s="216">
        <v>1.2300000000000001E-4</v>
      </c>
      <c r="D16" s="219">
        <v>99341</v>
      </c>
      <c r="E16" s="220">
        <v>12.2</v>
      </c>
      <c r="F16" s="5">
        <v>69.92</v>
      </c>
      <c r="G16" t="s">
        <v>19</v>
      </c>
      <c r="H16" s="217">
        <v>8.5000000000000006E-5</v>
      </c>
      <c r="I16" s="218">
        <v>8.5000000000000006E-5</v>
      </c>
      <c r="J16" s="221">
        <v>99455.3</v>
      </c>
      <c r="K16" s="222">
        <v>8.4</v>
      </c>
      <c r="L16" s="5">
        <v>74.06</v>
      </c>
    </row>
    <row r="17" spans="1:12">
      <c r="A17">
        <v>9</v>
      </c>
      <c r="B17" s="215">
        <v>1.1400000000000001E-4</v>
      </c>
      <c r="C17" s="216">
        <v>1.1400000000000001E-4</v>
      </c>
      <c r="D17" s="219">
        <v>99328.8</v>
      </c>
      <c r="E17" s="220">
        <v>11.3</v>
      </c>
      <c r="F17" s="5">
        <v>68.930000000000007</v>
      </c>
      <c r="G17" t="s">
        <v>19</v>
      </c>
      <c r="H17" s="217">
        <v>7.4999999999999993E-5</v>
      </c>
      <c r="I17" s="218">
        <v>7.4999999999999993E-5</v>
      </c>
      <c r="J17" s="221">
        <v>99446.9</v>
      </c>
      <c r="K17" s="222">
        <v>7.5</v>
      </c>
      <c r="L17" s="5">
        <v>73.069999999999993</v>
      </c>
    </row>
    <row r="18" spans="1:12">
      <c r="A18">
        <v>10</v>
      </c>
      <c r="B18" s="215">
        <v>1.01E-4</v>
      </c>
      <c r="C18" s="216">
        <v>1.01E-4</v>
      </c>
      <c r="D18" s="219">
        <v>99317.5</v>
      </c>
      <c r="E18" s="220">
        <v>10.1</v>
      </c>
      <c r="F18" s="5">
        <v>67.94</v>
      </c>
      <c r="G18" t="s">
        <v>19</v>
      </c>
      <c r="H18" s="217">
        <v>9.2E-5</v>
      </c>
      <c r="I18" s="218">
        <v>9.2E-5</v>
      </c>
      <c r="J18" s="221">
        <v>99439.4</v>
      </c>
      <c r="K18" s="222">
        <v>9.1999999999999993</v>
      </c>
      <c r="L18" s="5">
        <v>72.069999999999993</v>
      </c>
    </row>
    <row r="19" spans="1:12">
      <c r="A19">
        <v>11</v>
      </c>
      <c r="B19" s="215">
        <v>1.13E-4</v>
      </c>
      <c r="C19" s="216">
        <v>1.13E-4</v>
      </c>
      <c r="D19" s="219">
        <v>99307.4</v>
      </c>
      <c r="E19" s="220">
        <v>11.2</v>
      </c>
      <c r="F19" s="5">
        <v>66.94</v>
      </c>
      <c r="G19" t="s">
        <v>19</v>
      </c>
      <c r="H19" s="217">
        <v>9.5000000000000005E-5</v>
      </c>
      <c r="I19" s="218">
        <v>9.5000000000000005E-5</v>
      </c>
      <c r="J19" s="221">
        <v>99430.3</v>
      </c>
      <c r="K19" s="222">
        <v>9.5</v>
      </c>
      <c r="L19" s="5">
        <v>71.08</v>
      </c>
    </row>
    <row r="20" spans="1:12">
      <c r="A20">
        <v>12</v>
      </c>
      <c r="B20" s="215">
        <v>1.16E-4</v>
      </c>
      <c r="C20" s="216">
        <v>1.16E-4</v>
      </c>
      <c r="D20" s="219">
        <v>99296.2</v>
      </c>
      <c r="E20" s="220">
        <v>11.5</v>
      </c>
      <c r="F20" s="5">
        <v>65.95</v>
      </c>
      <c r="G20" t="s">
        <v>19</v>
      </c>
      <c r="H20" s="217">
        <v>9.7999999999999997E-5</v>
      </c>
      <c r="I20" s="218">
        <v>9.7E-5</v>
      </c>
      <c r="J20" s="221">
        <v>99420.800000000003</v>
      </c>
      <c r="K20" s="222">
        <v>9.6999999999999993</v>
      </c>
      <c r="L20" s="5">
        <v>70.09</v>
      </c>
    </row>
    <row r="21" spans="1:12">
      <c r="A21">
        <v>13</v>
      </c>
      <c r="B21" s="215">
        <v>1.5300000000000001E-4</v>
      </c>
      <c r="C21" s="216">
        <v>1.5300000000000001E-4</v>
      </c>
      <c r="D21" s="219">
        <v>99284.7</v>
      </c>
      <c r="E21" s="220">
        <v>15.2</v>
      </c>
      <c r="F21" s="5">
        <v>64.959999999999994</v>
      </c>
      <c r="G21" t="s">
        <v>19</v>
      </c>
      <c r="H21" s="217">
        <v>1.13E-4</v>
      </c>
      <c r="I21" s="218">
        <v>1.13E-4</v>
      </c>
      <c r="J21" s="221">
        <v>99411.1</v>
      </c>
      <c r="K21" s="222">
        <v>11.2</v>
      </c>
      <c r="L21" s="5">
        <v>69.09</v>
      </c>
    </row>
    <row r="22" spans="1:12">
      <c r="A22">
        <v>14</v>
      </c>
      <c r="B22" s="215">
        <v>1.7699999999999999E-4</v>
      </c>
      <c r="C22" s="216">
        <v>1.7699999999999999E-4</v>
      </c>
      <c r="D22" s="219">
        <v>99269.5</v>
      </c>
      <c r="E22" s="220">
        <v>17.600000000000001</v>
      </c>
      <c r="F22" s="5">
        <v>63.97</v>
      </c>
      <c r="G22" t="s">
        <v>19</v>
      </c>
      <c r="H22" s="217">
        <v>1.13E-4</v>
      </c>
      <c r="I22" s="218">
        <v>1.13E-4</v>
      </c>
      <c r="J22" s="221">
        <v>99399.9</v>
      </c>
      <c r="K22" s="222">
        <v>11.3</v>
      </c>
      <c r="L22" s="5">
        <v>68.099999999999994</v>
      </c>
    </row>
    <row r="23" spans="1:12">
      <c r="A23">
        <v>15</v>
      </c>
      <c r="B23" s="215">
        <v>2.3699999999999999E-4</v>
      </c>
      <c r="C23" s="216">
        <v>2.3699999999999999E-4</v>
      </c>
      <c r="D23" s="219">
        <v>99251.9</v>
      </c>
      <c r="E23" s="220">
        <v>23.5</v>
      </c>
      <c r="F23" s="5">
        <v>62.98</v>
      </c>
      <c r="G23" t="s">
        <v>19</v>
      </c>
      <c r="H23" s="217">
        <v>1.55E-4</v>
      </c>
      <c r="I23" s="218">
        <v>1.55E-4</v>
      </c>
      <c r="J23" s="221">
        <v>99388.6</v>
      </c>
      <c r="K23" s="222">
        <v>15.4</v>
      </c>
      <c r="L23" s="5">
        <v>67.11</v>
      </c>
    </row>
    <row r="24" spans="1:12">
      <c r="A24">
        <v>16</v>
      </c>
      <c r="B24" s="215">
        <v>3.4600000000000001E-4</v>
      </c>
      <c r="C24" s="216">
        <v>3.4600000000000001E-4</v>
      </c>
      <c r="D24" s="219">
        <v>99228.4</v>
      </c>
      <c r="E24" s="220">
        <v>34.299999999999997</v>
      </c>
      <c r="F24" s="5">
        <v>61.99</v>
      </c>
      <c r="G24" t="s">
        <v>19</v>
      </c>
      <c r="H24" s="217">
        <v>1.65E-4</v>
      </c>
      <c r="I24" s="218">
        <v>1.65E-4</v>
      </c>
      <c r="J24" s="221">
        <v>99373.2</v>
      </c>
      <c r="K24" s="222">
        <v>16.399999999999999</v>
      </c>
      <c r="L24" s="5">
        <v>66.12</v>
      </c>
    </row>
    <row r="25" spans="1:12">
      <c r="A25">
        <v>17</v>
      </c>
      <c r="B25" s="215">
        <v>5.2499999999999997E-4</v>
      </c>
      <c r="C25" s="216">
        <v>5.2499999999999997E-4</v>
      </c>
      <c r="D25" s="219">
        <v>99194.1</v>
      </c>
      <c r="E25" s="220">
        <v>52.1</v>
      </c>
      <c r="F25" s="5">
        <v>61.01</v>
      </c>
      <c r="G25" t="s">
        <v>19</v>
      </c>
      <c r="H25" s="217">
        <v>2.4000000000000001E-4</v>
      </c>
      <c r="I25" s="218">
        <v>2.4000000000000001E-4</v>
      </c>
      <c r="J25" s="221">
        <v>99356.800000000003</v>
      </c>
      <c r="K25" s="222">
        <v>23.9</v>
      </c>
      <c r="L25" s="5">
        <v>65.13</v>
      </c>
    </row>
    <row r="26" spans="1:12">
      <c r="A26">
        <v>18</v>
      </c>
      <c r="B26" s="215">
        <v>5.9999999999999995E-4</v>
      </c>
      <c r="C26" s="216">
        <v>5.9999999999999995E-4</v>
      </c>
      <c r="D26" s="219">
        <v>99142</v>
      </c>
      <c r="E26" s="220">
        <v>59.5</v>
      </c>
      <c r="F26" s="5">
        <v>60.05</v>
      </c>
      <c r="G26" t="s">
        <v>19</v>
      </c>
      <c r="H26" s="217">
        <v>2.6899999999999998E-4</v>
      </c>
      <c r="I26" s="218">
        <v>2.6899999999999998E-4</v>
      </c>
      <c r="J26" s="221">
        <v>99332.9</v>
      </c>
      <c r="K26" s="222">
        <v>26.8</v>
      </c>
      <c r="L26" s="5">
        <v>64.150000000000006</v>
      </c>
    </row>
    <row r="27" spans="1:12">
      <c r="A27">
        <v>19</v>
      </c>
      <c r="B27" s="215">
        <v>6.4300000000000002E-4</v>
      </c>
      <c r="C27" s="216">
        <v>6.4199999999999999E-4</v>
      </c>
      <c r="D27" s="219">
        <v>99082.5</v>
      </c>
      <c r="E27" s="220">
        <v>63.7</v>
      </c>
      <c r="F27" s="5">
        <v>59.08</v>
      </c>
      <c r="G27" t="s">
        <v>19</v>
      </c>
      <c r="H27" s="217">
        <v>2.5700000000000001E-4</v>
      </c>
      <c r="I27" s="218">
        <v>2.5700000000000001E-4</v>
      </c>
      <c r="J27" s="221">
        <v>99306.1</v>
      </c>
      <c r="K27" s="222">
        <v>25.5</v>
      </c>
      <c r="L27" s="5">
        <v>63.16</v>
      </c>
    </row>
    <row r="28" spans="1:12">
      <c r="A28">
        <v>20</v>
      </c>
      <c r="B28" s="215">
        <v>7.2800000000000002E-4</v>
      </c>
      <c r="C28" s="216">
        <v>7.2800000000000002E-4</v>
      </c>
      <c r="D28" s="219">
        <v>99018.9</v>
      </c>
      <c r="E28" s="220">
        <v>72.099999999999994</v>
      </c>
      <c r="F28" s="5">
        <v>58.12</v>
      </c>
      <c r="G28" t="s">
        <v>19</v>
      </c>
      <c r="H28" s="217">
        <v>2.42E-4</v>
      </c>
      <c r="I28" s="218">
        <v>2.42E-4</v>
      </c>
      <c r="J28" s="221">
        <v>99280.6</v>
      </c>
      <c r="K28" s="222">
        <v>24.1</v>
      </c>
      <c r="L28" s="5">
        <v>62.18</v>
      </c>
    </row>
    <row r="29" spans="1:12">
      <c r="A29">
        <v>21</v>
      </c>
      <c r="B29" s="215">
        <v>6.8300000000000001E-4</v>
      </c>
      <c r="C29" s="216">
        <v>6.8300000000000001E-4</v>
      </c>
      <c r="D29" s="219">
        <v>98946.8</v>
      </c>
      <c r="E29" s="220">
        <v>67.599999999999994</v>
      </c>
      <c r="F29" s="5">
        <v>57.16</v>
      </c>
      <c r="G29" t="s">
        <v>19</v>
      </c>
      <c r="H29" s="217">
        <v>2.63E-4</v>
      </c>
      <c r="I29" s="218">
        <v>2.6200000000000003E-4</v>
      </c>
      <c r="J29" s="221">
        <v>99256.5</v>
      </c>
      <c r="K29" s="222">
        <v>26.1</v>
      </c>
      <c r="L29" s="5">
        <v>61.19</v>
      </c>
    </row>
    <row r="30" spans="1:12">
      <c r="A30">
        <v>22</v>
      </c>
      <c r="B30" s="215">
        <v>7.1299999999999998E-4</v>
      </c>
      <c r="C30" s="216">
        <v>7.1299999999999998E-4</v>
      </c>
      <c r="D30" s="219">
        <v>98879.2</v>
      </c>
      <c r="E30" s="220">
        <v>70.5</v>
      </c>
      <c r="F30" s="5">
        <v>56.2</v>
      </c>
      <c r="G30" t="s">
        <v>19</v>
      </c>
      <c r="H30" s="217">
        <v>2.5999999999999998E-4</v>
      </c>
      <c r="I30" s="218">
        <v>2.5999999999999998E-4</v>
      </c>
      <c r="J30" s="221">
        <v>99230.399999999994</v>
      </c>
      <c r="K30" s="222">
        <v>25.8</v>
      </c>
      <c r="L30" s="5">
        <v>60.21</v>
      </c>
    </row>
    <row r="31" spans="1:12">
      <c r="A31">
        <v>23</v>
      </c>
      <c r="B31" s="215">
        <v>7.36E-4</v>
      </c>
      <c r="C31" s="216">
        <v>7.36E-4</v>
      </c>
      <c r="D31" s="219">
        <v>98808.8</v>
      </c>
      <c r="E31" s="220">
        <v>72.7</v>
      </c>
      <c r="F31" s="5">
        <v>55.24</v>
      </c>
      <c r="G31" t="s">
        <v>19</v>
      </c>
      <c r="H31" s="217">
        <v>2.43E-4</v>
      </c>
      <c r="I31" s="218">
        <v>2.43E-4</v>
      </c>
      <c r="J31" s="221">
        <v>99204.6</v>
      </c>
      <c r="K31" s="222">
        <v>24.1</v>
      </c>
      <c r="L31" s="5">
        <v>59.23</v>
      </c>
    </row>
    <row r="32" spans="1:12">
      <c r="A32">
        <v>24</v>
      </c>
      <c r="B32" s="215">
        <v>7.3800000000000005E-4</v>
      </c>
      <c r="C32" s="216">
        <v>7.3800000000000005E-4</v>
      </c>
      <c r="D32" s="219">
        <v>98736.1</v>
      </c>
      <c r="E32" s="220">
        <v>72.900000000000006</v>
      </c>
      <c r="F32" s="5">
        <v>54.28</v>
      </c>
      <c r="G32" t="s">
        <v>19</v>
      </c>
      <c r="H32" s="217">
        <v>2.8499999999999999E-4</v>
      </c>
      <c r="I32" s="218">
        <v>2.8499999999999999E-4</v>
      </c>
      <c r="J32" s="221">
        <v>99180.5</v>
      </c>
      <c r="K32" s="222">
        <v>28.3</v>
      </c>
      <c r="L32" s="5">
        <v>58.24</v>
      </c>
    </row>
    <row r="33" spans="1:12">
      <c r="A33">
        <v>25</v>
      </c>
      <c r="B33" s="215">
        <v>7.4399999999999998E-4</v>
      </c>
      <c r="C33" s="216">
        <v>7.4399999999999998E-4</v>
      </c>
      <c r="D33" s="219">
        <v>98663.2</v>
      </c>
      <c r="E33" s="220">
        <v>73.400000000000006</v>
      </c>
      <c r="F33" s="5">
        <v>53.32</v>
      </c>
      <c r="G33" t="s">
        <v>19</v>
      </c>
      <c r="H33" s="217">
        <v>2.72E-4</v>
      </c>
      <c r="I33" s="218">
        <v>2.72E-4</v>
      </c>
      <c r="J33" s="221">
        <v>99152.3</v>
      </c>
      <c r="K33" s="222">
        <v>27</v>
      </c>
      <c r="L33" s="5">
        <v>57.26</v>
      </c>
    </row>
    <row r="34" spans="1:12">
      <c r="A34">
        <v>26</v>
      </c>
      <c r="B34" s="215">
        <v>7.7099999999999998E-4</v>
      </c>
      <c r="C34" s="216">
        <v>7.7099999999999998E-4</v>
      </c>
      <c r="D34" s="219">
        <v>98589.8</v>
      </c>
      <c r="E34" s="220">
        <v>76</v>
      </c>
      <c r="F34" s="5">
        <v>52.36</v>
      </c>
      <c r="G34" t="s">
        <v>19</v>
      </c>
      <c r="H34" s="217">
        <v>3.2200000000000002E-4</v>
      </c>
      <c r="I34" s="218">
        <v>3.2200000000000002E-4</v>
      </c>
      <c r="J34" s="221">
        <v>99125.3</v>
      </c>
      <c r="K34" s="222">
        <v>32</v>
      </c>
      <c r="L34" s="5">
        <v>56.27</v>
      </c>
    </row>
    <row r="35" spans="1:12">
      <c r="A35">
        <v>27</v>
      </c>
      <c r="B35" s="215">
        <v>7.9299999999999998E-4</v>
      </c>
      <c r="C35" s="216">
        <v>7.9299999999999998E-4</v>
      </c>
      <c r="D35" s="219">
        <v>98513.8</v>
      </c>
      <c r="E35" s="220">
        <v>78.099999999999994</v>
      </c>
      <c r="F35" s="5">
        <v>51.4</v>
      </c>
      <c r="G35" t="s">
        <v>19</v>
      </c>
      <c r="H35" s="217">
        <v>2.9700000000000001E-4</v>
      </c>
      <c r="I35" s="218">
        <v>2.9700000000000001E-4</v>
      </c>
      <c r="J35" s="221">
        <v>99093.3</v>
      </c>
      <c r="K35" s="222">
        <v>29.4</v>
      </c>
      <c r="L35" s="5">
        <v>55.29</v>
      </c>
    </row>
    <row r="36" spans="1:12">
      <c r="A36">
        <v>28</v>
      </c>
      <c r="B36" s="215">
        <v>8.0000000000000004E-4</v>
      </c>
      <c r="C36" s="216">
        <v>7.9900000000000001E-4</v>
      </c>
      <c r="D36" s="219">
        <v>98435.7</v>
      </c>
      <c r="E36" s="220">
        <v>78.7</v>
      </c>
      <c r="F36" s="5">
        <v>50.44</v>
      </c>
      <c r="G36" t="s">
        <v>19</v>
      </c>
      <c r="H36" s="217">
        <v>3.5199999999999999E-4</v>
      </c>
      <c r="I36" s="218">
        <v>3.5199999999999999E-4</v>
      </c>
      <c r="J36" s="221">
        <v>99063.9</v>
      </c>
      <c r="K36" s="222">
        <v>34.799999999999997</v>
      </c>
      <c r="L36" s="5">
        <v>54.31</v>
      </c>
    </row>
    <row r="37" spans="1:12">
      <c r="A37">
        <v>29</v>
      </c>
      <c r="B37" s="215">
        <v>8.5599999999999999E-4</v>
      </c>
      <c r="C37" s="216">
        <v>8.5599999999999999E-4</v>
      </c>
      <c r="D37" s="219">
        <v>98357</v>
      </c>
      <c r="E37" s="220">
        <v>84.2</v>
      </c>
      <c r="F37" s="5">
        <v>49.48</v>
      </c>
      <c r="G37" t="s">
        <v>19</v>
      </c>
      <c r="H37" s="217">
        <v>3.6900000000000002E-4</v>
      </c>
      <c r="I37" s="218">
        <v>3.68E-4</v>
      </c>
      <c r="J37" s="221">
        <v>99029.1</v>
      </c>
      <c r="K37" s="222">
        <v>36.5</v>
      </c>
      <c r="L37" s="5">
        <v>53.33</v>
      </c>
    </row>
    <row r="38" spans="1:12">
      <c r="A38">
        <v>30</v>
      </c>
      <c r="B38" s="215">
        <v>9.2000000000000003E-4</v>
      </c>
      <c r="C38" s="216">
        <v>9.19E-4</v>
      </c>
      <c r="D38" s="219">
        <v>98272.8</v>
      </c>
      <c r="E38" s="220">
        <v>90.3</v>
      </c>
      <c r="F38" s="5">
        <v>48.52</v>
      </c>
      <c r="G38" t="s">
        <v>19</v>
      </c>
      <c r="H38" s="217">
        <v>4.0299999999999998E-4</v>
      </c>
      <c r="I38" s="218">
        <v>4.0200000000000001E-4</v>
      </c>
      <c r="J38" s="221">
        <v>98992.6</v>
      </c>
      <c r="K38" s="222">
        <v>39.799999999999997</v>
      </c>
      <c r="L38" s="5">
        <v>52.35</v>
      </c>
    </row>
    <row r="39" spans="1:12">
      <c r="A39">
        <v>31</v>
      </c>
      <c r="B39" s="215">
        <v>9.9799999999999997E-4</v>
      </c>
      <c r="C39" s="216">
        <v>9.9799999999999997E-4</v>
      </c>
      <c r="D39" s="219">
        <v>98182.5</v>
      </c>
      <c r="E39" s="220">
        <v>98</v>
      </c>
      <c r="F39" s="5">
        <v>47.57</v>
      </c>
      <c r="G39" t="s">
        <v>19</v>
      </c>
      <c r="H39" s="217">
        <v>3.9800000000000002E-4</v>
      </c>
      <c r="I39" s="218">
        <v>3.9800000000000002E-4</v>
      </c>
      <c r="J39" s="221">
        <v>98952.7</v>
      </c>
      <c r="K39" s="222">
        <v>39.4</v>
      </c>
      <c r="L39" s="5">
        <v>51.37</v>
      </c>
    </row>
    <row r="40" spans="1:12">
      <c r="A40">
        <v>32</v>
      </c>
      <c r="B40" s="215">
        <v>1.0499999999999999E-3</v>
      </c>
      <c r="C40" s="216">
        <v>1.049E-3</v>
      </c>
      <c r="D40" s="219">
        <v>98084.5</v>
      </c>
      <c r="E40" s="220">
        <v>102.9</v>
      </c>
      <c r="F40" s="5">
        <v>46.61</v>
      </c>
      <c r="G40" t="s">
        <v>19</v>
      </c>
      <c r="H40" s="217">
        <v>4.7199999999999998E-4</v>
      </c>
      <c r="I40" s="218">
        <v>4.7199999999999998E-4</v>
      </c>
      <c r="J40" s="221">
        <v>98913.4</v>
      </c>
      <c r="K40" s="222">
        <v>46.6</v>
      </c>
      <c r="L40" s="5">
        <v>50.39</v>
      </c>
    </row>
    <row r="41" spans="1:12">
      <c r="A41">
        <v>33</v>
      </c>
      <c r="B41" s="215">
        <v>1.119E-3</v>
      </c>
      <c r="C41" s="216">
        <v>1.1180000000000001E-3</v>
      </c>
      <c r="D41" s="219">
        <v>97981.6</v>
      </c>
      <c r="E41" s="220">
        <v>109.6</v>
      </c>
      <c r="F41" s="5">
        <v>45.66</v>
      </c>
      <c r="G41" t="s">
        <v>19</v>
      </c>
      <c r="H41" s="217">
        <v>5.2999999999999998E-4</v>
      </c>
      <c r="I41" s="218">
        <v>5.2999999999999998E-4</v>
      </c>
      <c r="J41" s="221">
        <v>98866.7</v>
      </c>
      <c r="K41" s="222">
        <v>52.4</v>
      </c>
      <c r="L41" s="5">
        <v>49.41</v>
      </c>
    </row>
    <row r="42" spans="1:12">
      <c r="A42">
        <v>34</v>
      </c>
      <c r="B42" s="215">
        <v>1.1640000000000001E-3</v>
      </c>
      <c r="C42" s="216">
        <v>1.163E-3</v>
      </c>
      <c r="D42" s="219">
        <v>97872</v>
      </c>
      <c r="E42" s="220">
        <v>113.9</v>
      </c>
      <c r="F42" s="5">
        <v>44.71</v>
      </c>
      <c r="G42" t="s">
        <v>19</v>
      </c>
      <c r="H42" s="217">
        <v>5.6599999999999999E-4</v>
      </c>
      <c r="I42" s="218">
        <v>5.6599999999999999E-4</v>
      </c>
      <c r="J42" s="221">
        <v>98814.3</v>
      </c>
      <c r="K42" s="222">
        <v>55.9</v>
      </c>
      <c r="L42" s="5">
        <v>48.44</v>
      </c>
    </row>
    <row r="43" spans="1:12">
      <c r="A43">
        <v>35</v>
      </c>
      <c r="B43" s="215">
        <v>1.274E-3</v>
      </c>
      <c r="C43" s="216">
        <v>1.273E-3</v>
      </c>
      <c r="D43" s="219">
        <v>97758.2</v>
      </c>
      <c r="E43" s="220">
        <v>124.5</v>
      </c>
      <c r="F43" s="5">
        <v>43.76</v>
      </c>
      <c r="G43" t="s">
        <v>19</v>
      </c>
      <c r="H43" s="217">
        <v>5.8900000000000001E-4</v>
      </c>
      <c r="I43" s="218">
        <v>5.8900000000000001E-4</v>
      </c>
      <c r="J43" s="221">
        <v>98758.399999999994</v>
      </c>
      <c r="K43" s="222">
        <v>58.1</v>
      </c>
      <c r="L43" s="5">
        <v>47.46</v>
      </c>
    </row>
    <row r="44" spans="1:12">
      <c r="A44">
        <v>36</v>
      </c>
      <c r="B44" s="215">
        <v>1.263E-3</v>
      </c>
      <c r="C44" s="216">
        <v>1.2620000000000001E-3</v>
      </c>
      <c r="D44" s="219">
        <v>97633.7</v>
      </c>
      <c r="E44" s="220">
        <v>123.2</v>
      </c>
      <c r="F44" s="5">
        <v>42.82</v>
      </c>
      <c r="G44" t="s">
        <v>19</v>
      </c>
      <c r="H44" s="217">
        <v>6.3299999999999999E-4</v>
      </c>
      <c r="I44" s="218">
        <v>6.3299999999999999E-4</v>
      </c>
      <c r="J44" s="221">
        <v>98700.3</v>
      </c>
      <c r="K44" s="222">
        <v>62.5</v>
      </c>
      <c r="L44" s="5">
        <v>46.49</v>
      </c>
    </row>
    <row r="45" spans="1:12">
      <c r="A45">
        <v>37</v>
      </c>
      <c r="B45" s="215">
        <v>1.322E-3</v>
      </c>
      <c r="C45" s="216">
        <v>1.3209999999999999E-3</v>
      </c>
      <c r="D45" s="219">
        <v>97510.5</v>
      </c>
      <c r="E45" s="220">
        <v>128.80000000000001</v>
      </c>
      <c r="F45" s="5">
        <v>41.87</v>
      </c>
      <c r="G45" t="s">
        <v>19</v>
      </c>
      <c r="H45" s="217">
        <v>7.2099999999999996E-4</v>
      </c>
      <c r="I45" s="218">
        <v>7.2000000000000005E-4</v>
      </c>
      <c r="J45" s="221">
        <v>98637.8</v>
      </c>
      <c r="K45" s="222">
        <v>71</v>
      </c>
      <c r="L45" s="5">
        <v>45.52</v>
      </c>
    </row>
    <row r="46" spans="1:12">
      <c r="A46">
        <v>38</v>
      </c>
      <c r="B46" s="215">
        <v>1.451E-3</v>
      </c>
      <c r="C46" s="216">
        <v>1.4499999999999999E-3</v>
      </c>
      <c r="D46" s="219">
        <v>97381.7</v>
      </c>
      <c r="E46" s="220">
        <v>141.19999999999999</v>
      </c>
      <c r="F46" s="5">
        <v>40.93</v>
      </c>
      <c r="G46" t="s">
        <v>19</v>
      </c>
      <c r="H46" s="217">
        <v>7.8799999999999996E-4</v>
      </c>
      <c r="I46" s="218">
        <v>7.8799999999999996E-4</v>
      </c>
      <c r="J46" s="221">
        <v>98566.7</v>
      </c>
      <c r="K46" s="222">
        <v>77.7</v>
      </c>
      <c r="L46" s="5">
        <v>44.55</v>
      </c>
    </row>
    <row r="47" spans="1:12">
      <c r="A47">
        <v>39</v>
      </c>
      <c r="B47" s="215">
        <v>1.5039999999999999E-3</v>
      </c>
      <c r="C47" s="216">
        <v>1.5020000000000001E-3</v>
      </c>
      <c r="D47" s="219">
        <v>97240.5</v>
      </c>
      <c r="E47" s="220">
        <v>146.1</v>
      </c>
      <c r="F47" s="5">
        <v>39.99</v>
      </c>
      <c r="G47" t="s">
        <v>19</v>
      </c>
      <c r="H47" s="217">
        <v>8.9400000000000005E-4</v>
      </c>
      <c r="I47" s="218">
        <v>8.9400000000000005E-4</v>
      </c>
      <c r="J47" s="221">
        <v>98489.1</v>
      </c>
      <c r="K47" s="222">
        <v>88</v>
      </c>
      <c r="L47" s="5">
        <v>43.59</v>
      </c>
    </row>
    <row r="48" spans="1:12">
      <c r="A48">
        <v>40</v>
      </c>
      <c r="B48" s="215">
        <v>1.598E-3</v>
      </c>
      <c r="C48" s="216">
        <v>1.596E-3</v>
      </c>
      <c r="D48" s="219">
        <v>97094.399999999994</v>
      </c>
      <c r="E48" s="220">
        <v>155</v>
      </c>
      <c r="F48" s="5">
        <v>39.04</v>
      </c>
      <c r="G48" t="s">
        <v>19</v>
      </c>
      <c r="H48" s="217">
        <v>9.7999999999999997E-4</v>
      </c>
      <c r="I48" s="218">
        <v>9.7999999999999997E-4</v>
      </c>
      <c r="J48" s="221">
        <v>98401</v>
      </c>
      <c r="K48" s="222">
        <v>96.4</v>
      </c>
      <c r="L48" s="5">
        <v>42.63</v>
      </c>
    </row>
    <row r="49" spans="1:12">
      <c r="A49">
        <v>41</v>
      </c>
      <c r="B49" s="215">
        <v>1.7470000000000001E-3</v>
      </c>
      <c r="C49" s="216">
        <v>1.7459999999999999E-3</v>
      </c>
      <c r="D49" s="219">
        <v>96939.4</v>
      </c>
      <c r="E49" s="220">
        <v>169.2</v>
      </c>
      <c r="F49" s="5">
        <v>38.11</v>
      </c>
      <c r="G49" t="s">
        <v>19</v>
      </c>
      <c r="H49" s="217">
        <v>1.047E-3</v>
      </c>
      <c r="I49" s="218">
        <v>1.047E-3</v>
      </c>
      <c r="J49" s="221">
        <v>98304.6</v>
      </c>
      <c r="K49" s="222">
        <v>102.9</v>
      </c>
      <c r="L49" s="5">
        <v>41.67</v>
      </c>
    </row>
    <row r="50" spans="1:12">
      <c r="A50">
        <v>42</v>
      </c>
      <c r="B50" s="215">
        <v>1.8890000000000001E-3</v>
      </c>
      <c r="C50" s="216">
        <v>1.8879999999999999E-3</v>
      </c>
      <c r="D50" s="219">
        <v>96770.2</v>
      </c>
      <c r="E50" s="220">
        <v>182.7</v>
      </c>
      <c r="F50" s="5">
        <v>37.17</v>
      </c>
      <c r="G50" t="s">
        <v>19</v>
      </c>
      <c r="H50" s="217">
        <v>1.152E-3</v>
      </c>
      <c r="I50" s="218">
        <v>1.1509999999999999E-3</v>
      </c>
      <c r="J50" s="221">
        <v>98201.7</v>
      </c>
      <c r="K50" s="222">
        <v>113</v>
      </c>
      <c r="L50" s="5">
        <v>40.71</v>
      </c>
    </row>
    <row r="51" spans="1:12">
      <c r="A51">
        <v>43</v>
      </c>
      <c r="B51" s="215">
        <v>2.0049999999999998E-3</v>
      </c>
      <c r="C51" s="216">
        <v>2.003E-3</v>
      </c>
      <c r="D51" s="219">
        <v>96587.5</v>
      </c>
      <c r="E51" s="220">
        <v>193.4</v>
      </c>
      <c r="F51" s="5">
        <v>36.24</v>
      </c>
      <c r="G51" t="s">
        <v>19</v>
      </c>
      <c r="H51" s="217">
        <v>1.2700000000000001E-3</v>
      </c>
      <c r="I51" s="218">
        <v>1.2700000000000001E-3</v>
      </c>
      <c r="J51" s="221">
        <v>98088.7</v>
      </c>
      <c r="K51" s="222">
        <v>124.5</v>
      </c>
      <c r="L51" s="5">
        <v>39.76</v>
      </c>
    </row>
    <row r="52" spans="1:12">
      <c r="A52">
        <v>44</v>
      </c>
      <c r="B52" s="215">
        <v>2.1419999999999998E-3</v>
      </c>
      <c r="C52" s="216">
        <v>2.14E-3</v>
      </c>
      <c r="D52" s="219">
        <v>96394.1</v>
      </c>
      <c r="E52" s="220">
        <v>206.3</v>
      </c>
      <c r="F52" s="5">
        <v>35.31</v>
      </c>
      <c r="G52" t="s">
        <v>19</v>
      </c>
      <c r="H52" s="217">
        <v>1.3370000000000001E-3</v>
      </c>
      <c r="I52" s="218">
        <v>1.3359999999999999E-3</v>
      </c>
      <c r="J52" s="221">
        <v>97964.2</v>
      </c>
      <c r="K52" s="222">
        <v>130.9</v>
      </c>
      <c r="L52" s="5">
        <v>38.81</v>
      </c>
    </row>
    <row r="53" spans="1:12">
      <c r="A53">
        <v>45</v>
      </c>
      <c r="B53" s="215">
        <v>2.3709999999999998E-3</v>
      </c>
      <c r="C53" s="216">
        <v>2.3679999999999999E-3</v>
      </c>
      <c r="D53" s="219">
        <v>96187.8</v>
      </c>
      <c r="E53" s="220">
        <v>227.8</v>
      </c>
      <c r="F53" s="5">
        <v>34.39</v>
      </c>
      <c r="G53" t="s">
        <v>19</v>
      </c>
      <c r="H53" s="217">
        <v>1.529E-3</v>
      </c>
      <c r="I53" s="218">
        <v>1.5269999999999999E-3</v>
      </c>
      <c r="J53" s="221">
        <v>97833.3</v>
      </c>
      <c r="K53" s="222">
        <v>149.4</v>
      </c>
      <c r="L53" s="5">
        <v>37.86</v>
      </c>
    </row>
    <row r="54" spans="1:12">
      <c r="A54">
        <v>46</v>
      </c>
      <c r="B54" s="215">
        <v>2.5270000000000002E-3</v>
      </c>
      <c r="C54" s="216">
        <v>2.5240000000000002E-3</v>
      </c>
      <c r="D54" s="219">
        <v>95960</v>
      </c>
      <c r="E54" s="220">
        <v>242.2</v>
      </c>
      <c r="F54" s="5">
        <v>33.47</v>
      </c>
      <c r="G54" t="s">
        <v>19</v>
      </c>
      <c r="H54" s="217">
        <v>1.634E-3</v>
      </c>
      <c r="I54" s="218">
        <v>1.6329999999999999E-3</v>
      </c>
      <c r="J54" s="221">
        <v>97683.9</v>
      </c>
      <c r="K54" s="222">
        <v>159.5</v>
      </c>
      <c r="L54" s="5">
        <v>36.909999999999997</v>
      </c>
    </row>
    <row r="55" spans="1:12">
      <c r="A55">
        <v>47</v>
      </c>
      <c r="B55" s="215">
        <v>2.8279999999999998E-3</v>
      </c>
      <c r="C55" s="216">
        <v>2.8240000000000001E-3</v>
      </c>
      <c r="D55" s="219">
        <v>95717.9</v>
      </c>
      <c r="E55" s="220">
        <v>270.3</v>
      </c>
      <c r="F55" s="5">
        <v>32.549999999999997</v>
      </c>
      <c r="G55" t="s">
        <v>19</v>
      </c>
      <c r="H55" s="217">
        <v>1.812E-3</v>
      </c>
      <c r="I55" s="218">
        <v>1.8109999999999999E-3</v>
      </c>
      <c r="J55" s="221">
        <v>97524.3</v>
      </c>
      <c r="K55" s="222">
        <v>176.6</v>
      </c>
      <c r="L55" s="5">
        <v>35.97</v>
      </c>
    </row>
    <row r="56" spans="1:12">
      <c r="A56">
        <v>48</v>
      </c>
      <c r="B56" s="215">
        <v>3.0079999999999998E-3</v>
      </c>
      <c r="C56" s="216">
        <v>3.003E-3</v>
      </c>
      <c r="D56" s="219">
        <v>95447.5</v>
      </c>
      <c r="E56" s="220">
        <v>286.7</v>
      </c>
      <c r="F56" s="5">
        <v>31.64</v>
      </c>
      <c r="G56" t="s">
        <v>19</v>
      </c>
      <c r="H56" s="217">
        <v>2.0709999999999999E-3</v>
      </c>
      <c r="I56" s="218">
        <v>2.0690000000000001E-3</v>
      </c>
      <c r="J56" s="221">
        <v>97347.8</v>
      </c>
      <c r="K56" s="222">
        <v>201.4</v>
      </c>
      <c r="L56" s="5">
        <v>35.04</v>
      </c>
    </row>
    <row r="57" spans="1:12">
      <c r="A57">
        <v>49</v>
      </c>
      <c r="B57" s="215">
        <v>3.3149999999999998E-3</v>
      </c>
      <c r="C57" s="216">
        <v>3.31E-3</v>
      </c>
      <c r="D57" s="219">
        <v>95160.9</v>
      </c>
      <c r="E57" s="220">
        <v>315</v>
      </c>
      <c r="F57" s="5">
        <v>30.74</v>
      </c>
      <c r="G57" t="s">
        <v>19</v>
      </c>
      <c r="H57" s="217">
        <v>2.1450000000000002E-3</v>
      </c>
      <c r="I57" s="218">
        <v>2.1429999999999999E-3</v>
      </c>
      <c r="J57" s="221">
        <v>97146.4</v>
      </c>
      <c r="K57" s="222">
        <v>208.2</v>
      </c>
      <c r="L57" s="5">
        <v>34.11</v>
      </c>
    </row>
    <row r="58" spans="1:12">
      <c r="A58">
        <v>50</v>
      </c>
      <c r="B58" s="215">
        <v>3.6900000000000001E-3</v>
      </c>
      <c r="C58" s="216">
        <v>3.6830000000000001E-3</v>
      </c>
      <c r="D58" s="219">
        <v>94845.9</v>
      </c>
      <c r="E58" s="220">
        <v>349.3</v>
      </c>
      <c r="F58" s="5">
        <v>29.84</v>
      </c>
      <c r="G58" t="s">
        <v>19</v>
      </c>
      <c r="H58" s="217">
        <v>2.5579999999999999E-3</v>
      </c>
      <c r="I58" s="218">
        <v>2.5539999999999998E-3</v>
      </c>
      <c r="J58" s="221">
        <v>96938.2</v>
      </c>
      <c r="K58" s="222">
        <v>247.6</v>
      </c>
      <c r="L58" s="5">
        <v>33.18</v>
      </c>
    </row>
    <row r="59" spans="1:12">
      <c r="A59">
        <v>51</v>
      </c>
      <c r="B59" s="215">
        <v>4.0810000000000004E-3</v>
      </c>
      <c r="C59" s="216">
        <v>4.0720000000000001E-3</v>
      </c>
      <c r="D59" s="219">
        <v>94496.5</v>
      </c>
      <c r="E59" s="220">
        <v>384.8</v>
      </c>
      <c r="F59" s="5">
        <v>28.95</v>
      </c>
      <c r="G59" t="s">
        <v>19</v>
      </c>
      <c r="H59" s="217">
        <v>2.6830000000000001E-3</v>
      </c>
      <c r="I59" s="218">
        <v>2.6800000000000001E-3</v>
      </c>
      <c r="J59" s="221">
        <v>96690.5</v>
      </c>
      <c r="K59" s="222">
        <v>259.10000000000002</v>
      </c>
      <c r="L59" s="5">
        <v>32.270000000000003</v>
      </c>
    </row>
    <row r="60" spans="1:12">
      <c r="A60">
        <v>52</v>
      </c>
      <c r="B60" s="215">
        <v>4.3449999999999999E-3</v>
      </c>
      <c r="C60" s="216">
        <v>4.3359999999999996E-3</v>
      </c>
      <c r="D60" s="219">
        <v>94111.7</v>
      </c>
      <c r="E60" s="220">
        <v>408.1</v>
      </c>
      <c r="F60" s="5">
        <v>28.06</v>
      </c>
      <c r="G60" t="s">
        <v>19</v>
      </c>
      <c r="H60" s="217">
        <v>2.8549999999999999E-3</v>
      </c>
      <c r="I60" s="218">
        <v>2.8509999999999998E-3</v>
      </c>
      <c r="J60" s="221">
        <v>96431.5</v>
      </c>
      <c r="K60" s="222">
        <v>274.89999999999998</v>
      </c>
      <c r="L60" s="5">
        <v>31.35</v>
      </c>
    </row>
    <row r="61" spans="1:12">
      <c r="A61">
        <v>53</v>
      </c>
      <c r="B61" s="215">
        <v>4.9300000000000004E-3</v>
      </c>
      <c r="C61" s="216">
        <v>4.9179999999999996E-3</v>
      </c>
      <c r="D61" s="219">
        <v>93703.6</v>
      </c>
      <c r="E61" s="220">
        <v>460.8</v>
      </c>
      <c r="F61" s="5">
        <v>27.18</v>
      </c>
      <c r="G61" t="s">
        <v>19</v>
      </c>
      <c r="H61" s="217">
        <v>3.1389999999999999E-3</v>
      </c>
      <c r="I61" s="218">
        <v>3.1340000000000001E-3</v>
      </c>
      <c r="J61" s="221">
        <v>96156.6</v>
      </c>
      <c r="K61" s="222">
        <v>301.39999999999998</v>
      </c>
      <c r="L61" s="5">
        <v>30.44</v>
      </c>
    </row>
    <row r="62" spans="1:12">
      <c r="A62">
        <v>54</v>
      </c>
      <c r="B62" s="215">
        <v>5.3660000000000001E-3</v>
      </c>
      <c r="C62" s="216">
        <v>5.3509999999999999E-3</v>
      </c>
      <c r="D62" s="219">
        <v>93242.8</v>
      </c>
      <c r="E62" s="220">
        <v>499</v>
      </c>
      <c r="F62" s="5">
        <v>26.31</v>
      </c>
      <c r="G62" t="s">
        <v>19</v>
      </c>
      <c r="H62" s="217">
        <v>3.5370000000000002E-3</v>
      </c>
      <c r="I62" s="218">
        <v>3.5309999999999999E-3</v>
      </c>
      <c r="J62" s="221">
        <v>95855.2</v>
      </c>
      <c r="K62" s="222">
        <v>338.5</v>
      </c>
      <c r="L62" s="5">
        <v>29.53</v>
      </c>
    </row>
    <row r="63" spans="1:12">
      <c r="A63">
        <v>55</v>
      </c>
      <c r="B63" s="215">
        <v>5.9300000000000004E-3</v>
      </c>
      <c r="C63" s="216">
        <v>5.9119999999999997E-3</v>
      </c>
      <c r="D63" s="219">
        <v>92743.8</v>
      </c>
      <c r="E63" s="220">
        <v>548.29999999999995</v>
      </c>
      <c r="F63" s="5">
        <v>25.45</v>
      </c>
      <c r="G63" t="s">
        <v>19</v>
      </c>
      <c r="H63" s="217">
        <v>3.7650000000000001E-3</v>
      </c>
      <c r="I63" s="218">
        <v>3.7580000000000001E-3</v>
      </c>
      <c r="J63" s="221">
        <v>95516.7</v>
      </c>
      <c r="K63" s="222">
        <v>358.9</v>
      </c>
      <c r="L63" s="5">
        <v>28.64</v>
      </c>
    </row>
    <row r="64" spans="1:12">
      <c r="A64">
        <v>56</v>
      </c>
      <c r="B64" s="215">
        <v>6.4710000000000002E-3</v>
      </c>
      <c r="C64" s="216">
        <v>6.45E-3</v>
      </c>
      <c r="D64" s="219">
        <v>92195.5</v>
      </c>
      <c r="E64" s="220">
        <v>594.70000000000005</v>
      </c>
      <c r="F64" s="5">
        <v>24.6</v>
      </c>
      <c r="G64" t="s">
        <v>19</v>
      </c>
      <c r="H64" s="217">
        <v>4.1469999999999996E-3</v>
      </c>
      <c r="I64" s="218">
        <v>4.1380000000000002E-3</v>
      </c>
      <c r="J64" s="221">
        <v>95157.8</v>
      </c>
      <c r="K64" s="222">
        <v>393.8</v>
      </c>
      <c r="L64" s="5">
        <v>27.74</v>
      </c>
    </row>
    <row r="65" spans="1:12">
      <c r="A65">
        <v>57</v>
      </c>
      <c r="B65" s="215">
        <v>6.8729999999999998E-3</v>
      </c>
      <c r="C65" s="216">
        <v>6.8500000000000002E-3</v>
      </c>
      <c r="D65" s="219">
        <v>91600.8</v>
      </c>
      <c r="E65" s="220">
        <v>627.4</v>
      </c>
      <c r="F65" s="5">
        <v>23.76</v>
      </c>
      <c r="G65" t="s">
        <v>19</v>
      </c>
      <c r="H65" s="217">
        <v>4.3860000000000001E-3</v>
      </c>
      <c r="I65" s="218">
        <v>4.3769999999999998E-3</v>
      </c>
      <c r="J65" s="221">
        <v>94764</v>
      </c>
      <c r="K65" s="222">
        <v>414.7</v>
      </c>
      <c r="L65" s="5">
        <v>26.86</v>
      </c>
    </row>
    <row r="66" spans="1:12">
      <c r="A66">
        <v>58</v>
      </c>
      <c r="B66" s="215">
        <v>7.515E-3</v>
      </c>
      <c r="C66" s="216">
        <v>7.4859999999999996E-3</v>
      </c>
      <c r="D66" s="219">
        <v>90973.4</v>
      </c>
      <c r="E66" s="220">
        <v>681.1</v>
      </c>
      <c r="F66" s="5">
        <v>22.92</v>
      </c>
      <c r="G66" t="s">
        <v>19</v>
      </c>
      <c r="H66" s="217">
        <v>4.7210000000000004E-3</v>
      </c>
      <c r="I66" s="218">
        <v>4.7099999999999998E-3</v>
      </c>
      <c r="J66" s="221">
        <v>94349.3</v>
      </c>
      <c r="K66" s="222">
        <v>444.4</v>
      </c>
      <c r="L66" s="5">
        <v>25.97</v>
      </c>
    </row>
    <row r="67" spans="1:12">
      <c r="A67">
        <v>59</v>
      </c>
      <c r="B67" s="215">
        <v>8.0180000000000008E-3</v>
      </c>
      <c r="C67" s="216">
        <v>7.986E-3</v>
      </c>
      <c r="D67" s="219">
        <v>90292.3</v>
      </c>
      <c r="E67" s="220">
        <v>721.1</v>
      </c>
      <c r="F67" s="5">
        <v>22.09</v>
      </c>
      <c r="G67" t="s">
        <v>19</v>
      </c>
      <c r="H67" s="217">
        <v>5.293E-3</v>
      </c>
      <c r="I67" s="218">
        <v>5.2789999999999998E-3</v>
      </c>
      <c r="J67" s="221">
        <v>93904.9</v>
      </c>
      <c r="K67" s="222">
        <v>495.7</v>
      </c>
      <c r="L67" s="5">
        <v>25.09</v>
      </c>
    </row>
    <row r="68" spans="1:12">
      <c r="A68">
        <v>60</v>
      </c>
      <c r="B68" s="215">
        <v>8.8199999999999997E-3</v>
      </c>
      <c r="C68" s="216">
        <v>8.7810000000000006E-3</v>
      </c>
      <c r="D68" s="219">
        <v>89571.199999999997</v>
      </c>
      <c r="E68" s="220">
        <v>786.6</v>
      </c>
      <c r="F68" s="5">
        <v>21.26</v>
      </c>
      <c r="G68" t="s">
        <v>19</v>
      </c>
      <c r="H68" s="217">
        <v>5.7140000000000003E-3</v>
      </c>
      <c r="I68" s="218">
        <v>5.6979999999999999E-3</v>
      </c>
      <c r="J68" s="221">
        <v>93409.2</v>
      </c>
      <c r="K68" s="222">
        <v>532.20000000000005</v>
      </c>
      <c r="L68" s="5">
        <v>24.22</v>
      </c>
    </row>
    <row r="69" spans="1:12">
      <c r="A69">
        <v>61</v>
      </c>
      <c r="B69" s="215">
        <v>9.9260000000000008E-3</v>
      </c>
      <c r="C69" s="216">
        <v>9.8770000000000004E-3</v>
      </c>
      <c r="D69" s="219">
        <v>88784.7</v>
      </c>
      <c r="E69" s="220">
        <v>877</v>
      </c>
      <c r="F69" s="5">
        <v>20.440000000000001</v>
      </c>
      <c r="G69" t="s">
        <v>19</v>
      </c>
      <c r="H69" s="217">
        <v>6.4619999999999999E-3</v>
      </c>
      <c r="I69" s="218">
        <v>6.4409999999999997E-3</v>
      </c>
      <c r="J69" s="221">
        <v>92877</v>
      </c>
      <c r="K69" s="222">
        <v>598.20000000000005</v>
      </c>
      <c r="L69" s="5">
        <v>23.36</v>
      </c>
    </row>
    <row r="70" spans="1:12">
      <c r="A70">
        <v>62</v>
      </c>
      <c r="B70" s="215">
        <v>1.1181E-2</v>
      </c>
      <c r="C70" s="216">
        <v>1.1119E-2</v>
      </c>
      <c r="D70" s="219">
        <v>87907.7</v>
      </c>
      <c r="E70" s="220">
        <v>977.4</v>
      </c>
      <c r="F70" s="5">
        <v>19.64</v>
      </c>
      <c r="G70" t="s">
        <v>19</v>
      </c>
      <c r="H70" s="217">
        <v>6.9490000000000003E-3</v>
      </c>
      <c r="I70" s="218">
        <v>6.9249999999999997E-3</v>
      </c>
      <c r="J70" s="221">
        <v>92278.8</v>
      </c>
      <c r="K70" s="222">
        <v>639</v>
      </c>
      <c r="L70" s="5">
        <v>22.51</v>
      </c>
    </row>
    <row r="71" spans="1:12">
      <c r="A71">
        <v>63</v>
      </c>
      <c r="B71" s="215">
        <v>1.231E-2</v>
      </c>
      <c r="C71" s="216">
        <v>1.2234999999999999E-2</v>
      </c>
      <c r="D71" s="219">
        <v>86930.3</v>
      </c>
      <c r="E71" s="220">
        <v>1063.5999999999999</v>
      </c>
      <c r="F71" s="5">
        <v>18.86</v>
      </c>
      <c r="G71" t="s">
        <v>19</v>
      </c>
      <c r="H71" s="217">
        <v>7.8209999999999998E-3</v>
      </c>
      <c r="I71" s="218">
        <v>7.7910000000000002E-3</v>
      </c>
      <c r="J71" s="221">
        <v>91639.8</v>
      </c>
      <c r="K71" s="222">
        <v>714</v>
      </c>
      <c r="L71" s="5">
        <v>21.66</v>
      </c>
    </row>
    <row r="72" spans="1:12">
      <c r="A72">
        <v>64</v>
      </c>
      <c r="B72" s="215">
        <v>1.3427E-2</v>
      </c>
      <c r="C72" s="216">
        <v>1.3337E-2</v>
      </c>
      <c r="D72" s="219">
        <v>85866.7</v>
      </c>
      <c r="E72" s="220">
        <v>1145.2</v>
      </c>
      <c r="F72" s="5">
        <v>18.09</v>
      </c>
      <c r="G72" t="s">
        <v>19</v>
      </c>
      <c r="H72" s="217">
        <v>8.5430000000000002E-3</v>
      </c>
      <c r="I72" s="218">
        <v>8.5070000000000007E-3</v>
      </c>
      <c r="J72" s="221">
        <v>90925.8</v>
      </c>
      <c r="K72" s="222">
        <v>773.5</v>
      </c>
      <c r="L72" s="5">
        <v>20.83</v>
      </c>
    </row>
    <row r="73" spans="1:12">
      <c r="A73">
        <v>65</v>
      </c>
      <c r="B73" s="215">
        <v>1.4996000000000001E-2</v>
      </c>
      <c r="C73" s="216">
        <v>1.4884E-2</v>
      </c>
      <c r="D73" s="219">
        <v>84721.5</v>
      </c>
      <c r="E73" s="220">
        <v>1261</v>
      </c>
      <c r="F73" s="5">
        <v>17.32</v>
      </c>
      <c r="G73" t="s">
        <v>19</v>
      </c>
      <c r="H73" s="217">
        <v>9.2320000000000006E-3</v>
      </c>
      <c r="I73" s="218">
        <v>9.1889999999999993E-3</v>
      </c>
      <c r="J73" s="221">
        <v>90152.3</v>
      </c>
      <c r="K73" s="222">
        <v>828.4</v>
      </c>
      <c r="L73" s="5">
        <v>20</v>
      </c>
    </row>
    <row r="74" spans="1:12">
      <c r="A74">
        <v>66</v>
      </c>
      <c r="B74" s="215">
        <v>1.6381E-2</v>
      </c>
      <c r="C74" s="216">
        <v>1.6247999999999999E-2</v>
      </c>
      <c r="D74" s="219">
        <v>83460.5</v>
      </c>
      <c r="E74" s="220">
        <v>1356.1</v>
      </c>
      <c r="F74" s="5">
        <v>16.579999999999998</v>
      </c>
      <c r="G74" t="s">
        <v>19</v>
      </c>
      <c r="H74" s="217">
        <v>1.0126E-2</v>
      </c>
      <c r="I74" s="218">
        <v>1.0075000000000001E-2</v>
      </c>
      <c r="J74" s="221">
        <v>89323.9</v>
      </c>
      <c r="K74" s="222">
        <v>899.9</v>
      </c>
      <c r="L74" s="5">
        <v>19.18</v>
      </c>
    </row>
    <row r="75" spans="1:12">
      <c r="A75">
        <v>67</v>
      </c>
      <c r="B75" s="215">
        <v>1.7817E-2</v>
      </c>
      <c r="C75" s="216">
        <v>1.7659999999999999E-2</v>
      </c>
      <c r="D75" s="219">
        <v>82104.399999999994</v>
      </c>
      <c r="E75" s="220">
        <v>1449.9</v>
      </c>
      <c r="F75" s="5">
        <v>15.84</v>
      </c>
      <c r="G75" t="s">
        <v>19</v>
      </c>
      <c r="H75" s="217">
        <v>1.1381E-2</v>
      </c>
      <c r="I75" s="218">
        <v>1.1317000000000001E-2</v>
      </c>
      <c r="J75" s="221">
        <v>88423.9</v>
      </c>
      <c r="K75" s="222">
        <v>1000.7</v>
      </c>
      <c r="L75" s="5">
        <v>18.37</v>
      </c>
    </row>
    <row r="76" spans="1:12">
      <c r="A76">
        <v>68</v>
      </c>
      <c r="B76" s="215">
        <v>1.9921000000000001E-2</v>
      </c>
      <c r="C76" s="216">
        <v>1.9724999999999999E-2</v>
      </c>
      <c r="D76" s="219">
        <v>80654.5</v>
      </c>
      <c r="E76" s="220">
        <v>1590.9</v>
      </c>
      <c r="F76" s="5">
        <v>15.12</v>
      </c>
      <c r="G76" t="s">
        <v>19</v>
      </c>
      <c r="H76" s="217">
        <v>1.2449E-2</v>
      </c>
      <c r="I76" s="218">
        <v>1.2371999999999999E-2</v>
      </c>
      <c r="J76" s="221">
        <v>87423.2</v>
      </c>
      <c r="K76" s="222">
        <v>1081.5999999999999</v>
      </c>
      <c r="L76" s="5">
        <v>17.579999999999998</v>
      </c>
    </row>
    <row r="77" spans="1:12">
      <c r="A77">
        <v>69</v>
      </c>
      <c r="B77" s="215">
        <v>2.1545999999999999E-2</v>
      </c>
      <c r="C77" s="216">
        <v>2.1316999999999999E-2</v>
      </c>
      <c r="D77" s="219">
        <v>79063.600000000006</v>
      </c>
      <c r="E77" s="220">
        <v>1685.4</v>
      </c>
      <c r="F77" s="5">
        <v>14.41</v>
      </c>
      <c r="G77" t="s">
        <v>19</v>
      </c>
      <c r="H77" s="217">
        <v>1.3669000000000001E-2</v>
      </c>
      <c r="I77" s="218">
        <v>1.3576E-2</v>
      </c>
      <c r="J77" s="221">
        <v>86341.6</v>
      </c>
      <c r="K77" s="222">
        <v>1172.2</v>
      </c>
      <c r="L77" s="5">
        <v>16.79</v>
      </c>
    </row>
    <row r="78" spans="1:12">
      <c r="A78">
        <v>70</v>
      </c>
      <c r="B78" s="215">
        <v>2.3546000000000001E-2</v>
      </c>
      <c r="C78" s="216">
        <v>2.3272000000000001E-2</v>
      </c>
      <c r="D78" s="219">
        <v>77378.2</v>
      </c>
      <c r="E78" s="220">
        <v>1800.8</v>
      </c>
      <c r="F78" s="5">
        <v>13.72</v>
      </c>
      <c r="G78" t="s">
        <v>19</v>
      </c>
      <c r="H78" s="217">
        <v>1.5207999999999999E-2</v>
      </c>
      <c r="I78" s="218">
        <v>1.5093000000000001E-2</v>
      </c>
      <c r="J78" s="221">
        <v>85169.4</v>
      </c>
      <c r="K78" s="222">
        <v>1285.5</v>
      </c>
      <c r="L78" s="5">
        <v>16.010000000000002</v>
      </c>
    </row>
    <row r="79" spans="1:12">
      <c r="A79">
        <v>71</v>
      </c>
      <c r="B79" s="215">
        <v>2.6081E-2</v>
      </c>
      <c r="C79" s="216">
        <v>2.5745000000000001E-2</v>
      </c>
      <c r="D79" s="219">
        <v>75577.5</v>
      </c>
      <c r="E79" s="220">
        <v>1945.7</v>
      </c>
      <c r="F79" s="5">
        <v>13.03</v>
      </c>
      <c r="G79" t="s">
        <v>19</v>
      </c>
      <c r="H79" s="217">
        <v>1.6722999999999998E-2</v>
      </c>
      <c r="I79" s="218">
        <v>1.6584999999999999E-2</v>
      </c>
      <c r="J79" s="221">
        <v>83883.899999999994</v>
      </c>
      <c r="K79" s="222">
        <v>1391.2</v>
      </c>
      <c r="L79" s="5">
        <v>15.25</v>
      </c>
    </row>
    <row r="80" spans="1:12">
      <c r="A80">
        <v>72</v>
      </c>
      <c r="B80" s="215">
        <v>2.9076000000000001E-2</v>
      </c>
      <c r="C80" s="216">
        <v>2.8660000000000001E-2</v>
      </c>
      <c r="D80" s="219">
        <v>73631.7</v>
      </c>
      <c r="E80" s="220">
        <v>2110.3000000000002</v>
      </c>
      <c r="F80" s="5">
        <v>12.36</v>
      </c>
      <c r="G80" t="s">
        <v>19</v>
      </c>
      <c r="H80" s="217">
        <v>1.8589000000000001E-2</v>
      </c>
      <c r="I80" s="218">
        <v>1.8416999999999999E-2</v>
      </c>
      <c r="J80" s="221">
        <v>82492.800000000003</v>
      </c>
      <c r="K80" s="222">
        <v>1519.3</v>
      </c>
      <c r="L80" s="5">
        <v>14.5</v>
      </c>
    </row>
    <row r="81" spans="1:12">
      <c r="A81">
        <v>73</v>
      </c>
      <c r="B81" s="215">
        <v>3.2078000000000002E-2</v>
      </c>
      <c r="C81" s="216">
        <v>3.1572000000000003E-2</v>
      </c>
      <c r="D81" s="219">
        <v>71521.399999999994</v>
      </c>
      <c r="E81" s="220">
        <v>2258.1</v>
      </c>
      <c r="F81" s="5">
        <v>11.71</v>
      </c>
      <c r="G81" t="s">
        <v>19</v>
      </c>
      <c r="H81" s="217">
        <v>2.1070999999999999E-2</v>
      </c>
      <c r="I81" s="218">
        <v>2.0851000000000001E-2</v>
      </c>
      <c r="J81" s="221">
        <v>80973.5</v>
      </c>
      <c r="K81" s="222">
        <v>1688.4</v>
      </c>
      <c r="L81" s="5">
        <v>13.76</v>
      </c>
    </row>
    <row r="82" spans="1:12">
      <c r="A82">
        <v>74</v>
      </c>
      <c r="B82" s="215">
        <v>3.5429000000000002E-2</v>
      </c>
      <c r="C82" s="216">
        <v>3.4812000000000003E-2</v>
      </c>
      <c r="D82" s="219">
        <v>69263.399999999994</v>
      </c>
      <c r="E82" s="220">
        <v>2411.1999999999998</v>
      </c>
      <c r="F82" s="5">
        <v>11.08</v>
      </c>
      <c r="G82" t="s">
        <v>19</v>
      </c>
      <c r="H82" s="217">
        <v>2.3781E-2</v>
      </c>
      <c r="I82" s="218">
        <v>2.3501000000000001E-2</v>
      </c>
      <c r="J82" s="221">
        <v>79285.100000000006</v>
      </c>
      <c r="K82" s="222">
        <v>1863.3</v>
      </c>
      <c r="L82" s="5">
        <v>13.05</v>
      </c>
    </row>
    <row r="83" spans="1:12">
      <c r="A83">
        <v>75</v>
      </c>
      <c r="B83" s="215">
        <v>3.9956999999999999E-2</v>
      </c>
      <c r="C83" s="216">
        <v>3.9175000000000001E-2</v>
      </c>
      <c r="D83" s="219">
        <v>66852.2</v>
      </c>
      <c r="E83" s="220">
        <v>2618.9</v>
      </c>
      <c r="F83" s="5">
        <v>10.46</v>
      </c>
      <c r="G83" t="s">
        <v>19</v>
      </c>
      <c r="H83" s="217">
        <v>2.6270000000000002E-2</v>
      </c>
      <c r="I83" s="218">
        <v>2.5930000000000002E-2</v>
      </c>
      <c r="J83" s="221">
        <v>77421.8</v>
      </c>
      <c r="K83" s="222">
        <v>2007.5</v>
      </c>
      <c r="L83" s="5">
        <v>12.35</v>
      </c>
    </row>
    <row r="84" spans="1:12">
      <c r="A84">
        <v>76</v>
      </c>
      <c r="B84" s="215">
        <v>4.4579000000000001E-2</v>
      </c>
      <c r="C84" s="216">
        <v>4.3607E-2</v>
      </c>
      <c r="D84" s="219">
        <v>64233.3</v>
      </c>
      <c r="E84" s="220">
        <v>2801</v>
      </c>
      <c r="F84" s="5">
        <v>9.8699999999999992</v>
      </c>
      <c r="G84" t="s">
        <v>19</v>
      </c>
      <c r="H84" s="217">
        <v>2.9645000000000001E-2</v>
      </c>
      <c r="I84" s="218">
        <v>2.9211999999999998E-2</v>
      </c>
      <c r="J84" s="221">
        <v>75414.3</v>
      </c>
      <c r="K84" s="222">
        <v>2203</v>
      </c>
      <c r="L84" s="5">
        <v>11.66</v>
      </c>
    </row>
    <row r="85" spans="1:12">
      <c r="A85">
        <v>77</v>
      </c>
      <c r="B85" s="215">
        <v>4.9694000000000002E-2</v>
      </c>
      <c r="C85" s="216">
        <v>4.8488999999999997E-2</v>
      </c>
      <c r="D85" s="219">
        <v>61432.3</v>
      </c>
      <c r="E85" s="220">
        <v>2978.8</v>
      </c>
      <c r="F85" s="5">
        <v>9.2899999999999991</v>
      </c>
      <c r="G85" t="s">
        <v>19</v>
      </c>
      <c r="H85" s="217">
        <v>3.3272000000000003E-2</v>
      </c>
      <c r="I85" s="218">
        <v>3.2726999999999999E-2</v>
      </c>
      <c r="J85" s="221">
        <v>73211.3</v>
      </c>
      <c r="K85" s="222">
        <v>2396</v>
      </c>
      <c r="L85" s="5">
        <v>11</v>
      </c>
    </row>
    <row r="86" spans="1:12">
      <c r="A86">
        <v>78</v>
      </c>
      <c r="B86" s="215">
        <v>5.5215E-2</v>
      </c>
      <c r="C86" s="216">
        <v>5.3732000000000002E-2</v>
      </c>
      <c r="D86" s="219">
        <v>58453.5</v>
      </c>
      <c r="E86" s="220">
        <v>3140.8</v>
      </c>
      <c r="F86" s="5">
        <v>8.74</v>
      </c>
      <c r="G86" t="s">
        <v>19</v>
      </c>
      <c r="H86" s="217">
        <v>3.7615000000000003E-2</v>
      </c>
      <c r="I86" s="218">
        <v>3.6921000000000002E-2</v>
      </c>
      <c r="J86" s="221">
        <v>70815.199999999997</v>
      </c>
      <c r="K86" s="222">
        <v>2614.6</v>
      </c>
      <c r="L86" s="5">
        <v>10.35</v>
      </c>
    </row>
    <row r="87" spans="1:12">
      <c r="A87">
        <v>79</v>
      </c>
      <c r="B87" s="215">
        <v>6.2463999999999999E-2</v>
      </c>
      <c r="C87" s="216">
        <v>6.0572000000000001E-2</v>
      </c>
      <c r="D87" s="219">
        <v>55312.7</v>
      </c>
      <c r="E87" s="220">
        <v>3350.4</v>
      </c>
      <c r="F87" s="5">
        <v>8.2100000000000009</v>
      </c>
      <c r="G87" t="s">
        <v>19</v>
      </c>
      <c r="H87" s="217">
        <v>4.2932999999999999E-2</v>
      </c>
      <c r="I87" s="218">
        <v>4.2030999999999999E-2</v>
      </c>
      <c r="J87" s="221">
        <v>68200.7</v>
      </c>
      <c r="K87" s="222">
        <v>2866.5</v>
      </c>
      <c r="L87" s="5">
        <v>9.73</v>
      </c>
    </row>
    <row r="88" spans="1:12">
      <c r="A88">
        <v>80</v>
      </c>
      <c r="B88" s="215">
        <v>6.9117999999999999E-2</v>
      </c>
      <c r="C88" s="216">
        <v>6.6808999999999993E-2</v>
      </c>
      <c r="D88" s="219">
        <v>51962.3</v>
      </c>
      <c r="E88" s="220">
        <v>3471.6</v>
      </c>
      <c r="F88" s="5">
        <v>7.71</v>
      </c>
      <c r="G88" t="s">
        <v>19</v>
      </c>
      <c r="H88" s="217">
        <v>4.8429E-2</v>
      </c>
      <c r="I88" s="218">
        <v>4.7284E-2</v>
      </c>
      <c r="J88" s="221">
        <v>65334.1</v>
      </c>
      <c r="K88" s="222">
        <v>3089.3</v>
      </c>
      <c r="L88" s="5">
        <v>9.14</v>
      </c>
    </row>
    <row r="89" spans="1:12">
      <c r="A89">
        <v>81</v>
      </c>
      <c r="B89" s="215">
        <v>7.7525999999999998E-2</v>
      </c>
      <c r="C89" s="216">
        <v>7.4633000000000005E-2</v>
      </c>
      <c r="D89" s="219">
        <v>48490.7</v>
      </c>
      <c r="E89" s="220">
        <v>3619</v>
      </c>
      <c r="F89" s="5">
        <v>7.22</v>
      </c>
      <c r="G89" t="s">
        <v>19</v>
      </c>
      <c r="H89" s="217">
        <v>5.4493E-2</v>
      </c>
      <c r="I89" s="218">
        <v>5.3047999999999998E-2</v>
      </c>
      <c r="J89" s="221">
        <v>62244.9</v>
      </c>
      <c r="K89" s="222">
        <v>3302</v>
      </c>
      <c r="L89" s="5">
        <v>8.57</v>
      </c>
    </row>
    <row r="90" spans="1:12">
      <c r="A90">
        <v>82</v>
      </c>
      <c r="B90" s="215">
        <v>8.6832000000000006E-2</v>
      </c>
      <c r="C90" s="216">
        <v>8.3219000000000001E-2</v>
      </c>
      <c r="D90" s="219">
        <v>44871.7</v>
      </c>
      <c r="E90" s="220">
        <v>3734.2</v>
      </c>
      <c r="F90" s="5">
        <v>6.76</v>
      </c>
      <c r="G90" t="s">
        <v>19</v>
      </c>
      <c r="H90" s="217">
        <v>6.0706000000000003E-2</v>
      </c>
      <c r="I90" s="218">
        <v>5.8917999999999998E-2</v>
      </c>
      <c r="J90" s="221">
        <v>58942.9</v>
      </c>
      <c r="K90" s="222">
        <v>3472.8</v>
      </c>
      <c r="L90" s="5">
        <v>8.02</v>
      </c>
    </row>
    <row r="91" spans="1:12">
      <c r="A91">
        <v>83</v>
      </c>
      <c r="B91" s="215">
        <v>9.6084000000000003E-2</v>
      </c>
      <c r="C91" s="216">
        <v>9.1679999999999998E-2</v>
      </c>
      <c r="D91" s="219">
        <v>41137.5</v>
      </c>
      <c r="E91" s="220">
        <v>3771.5</v>
      </c>
      <c r="F91" s="5">
        <v>6.33</v>
      </c>
      <c r="G91" t="s">
        <v>19</v>
      </c>
      <c r="H91" s="217">
        <v>6.8779000000000007E-2</v>
      </c>
      <c r="I91" s="218">
        <v>6.6492999999999997E-2</v>
      </c>
      <c r="J91" s="221">
        <v>55470.1</v>
      </c>
      <c r="K91" s="222">
        <v>3688.4</v>
      </c>
      <c r="L91" s="5">
        <v>7.49</v>
      </c>
    </row>
    <row r="92" spans="1:12">
      <c r="A92">
        <v>84</v>
      </c>
      <c r="B92" s="215">
        <v>0.10718900000000001</v>
      </c>
      <c r="C92" s="216">
        <v>0.10173699999999999</v>
      </c>
      <c r="D92" s="219">
        <v>37366</v>
      </c>
      <c r="E92" s="220">
        <v>3801.5</v>
      </c>
      <c r="F92" s="5">
        <v>5.92</v>
      </c>
      <c r="G92" t="s">
        <v>19</v>
      </c>
      <c r="H92" s="217">
        <v>7.7659000000000006E-2</v>
      </c>
      <c r="I92" s="218">
        <v>7.4756000000000003E-2</v>
      </c>
      <c r="J92" s="221">
        <v>51781.8</v>
      </c>
      <c r="K92" s="222">
        <v>3871</v>
      </c>
      <c r="L92" s="5">
        <v>6.99</v>
      </c>
    </row>
    <row r="93" spans="1:12">
      <c r="A93">
        <v>85</v>
      </c>
      <c r="B93" s="215">
        <v>0.119453</v>
      </c>
      <c r="C93" s="216">
        <v>0.112721</v>
      </c>
      <c r="D93" s="219">
        <v>33564.5</v>
      </c>
      <c r="E93" s="220">
        <v>3783.4</v>
      </c>
      <c r="F93" s="5">
        <v>5.53</v>
      </c>
      <c r="G93" t="s">
        <v>19</v>
      </c>
      <c r="H93" s="217">
        <v>8.7215000000000001E-2</v>
      </c>
      <c r="I93" s="218">
        <v>8.3571000000000006E-2</v>
      </c>
      <c r="J93" s="221">
        <v>47910.8</v>
      </c>
      <c r="K93" s="222">
        <v>4003.9</v>
      </c>
      <c r="L93" s="5">
        <v>6.51</v>
      </c>
    </row>
    <row r="94" spans="1:12">
      <c r="A94">
        <v>86</v>
      </c>
      <c r="B94" s="215">
        <v>0.134518</v>
      </c>
      <c r="C94" s="216">
        <v>0.12604099999999999</v>
      </c>
      <c r="D94" s="219">
        <v>29781.1</v>
      </c>
      <c r="E94" s="220">
        <v>3753.6</v>
      </c>
      <c r="F94" s="5">
        <v>5.17</v>
      </c>
      <c r="G94" t="s">
        <v>19</v>
      </c>
      <c r="H94" s="217">
        <v>9.7533999999999996E-2</v>
      </c>
      <c r="I94" s="218">
        <v>9.2997999999999997E-2</v>
      </c>
      <c r="J94" s="221">
        <v>43906.8</v>
      </c>
      <c r="K94" s="222">
        <v>4083.3</v>
      </c>
      <c r="L94" s="5">
        <v>6.06</v>
      </c>
    </row>
    <row r="95" spans="1:12">
      <c r="A95">
        <v>87</v>
      </c>
      <c r="B95" s="215">
        <v>0.14166599999999999</v>
      </c>
      <c r="C95" s="216">
        <v>0.132295</v>
      </c>
      <c r="D95" s="219">
        <v>26027.5</v>
      </c>
      <c r="E95" s="220">
        <v>3443.3</v>
      </c>
      <c r="F95" s="5">
        <v>4.8499999999999996</v>
      </c>
      <c r="G95" t="s">
        <v>19</v>
      </c>
      <c r="H95" s="217">
        <v>0.10735</v>
      </c>
      <c r="I95" s="218">
        <v>0.101881</v>
      </c>
      <c r="J95" s="221">
        <v>39823.599999999999</v>
      </c>
      <c r="K95" s="222">
        <v>4057.3</v>
      </c>
      <c r="L95" s="5">
        <v>5.63</v>
      </c>
    </row>
    <row r="96" spans="1:12">
      <c r="A96">
        <v>88</v>
      </c>
      <c r="B96" s="215">
        <v>0.15571499999999999</v>
      </c>
      <c r="C96" s="216">
        <v>0.14446700000000001</v>
      </c>
      <c r="D96" s="219">
        <v>22584.2</v>
      </c>
      <c r="E96" s="220">
        <v>3262.7</v>
      </c>
      <c r="F96" s="5">
        <v>4.51</v>
      </c>
      <c r="G96" t="s">
        <v>19</v>
      </c>
      <c r="H96" s="217">
        <v>0.121697</v>
      </c>
      <c r="I96" s="218">
        <v>0.114716</v>
      </c>
      <c r="J96" s="221">
        <v>35766.300000000003</v>
      </c>
      <c r="K96" s="222">
        <v>4103</v>
      </c>
      <c r="L96" s="5">
        <v>5.21</v>
      </c>
    </row>
    <row r="97" spans="1:12">
      <c r="A97">
        <v>89</v>
      </c>
      <c r="B97" s="215">
        <v>0.16991899999999999</v>
      </c>
      <c r="C97" s="216">
        <v>0.156613</v>
      </c>
      <c r="D97" s="219">
        <v>19321.5</v>
      </c>
      <c r="E97" s="220">
        <v>3026</v>
      </c>
      <c r="F97" s="5">
        <v>4.1900000000000004</v>
      </c>
      <c r="G97" t="s">
        <v>19</v>
      </c>
      <c r="H97" s="217">
        <v>0.13384599999999999</v>
      </c>
      <c r="I97" s="218">
        <v>0.12545000000000001</v>
      </c>
      <c r="J97" s="221">
        <v>31663.3</v>
      </c>
      <c r="K97" s="222">
        <v>3972.2</v>
      </c>
      <c r="L97" s="5">
        <v>4.82</v>
      </c>
    </row>
    <row r="98" spans="1:12">
      <c r="A98">
        <v>90</v>
      </c>
      <c r="B98" s="215">
        <v>0.19676199999999999</v>
      </c>
      <c r="C98" s="216">
        <v>0.17913799999999999</v>
      </c>
      <c r="D98" s="219">
        <v>16295.5</v>
      </c>
      <c r="E98" s="220">
        <v>2919.1</v>
      </c>
      <c r="F98" s="5">
        <v>3.87</v>
      </c>
      <c r="G98" t="s">
        <v>19</v>
      </c>
      <c r="H98" s="217">
        <v>0.15503800000000001</v>
      </c>
      <c r="I98" s="218">
        <v>0.14388400000000001</v>
      </c>
      <c r="J98" s="221">
        <v>27691.1</v>
      </c>
      <c r="K98" s="222">
        <v>3984.3</v>
      </c>
      <c r="L98" s="5">
        <v>4.4400000000000004</v>
      </c>
    </row>
    <row r="99" spans="1:12">
      <c r="A99">
        <v>91</v>
      </c>
      <c r="B99" s="215">
        <v>0.21482399999999999</v>
      </c>
      <c r="C99" s="216">
        <v>0.19398799999999999</v>
      </c>
      <c r="D99" s="219">
        <v>13376.3</v>
      </c>
      <c r="E99" s="220">
        <v>2594.8000000000002</v>
      </c>
      <c r="F99" s="5">
        <v>3.61</v>
      </c>
      <c r="G99" t="s">
        <v>19</v>
      </c>
      <c r="H99" s="217">
        <v>0.17454800000000001</v>
      </c>
      <c r="I99" s="218">
        <v>0.16053799999999999</v>
      </c>
      <c r="J99" s="221">
        <v>23706.799999999999</v>
      </c>
      <c r="K99" s="222">
        <v>3805.8</v>
      </c>
      <c r="L99" s="5">
        <v>4.0999999999999996</v>
      </c>
    </row>
    <row r="100" spans="1:12">
      <c r="A100">
        <v>92</v>
      </c>
      <c r="B100" s="215">
        <v>0.23622799999999999</v>
      </c>
      <c r="C100" s="216">
        <v>0.21127299999999999</v>
      </c>
      <c r="D100" s="219">
        <v>10781.5</v>
      </c>
      <c r="E100" s="220">
        <v>2277.8000000000002</v>
      </c>
      <c r="F100" s="5">
        <v>3.36</v>
      </c>
      <c r="G100" t="s">
        <v>19</v>
      </c>
      <c r="H100" s="217">
        <v>0.196434</v>
      </c>
      <c r="I100" s="218">
        <v>0.178867</v>
      </c>
      <c r="J100" s="221">
        <v>19901</v>
      </c>
      <c r="K100" s="222">
        <v>3559.6</v>
      </c>
      <c r="L100" s="5">
        <v>3.79</v>
      </c>
    </row>
    <row r="101" spans="1:12">
      <c r="A101">
        <v>93</v>
      </c>
      <c r="B101" s="215">
        <v>0.25960699999999998</v>
      </c>
      <c r="C101" s="216">
        <v>0.22978000000000001</v>
      </c>
      <c r="D101" s="219">
        <v>8503.6</v>
      </c>
      <c r="E101" s="220">
        <v>1954</v>
      </c>
      <c r="F101" s="5">
        <v>3.12</v>
      </c>
      <c r="G101" t="s">
        <v>19</v>
      </c>
      <c r="H101" s="217">
        <v>0.21964600000000001</v>
      </c>
      <c r="I101" s="218">
        <v>0.197911</v>
      </c>
      <c r="J101" s="221">
        <v>16341.4</v>
      </c>
      <c r="K101" s="222">
        <v>3234.1</v>
      </c>
      <c r="L101" s="5">
        <v>3.51</v>
      </c>
    </row>
    <row r="102" spans="1:12">
      <c r="A102">
        <v>94</v>
      </c>
      <c r="B102" s="215">
        <v>0.275723</v>
      </c>
      <c r="C102" s="216">
        <v>0.242317</v>
      </c>
      <c r="D102" s="219">
        <v>6549.7</v>
      </c>
      <c r="E102" s="220">
        <v>1587.1</v>
      </c>
      <c r="F102" s="5">
        <v>2.91</v>
      </c>
      <c r="G102" t="s">
        <v>19</v>
      </c>
      <c r="H102" s="217">
        <v>0.243505</v>
      </c>
      <c r="I102" s="218">
        <v>0.21707599999999999</v>
      </c>
      <c r="J102" s="221">
        <v>13107.2</v>
      </c>
      <c r="K102" s="222">
        <v>2845.3</v>
      </c>
      <c r="L102" s="5">
        <v>3.25</v>
      </c>
    </row>
    <row r="103" spans="1:12">
      <c r="A103">
        <v>95</v>
      </c>
      <c r="B103" s="215">
        <v>0.316189</v>
      </c>
      <c r="C103" s="216">
        <v>0.27302500000000002</v>
      </c>
      <c r="D103" s="219">
        <v>4962.6000000000004</v>
      </c>
      <c r="E103" s="220">
        <v>1354.9</v>
      </c>
      <c r="F103" s="5">
        <v>2.68</v>
      </c>
      <c r="G103" t="s">
        <v>19</v>
      </c>
      <c r="H103" s="217">
        <v>0.270625</v>
      </c>
      <c r="I103" s="218">
        <v>0.238371</v>
      </c>
      <c r="J103" s="221">
        <v>10262</v>
      </c>
      <c r="K103" s="222">
        <v>2446.1999999999998</v>
      </c>
      <c r="L103" s="5">
        <v>3.02</v>
      </c>
    </row>
    <row r="104" spans="1:12">
      <c r="A104">
        <v>96</v>
      </c>
      <c r="B104" s="215">
        <v>0.344246</v>
      </c>
      <c r="C104" s="216">
        <v>0.29369499999999998</v>
      </c>
      <c r="D104" s="219">
        <v>3607.7</v>
      </c>
      <c r="E104" s="220">
        <v>1059.5999999999999</v>
      </c>
      <c r="F104" s="5">
        <v>2.5</v>
      </c>
      <c r="G104" t="s">
        <v>19</v>
      </c>
      <c r="H104" s="217">
        <v>0.302068</v>
      </c>
      <c r="I104" s="218">
        <v>0.262432</v>
      </c>
      <c r="J104" s="221">
        <v>7815.8</v>
      </c>
      <c r="K104" s="222">
        <v>2051.1</v>
      </c>
      <c r="L104" s="5">
        <v>2.8</v>
      </c>
    </row>
    <row r="105" spans="1:12">
      <c r="A105">
        <v>97</v>
      </c>
      <c r="B105" s="215">
        <v>0.38816699999999998</v>
      </c>
      <c r="C105" s="216">
        <v>0.325075</v>
      </c>
      <c r="D105" s="219">
        <v>2548.1</v>
      </c>
      <c r="E105" s="220">
        <v>828.3</v>
      </c>
      <c r="F105" s="5">
        <v>2.3199999999999998</v>
      </c>
      <c r="G105" t="s">
        <v>19</v>
      </c>
      <c r="H105" s="217">
        <v>0.32150200000000001</v>
      </c>
      <c r="I105" s="218">
        <v>0.276978</v>
      </c>
      <c r="J105" s="221">
        <v>5764.7</v>
      </c>
      <c r="K105" s="222">
        <v>1596.7</v>
      </c>
      <c r="L105" s="5">
        <v>2.62</v>
      </c>
    </row>
    <row r="106" spans="1:12">
      <c r="A106">
        <v>98</v>
      </c>
      <c r="B106" s="215">
        <v>0.41233999999999998</v>
      </c>
      <c r="C106" s="216">
        <v>0.34185900000000002</v>
      </c>
      <c r="D106" s="219">
        <v>1719.8</v>
      </c>
      <c r="E106" s="220">
        <v>587.9</v>
      </c>
      <c r="F106" s="5">
        <v>2.2000000000000002</v>
      </c>
      <c r="G106" t="s">
        <v>19</v>
      </c>
      <c r="H106" s="217">
        <v>0.359207</v>
      </c>
      <c r="I106" s="218">
        <v>0.30451499999999998</v>
      </c>
      <c r="J106" s="221">
        <v>4168</v>
      </c>
      <c r="K106" s="222">
        <v>1269.2</v>
      </c>
      <c r="L106" s="5">
        <v>2.4300000000000002</v>
      </c>
    </row>
    <row r="107" spans="1:12">
      <c r="A107">
        <v>99</v>
      </c>
      <c r="B107" s="215">
        <v>0.43218299999999998</v>
      </c>
      <c r="C107" s="216">
        <v>0.35538700000000001</v>
      </c>
      <c r="D107" s="219">
        <v>1131.9000000000001</v>
      </c>
      <c r="E107" s="220">
        <v>402.2</v>
      </c>
      <c r="F107" s="5">
        <v>2.09</v>
      </c>
      <c r="G107" t="s">
        <v>19</v>
      </c>
      <c r="H107" s="217">
        <v>0.38092599999999999</v>
      </c>
      <c r="I107" s="218">
        <v>0.31998100000000002</v>
      </c>
      <c r="J107" s="221">
        <v>2898.8</v>
      </c>
      <c r="K107" s="222">
        <v>927.6</v>
      </c>
      <c r="L107" s="5">
        <v>2.2799999999999998</v>
      </c>
    </row>
    <row r="108" spans="1:12">
      <c r="A108">
        <v>100</v>
      </c>
      <c r="B108" s="215">
        <v>0.473775</v>
      </c>
      <c r="C108" s="216">
        <v>0.38303799999999999</v>
      </c>
      <c r="D108" s="219">
        <v>729.6</v>
      </c>
      <c r="E108" s="220">
        <v>279.5</v>
      </c>
      <c r="F108" s="5">
        <v>1.96</v>
      </c>
      <c r="G108" t="s">
        <v>19</v>
      </c>
      <c r="H108" s="217">
        <v>0.42214699999999999</v>
      </c>
      <c r="I108" s="218">
        <v>0.34857300000000002</v>
      </c>
      <c r="J108" s="221">
        <v>1971.2</v>
      </c>
      <c r="K108" s="222">
        <v>687.1</v>
      </c>
      <c r="L108" s="5">
        <v>2.12</v>
      </c>
    </row>
  </sheetData>
  <mergeCells count="3">
    <mergeCell ref="K1:L1"/>
    <mergeCell ref="B6:F6"/>
    <mergeCell ref="H6:L6"/>
  </mergeCells>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45</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07">
        <v>5.5009999999999998E-3</v>
      </c>
      <c r="C8" s="208">
        <v>5.4860000000000004E-3</v>
      </c>
      <c r="D8" s="211">
        <v>100000</v>
      </c>
      <c r="E8" s="212">
        <v>548.6</v>
      </c>
      <c r="F8" s="5">
        <v>77.17</v>
      </c>
      <c r="G8" t="s">
        <v>19</v>
      </c>
      <c r="H8" s="209">
        <v>4.4419999999999998E-3</v>
      </c>
      <c r="I8" s="210">
        <v>4.4320000000000002E-3</v>
      </c>
      <c r="J8" s="213">
        <v>100000</v>
      </c>
      <c r="K8" s="214">
        <v>443.2</v>
      </c>
      <c r="L8" s="5">
        <v>81.45</v>
      </c>
    </row>
    <row r="9" spans="1:12">
      <c r="A9">
        <v>1</v>
      </c>
      <c r="B9" s="207">
        <v>4.0099999999999999E-4</v>
      </c>
      <c r="C9" s="208">
        <v>4.0099999999999999E-4</v>
      </c>
      <c r="D9" s="211">
        <v>99451.4</v>
      </c>
      <c r="E9" s="212">
        <v>39.9</v>
      </c>
      <c r="F9" s="5">
        <v>76.59</v>
      </c>
      <c r="G9" t="s">
        <v>19</v>
      </c>
      <c r="H9" s="209">
        <v>3.6999999999999999E-4</v>
      </c>
      <c r="I9" s="210">
        <v>3.6999999999999999E-4</v>
      </c>
      <c r="J9" s="213">
        <v>99556.800000000003</v>
      </c>
      <c r="K9" s="214">
        <v>36.9</v>
      </c>
      <c r="L9" s="5">
        <v>80.81</v>
      </c>
    </row>
    <row r="10" spans="1:12">
      <c r="A10">
        <v>2</v>
      </c>
      <c r="B10" s="207">
        <v>2.5500000000000002E-4</v>
      </c>
      <c r="C10" s="208">
        <v>2.5500000000000002E-4</v>
      </c>
      <c r="D10" s="211">
        <v>99411.6</v>
      </c>
      <c r="E10" s="212">
        <v>25.3</v>
      </c>
      <c r="F10" s="5">
        <v>75.62</v>
      </c>
      <c r="G10" t="s">
        <v>19</v>
      </c>
      <c r="H10" s="209">
        <v>1.85E-4</v>
      </c>
      <c r="I10" s="210">
        <v>1.85E-4</v>
      </c>
      <c r="J10" s="213">
        <v>99519.9</v>
      </c>
      <c r="K10" s="214">
        <v>18.399999999999999</v>
      </c>
      <c r="L10" s="5">
        <v>79.84</v>
      </c>
    </row>
    <row r="11" spans="1:12">
      <c r="A11">
        <v>3</v>
      </c>
      <c r="B11" s="207">
        <v>1.7799999999999999E-4</v>
      </c>
      <c r="C11" s="208">
        <v>1.7799999999999999E-4</v>
      </c>
      <c r="D11" s="211">
        <v>99386.3</v>
      </c>
      <c r="E11" s="212">
        <v>17.7</v>
      </c>
      <c r="F11" s="5">
        <v>74.64</v>
      </c>
      <c r="G11" t="s">
        <v>19</v>
      </c>
      <c r="H11" s="209">
        <v>1.45E-4</v>
      </c>
      <c r="I11" s="210">
        <v>1.45E-4</v>
      </c>
      <c r="J11" s="213">
        <v>99501.5</v>
      </c>
      <c r="K11" s="214">
        <v>14.4</v>
      </c>
      <c r="L11" s="5">
        <v>78.86</v>
      </c>
    </row>
    <row r="12" spans="1:12">
      <c r="A12">
        <v>4</v>
      </c>
      <c r="B12" s="207">
        <v>1.3100000000000001E-4</v>
      </c>
      <c r="C12" s="208">
        <v>1.3100000000000001E-4</v>
      </c>
      <c r="D12" s="211">
        <v>99368.6</v>
      </c>
      <c r="E12" s="212">
        <v>13</v>
      </c>
      <c r="F12" s="5">
        <v>73.66</v>
      </c>
      <c r="G12" t="s">
        <v>19</v>
      </c>
      <c r="H12" s="209">
        <v>1.06E-4</v>
      </c>
      <c r="I12" s="210">
        <v>1.06E-4</v>
      </c>
      <c r="J12" s="213">
        <v>99487.1</v>
      </c>
      <c r="K12" s="214">
        <v>10.5</v>
      </c>
      <c r="L12" s="5">
        <v>77.87</v>
      </c>
    </row>
    <row r="13" spans="1:12">
      <c r="A13">
        <v>5</v>
      </c>
      <c r="B13" s="207">
        <v>1.1900000000000001E-4</v>
      </c>
      <c r="C13" s="208">
        <v>1.1900000000000001E-4</v>
      </c>
      <c r="D13" s="211">
        <v>99355.6</v>
      </c>
      <c r="E13" s="212">
        <v>11.8</v>
      </c>
      <c r="F13" s="5">
        <v>72.67</v>
      </c>
      <c r="G13" t="s">
        <v>19</v>
      </c>
      <c r="H13" s="209">
        <v>9.3999999999999994E-5</v>
      </c>
      <c r="I13" s="210">
        <v>9.3999999999999994E-5</v>
      </c>
      <c r="J13" s="213">
        <v>99476.6</v>
      </c>
      <c r="K13" s="214">
        <v>9.3000000000000007</v>
      </c>
      <c r="L13" s="5">
        <v>76.88</v>
      </c>
    </row>
    <row r="14" spans="1:12">
      <c r="A14">
        <v>6</v>
      </c>
      <c r="B14" s="207">
        <v>1.21E-4</v>
      </c>
      <c r="C14" s="208">
        <v>1.21E-4</v>
      </c>
      <c r="D14" s="211">
        <v>99343.8</v>
      </c>
      <c r="E14" s="212">
        <v>12</v>
      </c>
      <c r="F14" s="5">
        <v>71.680000000000007</v>
      </c>
      <c r="G14" t="s">
        <v>19</v>
      </c>
      <c r="H14" s="209">
        <v>9.8999999999999994E-5</v>
      </c>
      <c r="I14" s="210">
        <v>9.8999999999999994E-5</v>
      </c>
      <c r="J14" s="213">
        <v>99467.3</v>
      </c>
      <c r="K14" s="214">
        <v>9.9</v>
      </c>
      <c r="L14" s="5">
        <v>75.88</v>
      </c>
    </row>
    <row r="15" spans="1:12">
      <c r="A15">
        <v>7</v>
      </c>
      <c r="B15" s="207">
        <v>9.2E-5</v>
      </c>
      <c r="C15" s="208">
        <v>9.2E-5</v>
      </c>
      <c r="D15" s="211">
        <v>99331.8</v>
      </c>
      <c r="E15" s="212">
        <v>9.1</v>
      </c>
      <c r="F15" s="5">
        <v>70.680000000000007</v>
      </c>
      <c r="G15" t="s">
        <v>19</v>
      </c>
      <c r="H15" s="209">
        <v>8.0000000000000007E-5</v>
      </c>
      <c r="I15" s="210">
        <v>8.0000000000000007E-5</v>
      </c>
      <c r="J15" s="213">
        <v>99457.4</v>
      </c>
      <c r="K15" s="214">
        <v>8</v>
      </c>
      <c r="L15" s="5">
        <v>74.89</v>
      </c>
    </row>
    <row r="16" spans="1:12">
      <c r="A16">
        <v>8</v>
      </c>
      <c r="B16" s="207">
        <v>1.13E-4</v>
      </c>
      <c r="C16" s="208">
        <v>1.13E-4</v>
      </c>
      <c r="D16" s="211">
        <v>99322.7</v>
      </c>
      <c r="E16" s="212">
        <v>11.3</v>
      </c>
      <c r="F16" s="5">
        <v>69.69</v>
      </c>
      <c r="G16" t="s">
        <v>19</v>
      </c>
      <c r="H16" s="209">
        <v>7.8999999999999996E-5</v>
      </c>
      <c r="I16" s="210">
        <v>7.8999999999999996E-5</v>
      </c>
      <c r="J16" s="213">
        <v>99449.4</v>
      </c>
      <c r="K16" s="214">
        <v>7.9</v>
      </c>
      <c r="L16" s="5">
        <v>73.900000000000006</v>
      </c>
    </row>
    <row r="17" spans="1:12">
      <c r="A17">
        <v>9</v>
      </c>
      <c r="B17" s="207">
        <v>1.0900000000000001E-4</v>
      </c>
      <c r="C17" s="208">
        <v>1.0900000000000001E-4</v>
      </c>
      <c r="D17" s="211">
        <v>99311.4</v>
      </c>
      <c r="E17" s="212">
        <v>10.8</v>
      </c>
      <c r="F17" s="5">
        <v>68.7</v>
      </c>
      <c r="G17" t="s">
        <v>19</v>
      </c>
      <c r="H17" s="209">
        <v>6.8999999999999997E-5</v>
      </c>
      <c r="I17" s="210">
        <v>6.8999999999999997E-5</v>
      </c>
      <c r="J17" s="213">
        <v>99441.5</v>
      </c>
      <c r="K17" s="214">
        <v>6.8</v>
      </c>
      <c r="L17" s="5">
        <v>72.900000000000006</v>
      </c>
    </row>
    <row r="18" spans="1:12">
      <c r="A18">
        <v>10</v>
      </c>
      <c r="B18" s="207">
        <v>1.0399999999999999E-4</v>
      </c>
      <c r="C18" s="208">
        <v>1.0399999999999999E-4</v>
      </c>
      <c r="D18" s="211">
        <v>99300.6</v>
      </c>
      <c r="E18" s="212">
        <v>10.3</v>
      </c>
      <c r="F18" s="5">
        <v>67.709999999999994</v>
      </c>
      <c r="G18" t="s">
        <v>19</v>
      </c>
      <c r="H18" s="209">
        <v>9.5000000000000005E-5</v>
      </c>
      <c r="I18" s="210">
        <v>9.5000000000000005E-5</v>
      </c>
      <c r="J18" s="213">
        <v>99434.7</v>
      </c>
      <c r="K18" s="214">
        <v>9.4</v>
      </c>
      <c r="L18" s="5">
        <v>71.91</v>
      </c>
    </row>
    <row r="19" spans="1:12">
      <c r="A19">
        <v>11</v>
      </c>
      <c r="B19" s="207">
        <v>1.2999999999999999E-4</v>
      </c>
      <c r="C19" s="208">
        <v>1.2999999999999999E-4</v>
      </c>
      <c r="D19" s="211">
        <v>99290.3</v>
      </c>
      <c r="E19" s="212">
        <v>12.9</v>
      </c>
      <c r="F19" s="5">
        <v>66.709999999999994</v>
      </c>
      <c r="G19" t="s">
        <v>19</v>
      </c>
      <c r="H19" s="209">
        <v>9.6000000000000002E-5</v>
      </c>
      <c r="I19" s="210">
        <v>9.6000000000000002E-5</v>
      </c>
      <c r="J19" s="213">
        <v>99425.3</v>
      </c>
      <c r="K19" s="214">
        <v>9.6</v>
      </c>
      <c r="L19" s="5">
        <v>70.91</v>
      </c>
    </row>
    <row r="20" spans="1:12">
      <c r="A20">
        <v>12</v>
      </c>
      <c r="B20" s="207">
        <v>1.3899999999999999E-4</v>
      </c>
      <c r="C20" s="208">
        <v>1.3899999999999999E-4</v>
      </c>
      <c r="D20" s="211">
        <v>99277.4</v>
      </c>
      <c r="E20" s="212">
        <v>13.8</v>
      </c>
      <c r="F20" s="5">
        <v>65.72</v>
      </c>
      <c r="G20" t="s">
        <v>19</v>
      </c>
      <c r="H20" s="209">
        <v>1.1400000000000001E-4</v>
      </c>
      <c r="I20" s="210">
        <v>1.1400000000000001E-4</v>
      </c>
      <c r="J20" s="213">
        <v>99415.7</v>
      </c>
      <c r="K20" s="214">
        <v>11.3</v>
      </c>
      <c r="L20" s="5">
        <v>69.92</v>
      </c>
    </row>
    <row r="21" spans="1:12">
      <c r="A21">
        <v>13</v>
      </c>
      <c r="B21" s="207">
        <v>1.7200000000000001E-4</v>
      </c>
      <c r="C21" s="208">
        <v>1.7200000000000001E-4</v>
      </c>
      <c r="D21" s="211">
        <v>99263.6</v>
      </c>
      <c r="E21" s="212">
        <v>17.100000000000001</v>
      </c>
      <c r="F21" s="5">
        <v>64.73</v>
      </c>
      <c r="G21" t="s">
        <v>19</v>
      </c>
      <c r="H21" s="209">
        <v>1.18E-4</v>
      </c>
      <c r="I21" s="210">
        <v>1.18E-4</v>
      </c>
      <c r="J21" s="213">
        <v>99404.4</v>
      </c>
      <c r="K21" s="214">
        <v>11.8</v>
      </c>
      <c r="L21" s="5">
        <v>68.930000000000007</v>
      </c>
    </row>
    <row r="22" spans="1:12">
      <c r="A22">
        <v>14</v>
      </c>
      <c r="B22" s="207">
        <v>1.94E-4</v>
      </c>
      <c r="C22" s="208">
        <v>1.94E-4</v>
      </c>
      <c r="D22" s="211">
        <v>99246.5</v>
      </c>
      <c r="E22" s="212">
        <v>19.3</v>
      </c>
      <c r="F22" s="5">
        <v>63.74</v>
      </c>
      <c r="G22" t="s">
        <v>19</v>
      </c>
      <c r="H22" s="209">
        <v>1.2899999999999999E-4</v>
      </c>
      <c r="I22" s="210">
        <v>1.2899999999999999E-4</v>
      </c>
      <c r="J22" s="213">
        <v>99392.6</v>
      </c>
      <c r="K22" s="214">
        <v>12.8</v>
      </c>
      <c r="L22" s="5">
        <v>67.94</v>
      </c>
    </row>
    <row r="23" spans="1:12">
      <c r="A23">
        <v>15</v>
      </c>
      <c r="B23" s="207">
        <v>2.4399999999999999E-4</v>
      </c>
      <c r="C23" s="208">
        <v>2.4399999999999999E-4</v>
      </c>
      <c r="D23" s="211">
        <v>99227.199999999997</v>
      </c>
      <c r="E23" s="212">
        <v>24.2</v>
      </c>
      <c r="F23" s="5">
        <v>62.75</v>
      </c>
      <c r="G23" t="s">
        <v>19</v>
      </c>
      <c r="H23" s="209">
        <v>1.47E-4</v>
      </c>
      <c r="I23" s="210">
        <v>1.47E-4</v>
      </c>
      <c r="J23" s="213">
        <v>99379.8</v>
      </c>
      <c r="K23" s="214">
        <v>14.6</v>
      </c>
      <c r="L23" s="5">
        <v>66.95</v>
      </c>
    </row>
    <row r="24" spans="1:12">
      <c r="A24">
        <v>16</v>
      </c>
      <c r="B24" s="207">
        <v>3.4099999999999999E-4</v>
      </c>
      <c r="C24" s="208">
        <v>3.4099999999999999E-4</v>
      </c>
      <c r="D24" s="211">
        <v>99203</v>
      </c>
      <c r="E24" s="212">
        <v>33.9</v>
      </c>
      <c r="F24" s="5">
        <v>61.77</v>
      </c>
      <c r="G24" t="s">
        <v>19</v>
      </c>
      <c r="H24" s="209">
        <v>1.9900000000000001E-4</v>
      </c>
      <c r="I24" s="210">
        <v>1.9799999999999999E-4</v>
      </c>
      <c r="J24" s="213">
        <v>99365.2</v>
      </c>
      <c r="K24" s="214">
        <v>19.7</v>
      </c>
      <c r="L24" s="5">
        <v>65.959999999999994</v>
      </c>
    </row>
    <row r="25" spans="1:12">
      <c r="A25">
        <v>17</v>
      </c>
      <c r="B25" s="207">
        <v>5.5500000000000005E-4</v>
      </c>
      <c r="C25" s="208">
        <v>5.5500000000000005E-4</v>
      </c>
      <c r="D25" s="211">
        <v>99169.2</v>
      </c>
      <c r="E25" s="212">
        <v>55</v>
      </c>
      <c r="F25" s="5">
        <v>60.79</v>
      </c>
      <c r="G25" t="s">
        <v>19</v>
      </c>
      <c r="H25" s="209">
        <v>2.4699999999999999E-4</v>
      </c>
      <c r="I25" s="210">
        <v>2.4699999999999999E-4</v>
      </c>
      <c r="J25" s="213">
        <v>99345.5</v>
      </c>
      <c r="K25" s="214">
        <v>24.5</v>
      </c>
      <c r="L25" s="5">
        <v>64.97</v>
      </c>
    </row>
    <row r="26" spans="1:12">
      <c r="A26">
        <v>18</v>
      </c>
      <c r="B26" s="207">
        <v>6.2600000000000004E-4</v>
      </c>
      <c r="C26" s="208">
        <v>6.2600000000000004E-4</v>
      </c>
      <c r="D26" s="211">
        <v>99114.2</v>
      </c>
      <c r="E26" s="212">
        <v>62</v>
      </c>
      <c r="F26" s="5">
        <v>59.82</v>
      </c>
      <c r="G26" t="s">
        <v>19</v>
      </c>
      <c r="H26" s="209">
        <v>2.6800000000000001E-4</v>
      </c>
      <c r="I26" s="210">
        <v>2.6699999999999998E-4</v>
      </c>
      <c r="J26" s="213">
        <v>99320.9</v>
      </c>
      <c r="K26" s="214">
        <v>26.6</v>
      </c>
      <c r="L26" s="5">
        <v>63.98</v>
      </c>
    </row>
    <row r="27" spans="1:12">
      <c r="A27">
        <v>19</v>
      </c>
      <c r="B27" s="207">
        <v>6.8099999999999996E-4</v>
      </c>
      <c r="C27" s="208">
        <v>6.8000000000000005E-4</v>
      </c>
      <c r="D27" s="211">
        <v>99052.2</v>
      </c>
      <c r="E27" s="212">
        <v>67.400000000000006</v>
      </c>
      <c r="F27" s="5">
        <v>58.86</v>
      </c>
      <c r="G27" t="s">
        <v>19</v>
      </c>
      <c r="H27" s="209">
        <v>2.61E-4</v>
      </c>
      <c r="I27" s="210">
        <v>2.61E-4</v>
      </c>
      <c r="J27" s="213">
        <v>99294.399999999994</v>
      </c>
      <c r="K27" s="214">
        <v>25.9</v>
      </c>
      <c r="L27" s="5">
        <v>63</v>
      </c>
    </row>
    <row r="28" spans="1:12">
      <c r="A28">
        <v>20</v>
      </c>
      <c r="B28" s="207">
        <v>6.9499999999999998E-4</v>
      </c>
      <c r="C28" s="208">
        <v>6.9499999999999998E-4</v>
      </c>
      <c r="D28" s="211">
        <v>98984.8</v>
      </c>
      <c r="E28" s="212">
        <v>68.8</v>
      </c>
      <c r="F28" s="5">
        <v>57.9</v>
      </c>
      <c r="G28" t="s">
        <v>19</v>
      </c>
      <c r="H28" s="209">
        <v>2.5700000000000001E-4</v>
      </c>
      <c r="I28" s="210">
        <v>2.5700000000000001E-4</v>
      </c>
      <c r="J28" s="213">
        <v>99268.4</v>
      </c>
      <c r="K28" s="214">
        <v>25.5</v>
      </c>
      <c r="L28" s="5">
        <v>62.02</v>
      </c>
    </row>
    <row r="29" spans="1:12">
      <c r="A29">
        <v>21</v>
      </c>
      <c r="B29" s="207">
        <v>7.1400000000000001E-4</v>
      </c>
      <c r="C29" s="208">
        <v>7.1400000000000001E-4</v>
      </c>
      <c r="D29" s="211">
        <v>98916</v>
      </c>
      <c r="E29" s="212">
        <v>70.599999999999994</v>
      </c>
      <c r="F29" s="5">
        <v>56.94</v>
      </c>
      <c r="G29" t="s">
        <v>19</v>
      </c>
      <c r="H29" s="209">
        <v>2.63E-4</v>
      </c>
      <c r="I29" s="210">
        <v>2.63E-4</v>
      </c>
      <c r="J29" s="213">
        <v>99243</v>
      </c>
      <c r="K29" s="214">
        <v>26.1</v>
      </c>
      <c r="L29" s="5">
        <v>61.03</v>
      </c>
    </row>
    <row r="30" spans="1:12">
      <c r="A30">
        <v>22</v>
      </c>
      <c r="B30" s="207">
        <v>7.1500000000000003E-4</v>
      </c>
      <c r="C30" s="208">
        <v>7.1400000000000001E-4</v>
      </c>
      <c r="D30" s="211">
        <v>98845.4</v>
      </c>
      <c r="E30" s="212">
        <v>70.599999999999994</v>
      </c>
      <c r="F30" s="5">
        <v>55.98</v>
      </c>
      <c r="G30" t="s">
        <v>19</v>
      </c>
      <c r="H30" s="209">
        <v>2.6499999999999999E-4</v>
      </c>
      <c r="I30" s="210">
        <v>2.6499999999999999E-4</v>
      </c>
      <c r="J30" s="213">
        <v>99216.9</v>
      </c>
      <c r="K30" s="214">
        <v>26.2</v>
      </c>
      <c r="L30" s="5">
        <v>60.05</v>
      </c>
    </row>
    <row r="31" spans="1:12">
      <c r="A31">
        <v>23</v>
      </c>
      <c r="B31" s="207">
        <v>7.5000000000000002E-4</v>
      </c>
      <c r="C31" s="208">
        <v>7.5000000000000002E-4</v>
      </c>
      <c r="D31" s="211">
        <v>98774.8</v>
      </c>
      <c r="E31" s="212">
        <v>74</v>
      </c>
      <c r="F31" s="5">
        <v>55.02</v>
      </c>
      <c r="G31" t="s">
        <v>19</v>
      </c>
      <c r="H31" s="209">
        <v>2.6200000000000003E-4</v>
      </c>
      <c r="I31" s="210">
        <v>2.6200000000000003E-4</v>
      </c>
      <c r="J31" s="213">
        <v>99190.6</v>
      </c>
      <c r="K31" s="214">
        <v>26</v>
      </c>
      <c r="L31" s="5">
        <v>59.07</v>
      </c>
    </row>
    <row r="32" spans="1:12">
      <c r="A32">
        <v>24</v>
      </c>
      <c r="B32" s="207">
        <v>7.27E-4</v>
      </c>
      <c r="C32" s="208">
        <v>7.27E-4</v>
      </c>
      <c r="D32" s="211">
        <v>98700.7</v>
      </c>
      <c r="E32" s="212">
        <v>71.7</v>
      </c>
      <c r="F32" s="5">
        <v>54.06</v>
      </c>
      <c r="G32" t="s">
        <v>19</v>
      </c>
      <c r="H32" s="209">
        <v>2.7900000000000001E-4</v>
      </c>
      <c r="I32" s="210">
        <v>2.7900000000000001E-4</v>
      </c>
      <c r="J32" s="213">
        <v>99164.7</v>
      </c>
      <c r="K32" s="214">
        <v>27.7</v>
      </c>
      <c r="L32" s="5">
        <v>58.08</v>
      </c>
    </row>
    <row r="33" spans="1:12">
      <c r="A33">
        <v>25</v>
      </c>
      <c r="B33" s="207">
        <v>7.8100000000000001E-4</v>
      </c>
      <c r="C33" s="208">
        <v>7.8100000000000001E-4</v>
      </c>
      <c r="D33" s="211">
        <v>98629</v>
      </c>
      <c r="E33" s="212">
        <v>77</v>
      </c>
      <c r="F33" s="5">
        <v>53.1</v>
      </c>
      <c r="G33" t="s">
        <v>19</v>
      </c>
      <c r="H33" s="209">
        <v>2.7399999999999999E-4</v>
      </c>
      <c r="I33" s="210">
        <v>2.7399999999999999E-4</v>
      </c>
      <c r="J33" s="213">
        <v>99137</v>
      </c>
      <c r="K33" s="214">
        <v>27.2</v>
      </c>
      <c r="L33" s="5">
        <v>57.1</v>
      </c>
    </row>
    <row r="34" spans="1:12">
      <c r="A34">
        <v>26</v>
      </c>
      <c r="B34" s="207">
        <v>7.4799999999999997E-4</v>
      </c>
      <c r="C34" s="208">
        <v>7.4700000000000005E-4</v>
      </c>
      <c r="D34" s="211">
        <v>98552</v>
      </c>
      <c r="E34" s="212">
        <v>73.599999999999994</v>
      </c>
      <c r="F34" s="5">
        <v>52.14</v>
      </c>
      <c r="G34" t="s">
        <v>19</v>
      </c>
      <c r="H34" s="209">
        <v>3.2499999999999999E-4</v>
      </c>
      <c r="I34" s="210">
        <v>3.2499999999999999E-4</v>
      </c>
      <c r="J34" s="213">
        <v>99109.8</v>
      </c>
      <c r="K34" s="214">
        <v>32.200000000000003</v>
      </c>
      <c r="L34" s="5">
        <v>56.11</v>
      </c>
    </row>
    <row r="35" spans="1:12">
      <c r="A35">
        <v>27</v>
      </c>
      <c r="B35" s="207">
        <v>8.0099999999999995E-4</v>
      </c>
      <c r="C35" s="208">
        <v>8.0000000000000004E-4</v>
      </c>
      <c r="D35" s="211">
        <v>98478.399999999994</v>
      </c>
      <c r="E35" s="212">
        <v>78.8</v>
      </c>
      <c r="F35" s="5">
        <v>51.18</v>
      </c>
      <c r="G35" t="s">
        <v>19</v>
      </c>
      <c r="H35" s="209">
        <v>3.1799999999999998E-4</v>
      </c>
      <c r="I35" s="210">
        <v>3.1799999999999998E-4</v>
      </c>
      <c r="J35" s="213">
        <v>99077.6</v>
      </c>
      <c r="K35" s="214">
        <v>31.5</v>
      </c>
      <c r="L35" s="5">
        <v>55.13</v>
      </c>
    </row>
    <row r="36" spans="1:12">
      <c r="A36">
        <v>28</v>
      </c>
      <c r="B36" s="207">
        <v>7.5100000000000004E-4</v>
      </c>
      <c r="C36" s="208">
        <v>7.5000000000000002E-4</v>
      </c>
      <c r="D36" s="211">
        <v>98399.6</v>
      </c>
      <c r="E36" s="212">
        <v>73.8</v>
      </c>
      <c r="F36" s="5">
        <v>50.22</v>
      </c>
      <c r="G36" t="s">
        <v>19</v>
      </c>
      <c r="H36" s="209">
        <v>3.68E-4</v>
      </c>
      <c r="I36" s="210">
        <v>3.68E-4</v>
      </c>
      <c r="J36" s="213">
        <v>99046.1</v>
      </c>
      <c r="K36" s="214">
        <v>36.4</v>
      </c>
      <c r="L36" s="5">
        <v>54.15</v>
      </c>
    </row>
    <row r="37" spans="1:12">
      <c r="A37">
        <v>29</v>
      </c>
      <c r="B37" s="207">
        <v>8.4400000000000002E-4</v>
      </c>
      <c r="C37" s="208">
        <v>8.4400000000000002E-4</v>
      </c>
      <c r="D37" s="211">
        <v>98325.7</v>
      </c>
      <c r="E37" s="212">
        <v>83</v>
      </c>
      <c r="F37" s="5">
        <v>49.26</v>
      </c>
      <c r="G37" t="s">
        <v>19</v>
      </c>
      <c r="H37" s="209">
        <v>3.6900000000000002E-4</v>
      </c>
      <c r="I37" s="210">
        <v>3.6900000000000002E-4</v>
      </c>
      <c r="J37" s="213">
        <v>99009.7</v>
      </c>
      <c r="K37" s="214">
        <v>36.5</v>
      </c>
      <c r="L37" s="5">
        <v>53.17</v>
      </c>
    </row>
    <row r="38" spans="1:12">
      <c r="A38">
        <v>30</v>
      </c>
      <c r="B38" s="207">
        <v>9.4499999999999998E-4</v>
      </c>
      <c r="C38" s="208">
        <v>9.4399999999999996E-4</v>
      </c>
      <c r="D38" s="211">
        <v>98242.7</v>
      </c>
      <c r="E38" s="212">
        <v>92.8</v>
      </c>
      <c r="F38" s="5">
        <v>48.3</v>
      </c>
      <c r="G38" t="s">
        <v>19</v>
      </c>
      <c r="H38" s="209">
        <v>4.0200000000000001E-4</v>
      </c>
      <c r="I38" s="210">
        <v>4.0200000000000001E-4</v>
      </c>
      <c r="J38" s="213">
        <v>98973.2</v>
      </c>
      <c r="K38" s="214">
        <v>39.700000000000003</v>
      </c>
      <c r="L38" s="5">
        <v>52.19</v>
      </c>
    </row>
    <row r="39" spans="1:12">
      <c r="A39">
        <v>31</v>
      </c>
      <c r="B39" s="207">
        <v>9.77E-4</v>
      </c>
      <c r="C39" s="208">
        <v>9.7599999999999998E-4</v>
      </c>
      <c r="D39" s="211">
        <v>98149.9</v>
      </c>
      <c r="E39" s="212">
        <v>95.8</v>
      </c>
      <c r="F39" s="5">
        <v>47.34</v>
      </c>
      <c r="G39" t="s">
        <v>19</v>
      </c>
      <c r="H39" s="209">
        <v>4.06E-4</v>
      </c>
      <c r="I39" s="210">
        <v>4.06E-4</v>
      </c>
      <c r="J39" s="213">
        <v>98933.5</v>
      </c>
      <c r="K39" s="214">
        <v>40.1</v>
      </c>
      <c r="L39" s="5">
        <v>51.21</v>
      </c>
    </row>
    <row r="40" spans="1:12">
      <c r="A40">
        <v>32</v>
      </c>
      <c r="B40" s="207">
        <v>1.075E-3</v>
      </c>
      <c r="C40" s="208">
        <v>1.075E-3</v>
      </c>
      <c r="D40" s="211">
        <v>98054.1</v>
      </c>
      <c r="E40" s="212">
        <v>105.4</v>
      </c>
      <c r="F40" s="5">
        <v>46.39</v>
      </c>
      <c r="G40" t="s">
        <v>19</v>
      </c>
      <c r="H40" s="209">
        <v>4.6000000000000001E-4</v>
      </c>
      <c r="I40" s="210">
        <v>4.5899999999999999E-4</v>
      </c>
      <c r="J40" s="213">
        <v>98893.3</v>
      </c>
      <c r="K40" s="214">
        <v>45.4</v>
      </c>
      <c r="L40" s="5">
        <v>50.23</v>
      </c>
    </row>
    <row r="41" spans="1:12">
      <c r="A41">
        <v>33</v>
      </c>
      <c r="B41" s="207">
        <v>1.129E-3</v>
      </c>
      <c r="C41" s="208">
        <v>1.129E-3</v>
      </c>
      <c r="D41" s="211">
        <v>97948.800000000003</v>
      </c>
      <c r="E41" s="212">
        <v>110.5</v>
      </c>
      <c r="F41" s="5">
        <v>45.44</v>
      </c>
      <c r="G41" t="s">
        <v>19</v>
      </c>
      <c r="H41" s="209">
        <v>5.22E-4</v>
      </c>
      <c r="I41" s="210">
        <v>5.22E-4</v>
      </c>
      <c r="J41" s="213">
        <v>98847.9</v>
      </c>
      <c r="K41" s="214">
        <v>51.6</v>
      </c>
      <c r="L41" s="5">
        <v>49.25</v>
      </c>
    </row>
    <row r="42" spans="1:12">
      <c r="A42">
        <v>34</v>
      </c>
      <c r="B42" s="207">
        <v>1.1230000000000001E-3</v>
      </c>
      <c r="C42" s="208">
        <v>1.122E-3</v>
      </c>
      <c r="D42" s="211">
        <v>97838.2</v>
      </c>
      <c r="E42" s="212">
        <v>109.8</v>
      </c>
      <c r="F42" s="5">
        <v>44.49</v>
      </c>
      <c r="G42" t="s">
        <v>19</v>
      </c>
      <c r="H42" s="209">
        <v>5.5000000000000003E-4</v>
      </c>
      <c r="I42" s="210">
        <v>5.5000000000000003E-4</v>
      </c>
      <c r="J42" s="213">
        <v>98796.3</v>
      </c>
      <c r="K42" s="214">
        <v>54.3</v>
      </c>
      <c r="L42" s="5">
        <v>48.28</v>
      </c>
    </row>
    <row r="43" spans="1:12">
      <c r="A43">
        <v>35</v>
      </c>
      <c r="B43" s="207">
        <v>1.219E-3</v>
      </c>
      <c r="C43" s="208">
        <v>1.219E-3</v>
      </c>
      <c r="D43" s="211">
        <v>97728.4</v>
      </c>
      <c r="E43" s="212">
        <v>119.1</v>
      </c>
      <c r="F43" s="5">
        <v>43.54</v>
      </c>
      <c r="G43" t="s">
        <v>19</v>
      </c>
      <c r="H43" s="209">
        <v>5.7899999999999998E-4</v>
      </c>
      <c r="I43" s="210">
        <v>5.7899999999999998E-4</v>
      </c>
      <c r="J43" s="213">
        <v>98742</v>
      </c>
      <c r="K43" s="214">
        <v>57.2</v>
      </c>
      <c r="L43" s="5">
        <v>47.3</v>
      </c>
    </row>
    <row r="44" spans="1:12">
      <c r="A44">
        <v>36</v>
      </c>
      <c r="B44" s="207">
        <v>1.2849999999999999E-3</v>
      </c>
      <c r="C44" s="208">
        <v>1.284E-3</v>
      </c>
      <c r="D44" s="211">
        <v>97609.3</v>
      </c>
      <c r="E44" s="212">
        <v>125.3</v>
      </c>
      <c r="F44" s="5">
        <v>42.59</v>
      </c>
      <c r="G44" t="s">
        <v>19</v>
      </c>
      <c r="H44" s="209">
        <v>6.5799999999999995E-4</v>
      </c>
      <c r="I44" s="210">
        <v>6.5799999999999995E-4</v>
      </c>
      <c r="J44" s="213">
        <v>98684.800000000003</v>
      </c>
      <c r="K44" s="214">
        <v>65</v>
      </c>
      <c r="L44" s="5">
        <v>46.33</v>
      </c>
    </row>
    <row r="45" spans="1:12">
      <c r="A45">
        <v>37</v>
      </c>
      <c r="B45" s="207">
        <v>1.3600000000000001E-3</v>
      </c>
      <c r="C45" s="208">
        <v>1.359E-3</v>
      </c>
      <c r="D45" s="211">
        <v>97484</v>
      </c>
      <c r="E45" s="212">
        <v>132.4</v>
      </c>
      <c r="F45" s="5">
        <v>41.65</v>
      </c>
      <c r="G45" t="s">
        <v>19</v>
      </c>
      <c r="H45" s="209">
        <v>7.4200000000000004E-4</v>
      </c>
      <c r="I45" s="210">
        <v>7.4200000000000004E-4</v>
      </c>
      <c r="J45" s="213">
        <v>98619.8</v>
      </c>
      <c r="K45" s="214">
        <v>73.099999999999994</v>
      </c>
      <c r="L45" s="5">
        <v>45.36</v>
      </c>
    </row>
    <row r="46" spans="1:12">
      <c r="A46">
        <v>38</v>
      </c>
      <c r="B46" s="207">
        <v>1.384E-3</v>
      </c>
      <c r="C46" s="208">
        <v>1.3829999999999999E-3</v>
      </c>
      <c r="D46" s="211">
        <v>97351.6</v>
      </c>
      <c r="E46" s="212">
        <v>134.6</v>
      </c>
      <c r="F46" s="5">
        <v>40.700000000000003</v>
      </c>
      <c r="G46" t="s">
        <v>19</v>
      </c>
      <c r="H46" s="209">
        <v>7.7200000000000001E-4</v>
      </c>
      <c r="I46" s="210">
        <v>7.7099999999999998E-4</v>
      </c>
      <c r="J46" s="213">
        <v>98546.7</v>
      </c>
      <c r="K46" s="214">
        <v>76</v>
      </c>
      <c r="L46" s="5">
        <v>44.39</v>
      </c>
    </row>
    <row r="47" spans="1:12">
      <c r="A47">
        <v>39</v>
      </c>
      <c r="B47" s="207">
        <v>1.4809999999999999E-3</v>
      </c>
      <c r="C47" s="208">
        <v>1.4790000000000001E-3</v>
      </c>
      <c r="D47" s="211">
        <v>97217</v>
      </c>
      <c r="E47" s="212">
        <v>143.80000000000001</v>
      </c>
      <c r="F47" s="5">
        <v>39.76</v>
      </c>
      <c r="G47" t="s">
        <v>19</v>
      </c>
      <c r="H47" s="209">
        <v>8.8400000000000002E-4</v>
      </c>
      <c r="I47" s="210">
        <v>8.8400000000000002E-4</v>
      </c>
      <c r="J47" s="213">
        <v>98470.7</v>
      </c>
      <c r="K47" s="214">
        <v>87.1</v>
      </c>
      <c r="L47" s="5">
        <v>43.43</v>
      </c>
    </row>
    <row r="48" spans="1:12">
      <c r="A48">
        <v>40</v>
      </c>
      <c r="B48" s="207">
        <v>1.5839999999999999E-3</v>
      </c>
      <c r="C48" s="208">
        <v>1.583E-3</v>
      </c>
      <c r="D48" s="211">
        <v>97073.1</v>
      </c>
      <c r="E48" s="212">
        <v>153.69999999999999</v>
      </c>
      <c r="F48" s="5">
        <v>38.82</v>
      </c>
      <c r="G48" t="s">
        <v>19</v>
      </c>
      <c r="H48" s="209">
        <v>9.7499999999999996E-4</v>
      </c>
      <c r="I48" s="210">
        <v>9.7400000000000004E-4</v>
      </c>
      <c r="J48" s="213">
        <v>98383.6</v>
      </c>
      <c r="K48" s="214">
        <v>95.9</v>
      </c>
      <c r="L48" s="5">
        <v>42.47</v>
      </c>
    </row>
    <row r="49" spans="1:12">
      <c r="A49">
        <v>41</v>
      </c>
      <c r="B49" s="207">
        <v>1.748E-3</v>
      </c>
      <c r="C49" s="208">
        <v>1.7459999999999999E-3</v>
      </c>
      <c r="D49" s="211">
        <v>96919.5</v>
      </c>
      <c r="E49" s="212">
        <v>169.3</v>
      </c>
      <c r="F49" s="5">
        <v>37.880000000000003</v>
      </c>
      <c r="G49" t="s">
        <v>19</v>
      </c>
      <c r="H49" s="209">
        <v>1.01E-3</v>
      </c>
      <c r="I49" s="210">
        <v>1.01E-3</v>
      </c>
      <c r="J49" s="213">
        <v>98287.8</v>
      </c>
      <c r="K49" s="214">
        <v>99.2</v>
      </c>
      <c r="L49" s="5">
        <v>41.51</v>
      </c>
    </row>
    <row r="50" spans="1:12">
      <c r="A50">
        <v>42</v>
      </c>
      <c r="B50" s="207">
        <v>1.921E-3</v>
      </c>
      <c r="C50" s="208">
        <v>1.92E-3</v>
      </c>
      <c r="D50" s="211">
        <v>96750.2</v>
      </c>
      <c r="E50" s="212">
        <v>185.7</v>
      </c>
      <c r="F50" s="5">
        <v>36.94</v>
      </c>
      <c r="G50" t="s">
        <v>19</v>
      </c>
      <c r="H50" s="209">
        <v>1.17E-3</v>
      </c>
      <c r="I50" s="210">
        <v>1.17E-3</v>
      </c>
      <c r="J50" s="213">
        <v>98188.5</v>
      </c>
      <c r="K50" s="214">
        <v>114.8</v>
      </c>
      <c r="L50" s="5">
        <v>40.549999999999997</v>
      </c>
    </row>
    <row r="51" spans="1:12">
      <c r="A51">
        <v>43</v>
      </c>
      <c r="B51" s="207">
        <v>2.0330000000000001E-3</v>
      </c>
      <c r="C51" s="208">
        <v>2.0309999999999998E-3</v>
      </c>
      <c r="D51" s="211">
        <v>96564.5</v>
      </c>
      <c r="E51" s="212">
        <v>196.1</v>
      </c>
      <c r="F51" s="5">
        <v>36.01</v>
      </c>
      <c r="G51" t="s">
        <v>19</v>
      </c>
      <c r="H51" s="209">
        <v>1.2669999999999999E-3</v>
      </c>
      <c r="I51" s="210">
        <v>1.266E-3</v>
      </c>
      <c r="J51" s="213">
        <v>98073.7</v>
      </c>
      <c r="K51" s="214">
        <v>124.2</v>
      </c>
      <c r="L51" s="5">
        <v>39.590000000000003</v>
      </c>
    </row>
    <row r="52" spans="1:12">
      <c r="A52">
        <v>44</v>
      </c>
      <c r="B52" s="207">
        <v>2.1489999999999999E-3</v>
      </c>
      <c r="C52" s="208">
        <v>2.147E-3</v>
      </c>
      <c r="D52" s="211">
        <v>96368.4</v>
      </c>
      <c r="E52" s="212">
        <v>206.9</v>
      </c>
      <c r="F52" s="5">
        <v>35.08</v>
      </c>
      <c r="G52" t="s">
        <v>19</v>
      </c>
      <c r="H52" s="209">
        <v>1.369E-3</v>
      </c>
      <c r="I52" s="210">
        <v>1.3680000000000001E-3</v>
      </c>
      <c r="J52" s="213">
        <v>97949.6</v>
      </c>
      <c r="K52" s="214">
        <v>134</v>
      </c>
      <c r="L52" s="5">
        <v>38.64</v>
      </c>
    </row>
    <row r="53" spans="1:12">
      <c r="A53">
        <v>45</v>
      </c>
      <c r="B53" s="207">
        <v>2.4099999999999998E-3</v>
      </c>
      <c r="C53" s="208">
        <v>2.4069999999999999E-3</v>
      </c>
      <c r="D53" s="211">
        <v>96161.5</v>
      </c>
      <c r="E53" s="212">
        <v>231.5</v>
      </c>
      <c r="F53" s="5">
        <v>34.159999999999997</v>
      </c>
      <c r="G53" t="s">
        <v>19</v>
      </c>
      <c r="H53" s="209">
        <v>1.5250000000000001E-3</v>
      </c>
      <c r="I53" s="210">
        <v>1.524E-3</v>
      </c>
      <c r="J53" s="213">
        <v>97815.5</v>
      </c>
      <c r="K53" s="214">
        <v>149.1</v>
      </c>
      <c r="L53" s="5">
        <v>37.700000000000003</v>
      </c>
    </row>
    <row r="54" spans="1:12">
      <c r="A54">
        <v>46</v>
      </c>
      <c r="B54" s="207">
        <v>2.5530000000000001E-3</v>
      </c>
      <c r="C54" s="208">
        <v>2.5490000000000001E-3</v>
      </c>
      <c r="D54" s="211">
        <v>95930</v>
      </c>
      <c r="E54" s="212">
        <v>244.6</v>
      </c>
      <c r="F54" s="5">
        <v>33.24</v>
      </c>
      <c r="G54" t="s">
        <v>19</v>
      </c>
      <c r="H54" s="209">
        <v>1.6000000000000001E-3</v>
      </c>
      <c r="I54" s="210">
        <v>1.5989999999999999E-3</v>
      </c>
      <c r="J54" s="213">
        <v>97666.5</v>
      </c>
      <c r="K54" s="214">
        <v>156.1</v>
      </c>
      <c r="L54" s="5">
        <v>36.75</v>
      </c>
    </row>
    <row r="55" spans="1:12">
      <c r="A55">
        <v>47</v>
      </c>
      <c r="B55" s="207">
        <v>2.8080000000000002E-3</v>
      </c>
      <c r="C55" s="208">
        <v>2.8040000000000001E-3</v>
      </c>
      <c r="D55" s="211">
        <v>95685.4</v>
      </c>
      <c r="E55" s="212">
        <v>268.3</v>
      </c>
      <c r="F55" s="5">
        <v>32.32</v>
      </c>
      <c r="G55" t="s">
        <v>19</v>
      </c>
      <c r="H55" s="209">
        <v>1.8489999999999999E-3</v>
      </c>
      <c r="I55" s="210">
        <v>1.848E-3</v>
      </c>
      <c r="J55" s="213">
        <v>97510.3</v>
      </c>
      <c r="K55" s="214">
        <v>180.2</v>
      </c>
      <c r="L55" s="5">
        <v>35.81</v>
      </c>
    </row>
    <row r="56" spans="1:12">
      <c r="A56">
        <v>48</v>
      </c>
      <c r="B56" s="207">
        <v>3.0980000000000001E-3</v>
      </c>
      <c r="C56" s="208">
        <v>3.0929999999999998E-3</v>
      </c>
      <c r="D56" s="211">
        <v>95417.2</v>
      </c>
      <c r="E56" s="212">
        <v>295.10000000000002</v>
      </c>
      <c r="F56" s="5">
        <v>31.41</v>
      </c>
      <c r="G56" t="s">
        <v>19</v>
      </c>
      <c r="H56" s="209">
        <v>2.1610000000000002E-3</v>
      </c>
      <c r="I56" s="210">
        <v>2.1580000000000002E-3</v>
      </c>
      <c r="J56" s="213">
        <v>97330.2</v>
      </c>
      <c r="K56" s="214">
        <v>210.1</v>
      </c>
      <c r="L56" s="5">
        <v>34.880000000000003</v>
      </c>
    </row>
    <row r="57" spans="1:12">
      <c r="A57">
        <v>49</v>
      </c>
      <c r="B57" s="207">
        <v>3.3570000000000002E-3</v>
      </c>
      <c r="C57" s="208">
        <v>3.3509999999999998E-3</v>
      </c>
      <c r="D57" s="211">
        <v>95122.1</v>
      </c>
      <c r="E57" s="212">
        <v>318.8</v>
      </c>
      <c r="F57" s="5">
        <v>30.51</v>
      </c>
      <c r="G57" t="s">
        <v>19</v>
      </c>
      <c r="H57" s="209">
        <v>2.2460000000000002E-3</v>
      </c>
      <c r="I57" s="210">
        <v>2.2439999999999999E-3</v>
      </c>
      <c r="J57" s="213">
        <v>97120.1</v>
      </c>
      <c r="K57" s="214">
        <v>217.9</v>
      </c>
      <c r="L57" s="5">
        <v>33.950000000000003</v>
      </c>
    </row>
    <row r="58" spans="1:12">
      <c r="A58">
        <v>50</v>
      </c>
      <c r="B58" s="207">
        <v>3.7450000000000001E-3</v>
      </c>
      <c r="C58" s="208">
        <v>3.738E-3</v>
      </c>
      <c r="D58" s="211">
        <v>94803.3</v>
      </c>
      <c r="E58" s="212">
        <v>354.4</v>
      </c>
      <c r="F58" s="5">
        <v>29.61</v>
      </c>
      <c r="G58" t="s">
        <v>19</v>
      </c>
      <c r="H58" s="209">
        <v>2.565E-3</v>
      </c>
      <c r="I58" s="210">
        <v>2.562E-3</v>
      </c>
      <c r="J58" s="213">
        <v>96902.2</v>
      </c>
      <c r="K58" s="214">
        <v>248.3</v>
      </c>
      <c r="L58" s="5">
        <v>33.03</v>
      </c>
    </row>
    <row r="59" spans="1:12">
      <c r="A59">
        <v>51</v>
      </c>
      <c r="B59" s="207">
        <v>4.189E-3</v>
      </c>
      <c r="C59" s="208">
        <v>4.1809999999999998E-3</v>
      </c>
      <c r="D59" s="211">
        <v>94448.9</v>
      </c>
      <c r="E59" s="212">
        <v>394.8</v>
      </c>
      <c r="F59" s="5">
        <v>28.72</v>
      </c>
      <c r="G59" t="s">
        <v>19</v>
      </c>
      <c r="H59" s="209">
        <v>2.6619999999999999E-3</v>
      </c>
      <c r="I59" s="210">
        <v>2.6580000000000002E-3</v>
      </c>
      <c r="J59" s="213">
        <v>96653.9</v>
      </c>
      <c r="K59" s="214">
        <v>256.89999999999998</v>
      </c>
      <c r="L59" s="5">
        <v>32.11</v>
      </c>
    </row>
    <row r="60" spans="1:12">
      <c r="A60">
        <v>52</v>
      </c>
      <c r="B60" s="207">
        <v>4.4580000000000002E-3</v>
      </c>
      <c r="C60" s="208">
        <v>4.4479999999999997E-3</v>
      </c>
      <c r="D60" s="211">
        <v>94054</v>
      </c>
      <c r="E60" s="212">
        <v>418.4</v>
      </c>
      <c r="F60" s="5">
        <v>27.84</v>
      </c>
      <c r="G60" t="s">
        <v>19</v>
      </c>
      <c r="H60" s="209">
        <v>2.9450000000000001E-3</v>
      </c>
      <c r="I60" s="210">
        <v>2.941E-3</v>
      </c>
      <c r="J60" s="213">
        <v>96397</v>
      </c>
      <c r="K60" s="214">
        <v>283.5</v>
      </c>
      <c r="L60" s="5">
        <v>31.19</v>
      </c>
    </row>
    <row r="61" spans="1:12">
      <c r="A61">
        <v>53</v>
      </c>
      <c r="B61" s="207">
        <v>4.9519999999999998E-3</v>
      </c>
      <c r="C61" s="208">
        <v>4.9399999999999999E-3</v>
      </c>
      <c r="D61" s="211">
        <v>93635.7</v>
      </c>
      <c r="E61" s="212">
        <v>462.6</v>
      </c>
      <c r="F61" s="5">
        <v>26.96</v>
      </c>
      <c r="G61" t="s">
        <v>19</v>
      </c>
      <c r="H61" s="209">
        <v>3.199E-3</v>
      </c>
      <c r="I61" s="210">
        <v>3.1939999999999998E-3</v>
      </c>
      <c r="J61" s="213">
        <v>96113.600000000006</v>
      </c>
      <c r="K61" s="214">
        <v>307</v>
      </c>
      <c r="L61" s="5">
        <v>30.28</v>
      </c>
    </row>
    <row r="62" spans="1:12">
      <c r="A62">
        <v>54</v>
      </c>
      <c r="B62" s="207">
        <v>5.3800000000000002E-3</v>
      </c>
      <c r="C62" s="208">
        <v>5.365E-3</v>
      </c>
      <c r="D62" s="211">
        <v>93173.1</v>
      </c>
      <c r="E62" s="212">
        <v>499.9</v>
      </c>
      <c r="F62" s="5">
        <v>26.09</v>
      </c>
      <c r="G62" t="s">
        <v>19</v>
      </c>
      <c r="H62" s="209">
        <v>3.5360000000000001E-3</v>
      </c>
      <c r="I62" s="210">
        <v>3.529E-3</v>
      </c>
      <c r="J62" s="213">
        <v>95806.6</v>
      </c>
      <c r="K62" s="214">
        <v>338.1</v>
      </c>
      <c r="L62" s="5">
        <v>29.38</v>
      </c>
    </row>
    <row r="63" spans="1:12">
      <c r="A63">
        <v>55</v>
      </c>
      <c r="B63" s="207">
        <v>5.9839999999999997E-3</v>
      </c>
      <c r="C63" s="208">
        <v>5.9659999999999999E-3</v>
      </c>
      <c r="D63" s="211">
        <v>92673.2</v>
      </c>
      <c r="E63" s="212">
        <v>552.9</v>
      </c>
      <c r="F63" s="5">
        <v>25.23</v>
      </c>
      <c r="G63" t="s">
        <v>19</v>
      </c>
      <c r="H63" s="209">
        <v>3.8119999999999999E-3</v>
      </c>
      <c r="I63" s="210">
        <v>3.8049999999999998E-3</v>
      </c>
      <c r="J63" s="213">
        <v>95468.4</v>
      </c>
      <c r="K63" s="214">
        <v>363.2</v>
      </c>
      <c r="L63" s="5">
        <v>28.48</v>
      </c>
    </row>
    <row r="64" spans="1:12">
      <c r="A64">
        <v>56</v>
      </c>
      <c r="B64" s="207">
        <v>6.4879999999999998E-3</v>
      </c>
      <c r="C64" s="208">
        <v>6.4669999999999997E-3</v>
      </c>
      <c r="D64" s="211">
        <v>92120.3</v>
      </c>
      <c r="E64" s="212">
        <v>595.79999999999995</v>
      </c>
      <c r="F64" s="5">
        <v>24.38</v>
      </c>
      <c r="G64" t="s">
        <v>19</v>
      </c>
      <c r="H64" s="209">
        <v>4.2269999999999999E-3</v>
      </c>
      <c r="I64" s="210">
        <v>4.2180000000000004E-3</v>
      </c>
      <c r="J64" s="213">
        <v>95105.2</v>
      </c>
      <c r="K64" s="214">
        <v>401.2</v>
      </c>
      <c r="L64" s="5">
        <v>27.59</v>
      </c>
    </row>
    <row r="65" spans="1:12">
      <c r="A65">
        <v>57</v>
      </c>
      <c r="B65" s="207">
        <v>6.9090000000000002E-3</v>
      </c>
      <c r="C65" s="208">
        <v>6.8849999999999996E-3</v>
      </c>
      <c r="D65" s="211">
        <v>91524.5</v>
      </c>
      <c r="E65" s="212">
        <v>630.1</v>
      </c>
      <c r="F65" s="5">
        <v>23.53</v>
      </c>
      <c r="G65" t="s">
        <v>19</v>
      </c>
      <c r="H65" s="209">
        <v>4.5589999999999997E-3</v>
      </c>
      <c r="I65" s="210">
        <v>4.5490000000000001E-3</v>
      </c>
      <c r="J65" s="213">
        <v>94704</v>
      </c>
      <c r="K65" s="214">
        <v>430.8</v>
      </c>
      <c r="L65" s="5">
        <v>26.7</v>
      </c>
    </row>
    <row r="66" spans="1:12">
      <c r="A66">
        <v>58</v>
      </c>
      <c r="B66" s="207">
        <v>7.5570000000000003E-3</v>
      </c>
      <c r="C66" s="208">
        <v>7.5290000000000001E-3</v>
      </c>
      <c r="D66" s="211">
        <v>90894.399999999994</v>
      </c>
      <c r="E66" s="212">
        <v>684.3</v>
      </c>
      <c r="F66" s="5">
        <v>22.69</v>
      </c>
      <c r="G66" t="s">
        <v>19</v>
      </c>
      <c r="H66" s="209">
        <v>4.7590000000000002E-3</v>
      </c>
      <c r="I66" s="210">
        <v>4.7479999999999996E-3</v>
      </c>
      <c r="J66" s="213">
        <v>94273.2</v>
      </c>
      <c r="K66" s="214">
        <v>447.6</v>
      </c>
      <c r="L66" s="5">
        <v>25.82</v>
      </c>
    </row>
    <row r="67" spans="1:12">
      <c r="A67">
        <v>59</v>
      </c>
      <c r="B67" s="207">
        <v>8.1580000000000003E-3</v>
      </c>
      <c r="C67" s="208">
        <v>8.1250000000000003E-3</v>
      </c>
      <c r="D67" s="211">
        <v>90210.1</v>
      </c>
      <c r="E67" s="212">
        <v>733</v>
      </c>
      <c r="F67" s="5">
        <v>21.86</v>
      </c>
      <c r="G67" t="s">
        <v>19</v>
      </c>
      <c r="H67" s="209">
        <v>5.2830000000000004E-3</v>
      </c>
      <c r="I67" s="210">
        <v>5.2690000000000002E-3</v>
      </c>
      <c r="J67" s="213">
        <v>93825.7</v>
      </c>
      <c r="K67" s="214">
        <v>494.4</v>
      </c>
      <c r="L67" s="5">
        <v>24.94</v>
      </c>
    </row>
    <row r="68" spans="1:12">
      <c r="A68">
        <v>60</v>
      </c>
      <c r="B68" s="207">
        <v>9.1090000000000008E-3</v>
      </c>
      <c r="C68" s="208">
        <v>9.0679999999999997E-3</v>
      </c>
      <c r="D68" s="211">
        <v>89477.1</v>
      </c>
      <c r="E68" s="212">
        <v>811.4</v>
      </c>
      <c r="F68" s="5">
        <v>21.04</v>
      </c>
      <c r="G68" t="s">
        <v>19</v>
      </c>
      <c r="H68" s="209">
        <v>5.6810000000000003E-3</v>
      </c>
      <c r="I68" s="210">
        <v>5.6649999999999999E-3</v>
      </c>
      <c r="J68" s="213">
        <v>93331.3</v>
      </c>
      <c r="K68" s="214">
        <v>528.70000000000005</v>
      </c>
      <c r="L68" s="5">
        <v>24.07</v>
      </c>
    </row>
    <row r="69" spans="1:12">
      <c r="A69">
        <v>61</v>
      </c>
      <c r="B69" s="207">
        <v>1.0411E-2</v>
      </c>
      <c r="C69" s="208">
        <v>1.0357E-2</v>
      </c>
      <c r="D69" s="211">
        <v>88665.7</v>
      </c>
      <c r="E69" s="212">
        <v>918.3</v>
      </c>
      <c r="F69" s="5">
        <v>20.22</v>
      </c>
      <c r="G69" t="s">
        <v>19</v>
      </c>
      <c r="H69" s="209">
        <v>6.6470000000000001E-3</v>
      </c>
      <c r="I69" s="210">
        <v>6.6249999999999998E-3</v>
      </c>
      <c r="J69" s="213">
        <v>92802.6</v>
      </c>
      <c r="K69" s="214">
        <v>614.79999999999995</v>
      </c>
      <c r="L69" s="5">
        <v>23.21</v>
      </c>
    </row>
    <row r="70" spans="1:12">
      <c r="A70">
        <v>62</v>
      </c>
      <c r="B70" s="207">
        <v>1.1520000000000001E-2</v>
      </c>
      <c r="C70" s="208">
        <v>1.1454000000000001E-2</v>
      </c>
      <c r="D70" s="211">
        <v>87747.4</v>
      </c>
      <c r="E70" s="212">
        <v>1005.1</v>
      </c>
      <c r="F70" s="5">
        <v>19.43</v>
      </c>
      <c r="G70" t="s">
        <v>19</v>
      </c>
      <c r="H70" s="209">
        <v>7.0549999999999996E-3</v>
      </c>
      <c r="I70" s="210">
        <v>7.0299999999999998E-3</v>
      </c>
      <c r="J70" s="213">
        <v>92187.8</v>
      </c>
      <c r="K70" s="214">
        <v>648.1</v>
      </c>
      <c r="L70" s="5">
        <v>22.36</v>
      </c>
    </row>
    <row r="71" spans="1:12">
      <c r="A71">
        <v>63</v>
      </c>
      <c r="B71" s="207">
        <v>1.2583E-2</v>
      </c>
      <c r="C71" s="208">
        <v>1.2503999999999999E-2</v>
      </c>
      <c r="D71" s="211">
        <v>86742.3</v>
      </c>
      <c r="E71" s="212">
        <v>1084.5999999999999</v>
      </c>
      <c r="F71" s="5">
        <v>18.649999999999999</v>
      </c>
      <c r="G71" t="s">
        <v>19</v>
      </c>
      <c r="H71" s="209">
        <v>7.9290000000000003E-3</v>
      </c>
      <c r="I71" s="210">
        <v>7.8969999999999995E-3</v>
      </c>
      <c r="J71" s="213">
        <v>91539.7</v>
      </c>
      <c r="K71" s="214">
        <v>722.9</v>
      </c>
      <c r="L71" s="5">
        <v>21.51</v>
      </c>
    </row>
    <row r="72" spans="1:12">
      <c r="A72">
        <v>64</v>
      </c>
      <c r="B72" s="207">
        <v>1.3998999999999999E-2</v>
      </c>
      <c r="C72" s="208">
        <v>1.3901999999999999E-2</v>
      </c>
      <c r="D72" s="211">
        <v>85657.7</v>
      </c>
      <c r="E72" s="212">
        <v>1190.8</v>
      </c>
      <c r="F72" s="5">
        <v>17.88</v>
      </c>
      <c r="G72" t="s">
        <v>19</v>
      </c>
      <c r="H72" s="209">
        <v>8.7690000000000008E-3</v>
      </c>
      <c r="I72" s="210">
        <v>8.7309999999999992E-3</v>
      </c>
      <c r="J72" s="213">
        <v>90816.8</v>
      </c>
      <c r="K72" s="214">
        <v>792.9</v>
      </c>
      <c r="L72" s="5">
        <v>20.68</v>
      </c>
    </row>
    <row r="73" spans="1:12">
      <c r="A73">
        <v>65</v>
      </c>
      <c r="B73" s="207">
        <v>1.5424E-2</v>
      </c>
      <c r="C73" s="208">
        <v>1.5306E-2</v>
      </c>
      <c r="D73" s="211">
        <v>84466.9</v>
      </c>
      <c r="E73" s="212">
        <v>1292.8</v>
      </c>
      <c r="F73" s="5">
        <v>17.12</v>
      </c>
      <c r="G73" t="s">
        <v>19</v>
      </c>
      <c r="H73" s="209">
        <v>9.5029999999999993E-3</v>
      </c>
      <c r="I73" s="210">
        <v>9.4579999999999994E-3</v>
      </c>
      <c r="J73" s="213">
        <v>90023.9</v>
      </c>
      <c r="K73" s="214">
        <v>851.4</v>
      </c>
      <c r="L73" s="5">
        <v>19.86</v>
      </c>
    </row>
    <row r="74" spans="1:12">
      <c r="A74">
        <v>66</v>
      </c>
      <c r="B74" s="207">
        <v>1.6742E-2</v>
      </c>
      <c r="C74" s="208">
        <v>1.6603E-2</v>
      </c>
      <c r="D74" s="211">
        <v>83174</v>
      </c>
      <c r="E74" s="212">
        <v>1381</v>
      </c>
      <c r="F74" s="5">
        <v>16.38</v>
      </c>
      <c r="G74" t="s">
        <v>19</v>
      </c>
      <c r="H74" s="209">
        <v>1.0619E-2</v>
      </c>
      <c r="I74" s="210">
        <v>1.0562999999999999E-2</v>
      </c>
      <c r="J74" s="213">
        <v>89172.5</v>
      </c>
      <c r="K74" s="214">
        <v>941.9</v>
      </c>
      <c r="L74" s="5">
        <v>19.04</v>
      </c>
    </row>
    <row r="75" spans="1:12">
      <c r="A75">
        <v>67</v>
      </c>
      <c r="B75" s="207">
        <v>1.8401000000000001E-2</v>
      </c>
      <c r="C75" s="208">
        <v>1.8232999999999999E-2</v>
      </c>
      <c r="D75" s="211">
        <v>81793</v>
      </c>
      <c r="E75" s="212">
        <v>1491.3</v>
      </c>
      <c r="F75" s="5">
        <v>15.65</v>
      </c>
      <c r="G75" t="s">
        <v>19</v>
      </c>
      <c r="H75" s="209">
        <v>1.1599999999999999E-2</v>
      </c>
      <c r="I75" s="210">
        <v>1.1533E-2</v>
      </c>
      <c r="J75" s="213">
        <v>88230.5</v>
      </c>
      <c r="K75" s="214">
        <v>1017.6</v>
      </c>
      <c r="L75" s="5">
        <v>18.239999999999998</v>
      </c>
    </row>
    <row r="76" spans="1:12">
      <c r="A76">
        <v>68</v>
      </c>
      <c r="B76" s="207">
        <v>2.0316000000000001E-2</v>
      </c>
      <c r="C76" s="208">
        <v>2.0111E-2</v>
      </c>
      <c r="D76" s="211">
        <v>80301.7</v>
      </c>
      <c r="E76" s="212">
        <v>1615</v>
      </c>
      <c r="F76" s="5">
        <v>14.93</v>
      </c>
      <c r="G76" t="s">
        <v>19</v>
      </c>
      <c r="H76" s="209">
        <v>1.2671999999999999E-2</v>
      </c>
      <c r="I76" s="210">
        <v>1.2592000000000001E-2</v>
      </c>
      <c r="J76" s="213">
        <v>87213</v>
      </c>
      <c r="K76" s="214">
        <v>1098.2</v>
      </c>
      <c r="L76" s="5">
        <v>17.45</v>
      </c>
    </row>
    <row r="77" spans="1:12">
      <c r="A77">
        <v>69</v>
      </c>
      <c r="B77" s="207">
        <v>2.1874999999999999E-2</v>
      </c>
      <c r="C77" s="208">
        <v>2.1638000000000001E-2</v>
      </c>
      <c r="D77" s="211">
        <v>78686.7</v>
      </c>
      <c r="E77" s="212">
        <v>1702.6</v>
      </c>
      <c r="F77" s="5">
        <v>14.23</v>
      </c>
      <c r="G77" t="s">
        <v>19</v>
      </c>
      <c r="H77" s="209">
        <v>1.3948E-2</v>
      </c>
      <c r="I77" s="210">
        <v>1.3852E-2</v>
      </c>
      <c r="J77" s="213">
        <v>86114.8</v>
      </c>
      <c r="K77" s="214">
        <v>1192.8</v>
      </c>
      <c r="L77" s="5">
        <v>16.670000000000002</v>
      </c>
    </row>
    <row r="78" spans="1:12">
      <c r="A78">
        <v>70</v>
      </c>
      <c r="B78" s="207">
        <v>2.41E-2</v>
      </c>
      <c r="C78" s="208">
        <v>2.3813000000000001E-2</v>
      </c>
      <c r="D78" s="211">
        <v>76984.100000000006</v>
      </c>
      <c r="E78" s="212">
        <v>1833.2</v>
      </c>
      <c r="F78" s="5">
        <v>13.53</v>
      </c>
      <c r="G78" t="s">
        <v>19</v>
      </c>
      <c r="H78" s="209">
        <v>1.5403999999999999E-2</v>
      </c>
      <c r="I78" s="210">
        <v>1.5285999999999999E-2</v>
      </c>
      <c r="J78" s="213">
        <v>84921.9</v>
      </c>
      <c r="K78" s="214">
        <v>1298.0999999999999</v>
      </c>
      <c r="L78" s="5">
        <v>15.89</v>
      </c>
    </row>
    <row r="79" spans="1:12">
      <c r="A79">
        <v>71</v>
      </c>
      <c r="B79" s="207">
        <v>2.7174E-2</v>
      </c>
      <c r="C79" s="208">
        <v>2.6808999999999999E-2</v>
      </c>
      <c r="D79" s="211">
        <v>75150.899999999994</v>
      </c>
      <c r="E79" s="212">
        <v>2014.7</v>
      </c>
      <c r="F79" s="5">
        <v>12.85</v>
      </c>
      <c r="G79" t="s">
        <v>19</v>
      </c>
      <c r="H79" s="209">
        <v>1.7114000000000001E-2</v>
      </c>
      <c r="I79" s="210">
        <v>1.6969000000000001E-2</v>
      </c>
      <c r="J79" s="213">
        <v>83623.8</v>
      </c>
      <c r="K79" s="214">
        <v>1419</v>
      </c>
      <c r="L79" s="5">
        <v>15.13</v>
      </c>
    </row>
    <row r="80" spans="1:12">
      <c r="A80">
        <v>72</v>
      </c>
      <c r="B80" s="207">
        <v>3.0124999999999999E-2</v>
      </c>
      <c r="C80" s="208">
        <v>2.9678E-2</v>
      </c>
      <c r="D80" s="211">
        <v>73136.2</v>
      </c>
      <c r="E80" s="212">
        <v>2170.5</v>
      </c>
      <c r="F80" s="5">
        <v>12.19</v>
      </c>
      <c r="G80" t="s">
        <v>19</v>
      </c>
      <c r="H80" s="209">
        <v>1.9171000000000001E-2</v>
      </c>
      <c r="I80" s="210">
        <v>1.8988999999999999E-2</v>
      </c>
      <c r="J80" s="213">
        <v>82204.800000000003</v>
      </c>
      <c r="K80" s="214">
        <v>1561</v>
      </c>
      <c r="L80" s="5">
        <v>14.38</v>
      </c>
    </row>
    <row r="81" spans="1:12">
      <c r="A81">
        <v>73</v>
      </c>
      <c r="B81" s="207">
        <v>3.3029000000000003E-2</v>
      </c>
      <c r="C81" s="208">
        <v>3.2492E-2</v>
      </c>
      <c r="D81" s="211">
        <v>70965.600000000006</v>
      </c>
      <c r="E81" s="212">
        <v>2305.8000000000002</v>
      </c>
      <c r="F81" s="5">
        <v>11.55</v>
      </c>
      <c r="G81" t="s">
        <v>19</v>
      </c>
      <c r="H81" s="209">
        <v>2.1378000000000001E-2</v>
      </c>
      <c r="I81" s="210">
        <v>2.1152000000000001E-2</v>
      </c>
      <c r="J81" s="213">
        <v>80643.8</v>
      </c>
      <c r="K81" s="214">
        <v>1705.8</v>
      </c>
      <c r="L81" s="5">
        <v>13.65</v>
      </c>
    </row>
    <row r="82" spans="1:12">
      <c r="A82">
        <v>74</v>
      </c>
      <c r="B82" s="207">
        <v>3.7323000000000002E-2</v>
      </c>
      <c r="C82" s="208">
        <v>3.6638999999999998E-2</v>
      </c>
      <c r="D82" s="211">
        <v>68659.8</v>
      </c>
      <c r="E82" s="212">
        <v>2515.6</v>
      </c>
      <c r="F82" s="5">
        <v>10.92</v>
      </c>
      <c r="G82" t="s">
        <v>19</v>
      </c>
      <c r="H82" s="209">
        <v>2.4368000000000001E-2</v>
      </c>
      <c r="I82" s="210">
        <v>2.4074000000000002E-2</v>
      </c>
      <c r="J82" s="213">
        <v>78938</v>
      </c>
      <c r="K82" s="214">
        <v>1900.4</v>
      </c>
      <c r="L82" s="5">
        <v>12.94</v>
      </c>
    </row>
    <row r="83" spans="1:12">
      <c r="A83">
        <v>75</v>
      </c>
      <c r="B83" s="207">
        <v>4.1100999999999999E-2</v>
      </c>
      <c r="C83" s="208">
        <v>4.0273999999999997E-2</v>
      </c>
      <c r="D83" s="211">
        <v>66144.2</v>
      </c>
      <c r="E83" s="212">
        <v>2663.9</v>
      </c>
      <c r="F83" s="5">
        <v>10.31</v>
      </c>
      <c r="G83" t="s">
        <v>19</v>
      </c>
      <c r="H83" s="209">
        <v>2.7139E-2</v>
      </c>
      <c r="I83" s="210">
        <v>2.6776000000000001E-2</v>
      </c>
      <c r="J83" s="213">
        <v>77037.7</v>
      </c>
      <c r="K83" s="214">
        <v>2062.8000000000002</v>
      </c>
      <c r="L83" s="5">
        <v>12.24</v>
      </c>
    </row>
    <row r="84" spans="1:12">
      <c r="A84">
        <v>76</v>
      </c>
      <c r="B84" s="207">
        <v>4.6628000000000003E-2</v>
      </c>
      <c r="C84" s="208">
        <v>4.5566000000000002E-2</v>
      </c>
      <c r="D84" s="211">
        <v>63480.3</v>
      </c>
      <c r="E84" s="212">
        <v>2892.5</v>
      </c>
      <c r="F84" s="5">
        <v>9.73</v>
      </c>
      <c r="G84" t="s">
        <v>19</v>
      </c>
      <c r="H84" s="209">
        <v>3.0582999999999999E-2</v>
      </c>
      <c r="I84" s="210">
        <v>3.0121999999999999E-2</v>
      </c>
      <c r="J84" s="213">
        <v>74974.899999999994</v>
      </c>
      <c r="K84" s="214">
        <v>2258.4</v>
      </c>
      <c r="L84" s="5">
        <v>11.57</v>
      </c>
    </row>
    <row r="85" spans="1:12">
      <c r="A85">
        <v>77</v>
      </c>
      <c r="B85" s="207">
        <v>5.1971999999999997E-2</v>
      </c>
      <c r="C85" s="208">
        <v>5.0654999999999999E-2</v>
      </c>
      <c r="D85" s="211">
        <v>60587.8</v>
      </c>
      <c r="E85" s="212">
        <v>3069.1</v>
      </c>
      <c r="F85" s="5">
        <v>9.17</v>
      </c>
      <c r="G85" t="s">
        <v>19</v>
      </c>
      <c r="H85" s="209">
        <v>3.4402000000000002E-2</v>
      </c>
      <c r="I85" s="210">
        <v>3.3820999999999997E-2</v>
      </c>
      <c r="J85" s="213">
        <v>72716.5</v>
      </c>
      <c r="K85" s="214">
        <v>2459.3000000000002</v>
      </c>
      <c r="L85" s="5">
        <v>10.91</v>
      </c>
    </row>
    <row r="86" spans="1:12">
      <c r="A86">
        <v>78</v>
      </c>
      <c r="B86" s="207">
        <v>5.7126000000000003E-2</v>
      </c>
      <c r="C86" s="208">
        <v>5.5539999999999999E-2</v>
      </c>
      <c r="D86" s="211">
        <v>57518.7</v>
      </c>
      <c r="E86" s="212">
        <v>3194.6</v>
      </c>
      <c r="F86" s="5">
        <v>8.6300000000000008</v>
      </c>
      <c r="G86" t="s">
        <v>19</v>
      </c>
      <c r="H86" s="209">
        <v>3.8864000000000003E-2</v>
      </c>
      <c r="I86" s="210">
        <v>3.8123999999999998E-2</v>
      </c>
      <c r="J86" s="213">
        <v>70257.2</v>
      </c>
      <c r="K86" s="214">
        <v>2678.5</v>
      </c>
      <c r="L86" s="5">
        <v>10.28</v>
      </c>
    </row>
    <row r="87" spans="1:12">
      <c r="A87">
        <v>79</v>
      </c>
      <c r="B87" s="207">
        <v>6.4314999999999997E-2</v>
      </c>
      <c r="C87" s="208">
        <v>6.2311999999999999E-2</v>
      </c>
      <c r="D87" s="211">
        <v>54324.1</v>
      </c>
      <c r="E87" s="212">
        <v>3385</v>
      </c>
      <c r="F87" s="5">
        <v>8.11</v>
      </c>
      <c r="G87" t="s">
        <v>19</v>
      </c>
      <c r="H87" s="209">
        <v>4.4040000000000003E-2</v>
      </c>
      <c r="I87" s="210">
        <v>4.3091999999999998E-2</v>
      </c>
      <c r="J87" s="213">
        <v>67578.7</v>
      </c>
      <c r="K87" s="214">
        <v>2912.1</v>
      </c>
      <c r="L87" s="5">
        <v>9.66</v>
      </c>
    </row>
    <row r="88" spans="1:12">
      <c r="A88">
        <v>80</v>
      </c>
      <c r="B88" s="207">
        <v>7.1174000000000001E-2</v>
      </c>
      <c r="C88" s="208">
        <v>6.8727999999999997E-2</v>
      </c>
      <c r="D88" s="211">
        <v>50939.1</v>
      </c>
      <c r="E88" s="212">
        <v>3500.9</v>
      </c>
      <c r="F88" s="5">
        <v>7.61</v>
      </c>
      <c r="G88" t="s">
        <v>19</v>
      </c>
      <c r="H88" s="209">
        <v>4.9232999999999999E-2</v>
      </c>
      <c r="I88" s="210">
        <v>4.8050000000000002E-2</v>
      </c>
      <c r="J88" s="213">
        <v>64666.7</v>
      </c>
      <c r="K88" s="214">
        <v>3107.2</v>
      </c>
      <c r="L88" s="5">
        <v>9.08</v>
      </c>
    </row>
    <row r="89" spans="1:12">
      <c r="A89">
        <v>81</v>
      </c>
      <c r="B89" s="207">
        <v>7.979E-2</v>
      </c>
      <c r="C89" s="208">
        <v>7.6729000000000006E-2</v>
      </c>
      <c r="D89" s="211">
        <v>47438.1</v>
      </c>
      <c r="E89" s="212">
        <v>3639.9</v>
      </c>
      <c r="F89" s="5">
        <v>7.14</v>
      </c>
      <c r="G89" t="s">
        <v>19</v>
      </c>
      <c r="H89" s="209">
        <v>5.5447999999999997E-2</v>
      </c>
      <c r="I89" s="210">
        <v>5.3953000000000001E-2</v>
      </c>
      <c r="J89" s="213">
        <v>61559.4</v>
      </c>
      <c r="K89" s="214">
        <v>3321.3</v>
      </c>
      <c r="L89" s="5">
        <v>8.51</v>
      </c>
    </row>
    <row r="90" spans="1:12">
      <c r="A90">
        <v>82</v>
      </c>
      <c r="B90" s="207">
        <v>8.9039999999999994E-2</v>
      </c>
      <c r="C90" s="208">
        <v>8.5245000000000001E-2</v>
      </c>
      <c r="D90" s="211">
        <v>43798.3</v>
      </c>
      <c r="E90" s="212">
        <v>3733.6</v>
      </c>
      <c r="F90" s="5">
        <v>6.69</v>
      </c>
      <c r="G90" t="s">
        <v>19</v>
      </c>
      <c r="H90" s="209">
        <v>6.1885999999999997E-2</v>
      </c>
      <c r="I90" s="210">
        <v>6.0027999999999998E-2</v>
      </c>
      <c r="J90" s="213">
        <v>58238.1</v>
      </c>
      <c r="K90" s="214">
        <v>3495.9</v>
      </c>
      <c r="L90" s="5">
        <v>7.96</v>
      </c>
    </row>
    <row r="91" spans="1:12">
      <c r="A91">
        <v>83</v>
      </c>
      <c r="B91" s="207">
        <v>9.8533999999999997E-2</v>
      </c>
      <c r="C91" s="208">
        <v>9.3907000000000004E-2</v>
      </c>
      <c r="D91" s="211">
        <v>40064.699999999997</v>
      </c>
      <c r="E91" s="212">
        <v>3762.4</v>
      </c>
      <c r="F91" s="5">
        <v>6.27</v>
      </c>
      <c r="G91" t="s">
        <v>19</v>
      </c>
      <c r="H91" s="209">
        <v>7.0136000000000004E-2</v>
      </c>
      <c r="I91" s="210">
        <v>6.7760000000000001E-2</v>
      </c>
      <c r="J91" s="213">
        <v>54742.2</v>
      </c>
      <c r="K91" s="214">
        <v>3709.3</v>
      </c>
      <c r="L91" s="5">
        <v>7.44</v>
      </c>
    </row>
    <row r="92" spans="1:12">
      <c r="A92">
        <v>84</v>
      </c>
      <c r="B92" s="207">
        <v>0.109929</v>
      </c>
      <c r="C92" s="208">
        <v>0.104202</v>
      </c>
      <c r="D92" s="211">
        <v>36302.300000000003</v>
      </c>
      <c r="E92" s="212">
        <v>3782.8</v>
      </c>
      <c r="F92" s="5">
        <v>5.86</v>
      </c>
      <c r="G92" t="s">
        <v>19</v>
      </c>
      <c r="H92" s="209">
        <v>7.8850000000000003E-2</v>
      </c>
      <c r="I92" s="210">
        <v>7.5858999999999996E-2</v>
      </c>
      <c r="J92" s="213">
        <v>51032.9</v>
      </c>
      <c r="K92" s="214">
        <v>3871.3</v>
      </c>
      <c r="L92" s="5">
        <v>6.95</v>
      </c>
    </row>
    <row r="93" spans="1:12">
      <c r="A93">
        <v>85</v>
      </c>
      <c r="B93" s="207">
        <v>0.120644</v>
      </c>
      <c r="C93" s="208">
        <v>0.11378099999999999</v>
      </c>
      <c r="D93" s="211">
        <v>32519.599999999999</v>
      </c>
      <c r="E93" s="212">
        <v>3700.1</v>
      </c>
      <c r="F93" s="5">
        <v>5.49</v>
      </c>
      <c r="G93" t="s">
        <v>19</v>
      </c>
      <c r="H93" s="209">
        <v>8.8343000000000005E-2</v>
      </c>
      <c r="I93" s="210">
        <v>8.4606000000000001E-2</v>
      </c>
      <c r="J93" s="213">
        <v>47161.5</v>
      </c>
      <c r="K93" s="214">
        <v>3990.2</v>
      </c>
      <c r="L93" s="5">
        <v>6.48</v>
      </c>
    </row>
    <row r="94" spans="1:12">
      <c r="A94">
        <v>86</v>
      </c>
      <c r="B94" s="207">
        <v>0.132106</v>
      </c>
      <c r="C94" s="208">
        <v>0.123921</v>
      </c>
      <c r="D94" s="211">
        <v>28819.5</v>
      </c>
      <c r="E94" s="212">
        <v>3571.3</v>
      </c>
      <c r="F94" s="5">
        <v>5.13</v>
      </c>
      <c r="G94" t="s">
        <v>19</v>
      </c>
      <c r="H94" s="209">
        <v>9.6320000000000003E-2</v>
      </c>
      <c r="I94" s="210">
        <v>9.1894000000000003E-2</v>
      </c>
      <c r="J94" s="213">
        <v>43171.4</v>
      </c>
      <c r="K94" s="214">
        <v>3967.2</v>
      </c>
      <c r="L94" s="5">
        <v>6.03</v>
      </c>
    </row>
    <row r="95" spans="1:12">
      <c r="A95">
        <v>87</v>
      </c>
      <c r="B95" s="207">
        <v>0.14412</v>
      </c>
      <c r="C95" s="208">
        <v>0.134433</v>
      </c>
      <c r="D95" s="211">
        <v>25248.1</v>
      </c>
      <c r="E95" s="212">
        <v>3394.2</v>
      </c>
      <c r="F95" s="5">
        <v>4.78</v>
      </c>
      <c r="G95" t="s">
        <v>19</v>
      </c>
      <c r="H95" s="209">
        <v>0.108821</v>
      </c>
      <c r="I95" s="210">
        <v>0.10320600000000001</v>
      </c>
      <c r="J95" s="213">
        <v>39204.199999999997</v>
      </c>
      <c r="K95" s="214">
        <v>4046.1</v>
      </c>
      <c r="L95" s="5">
        <v>5.59</v>
      </c>
    </row>
    <row r="96" spans="1:12">
      <c r="A96">
        <v>88</v>
      </c>
      <c r="B96" s="207">
        <v>0.15610499999999999</v>
      </c>
      <c r="C96" s="208">
        <v>0.14480299999999999</v>
      </c>
      <c r="D96" s="211">
        <v>21854</v>
      </c>
      <c r="E96" s="212">
        <v>3164.5</v>
      </c>
      <c r="F96" s="5">
        <v>4.45</v>
      </c>
      <c r="G96" t="s">
        <v>19</v>
      </c>
      <c r="H96" s="209">
        <v>0.12133099999999999</v>
      </c>
      <c r="I96" s="210">
        <v>0.11439100000000001</v>
      </c>
      <c r="J96" s="213">
        <v>35158.1</v>
      </c>
      <c r="K96" s="214">
        <v>4021.8</v>
      </c>
      <c r="L96" s="5">
        <v>5.17</v>
      </c>
    </row>
    <row r="97" spans="1:12">
      <c r="A97">
        <v>89</v>
      </c>
      <c r="B97" s="207">
        <v>0.18975600000000001</v>
      </c>
      <c r="C97" s="208">
        <v>0.17331299999999999</v>
      </c>
      <c r="D97" s="211">
        <v>18689.400000000001</v>
      </c>
      <c r="E97" s="212">
        <v>3239.1</v>
      </c>
      <c r="F97" s="5">
        <v>4.12</v>
      </c>
      <c r="G97" t="s">
        <v>19</v>
      </c>
      <c r="H97" s="209">
        <v>0.14352000000000001</v>
      </c>
      <c r="I97" s="210">
        <v>0.13391</v>
      </c>
      <c r="J97" s="213">
        <v>31136.3</v>
      </c>
      <c r="K97" s="214">
        <v>4169.5</v>
      </c>
      <c r="L97" s="5">
        <v>4.78</v>
      </c>
    </row>
    <row r="98" spans="1:12">
      <c r="A98">
        <v>90</v>
      </c>
      <c r="B98" s="207">
        <v>0.19780600000000001</v>
      </c>
      <c r="C98" s="208">
        <v>0.180003</v>
      </c>
      <c r="D98" s="211">
        <v>15450.3</v>
      </c>
      <c r="E98" s="212">
        <v>2781.1</v>
      </c>
      <c r="F98" s="5">
        <v>3.88</v>
      </c>
      <c r="G98" t="s">
        <v>19</v>
      </c>
      <c r="H98" s="209">
        <v>0.15551999999999999</v>
      </c>
      <c r="I98" s="210">
        <v>0.14429900000000001</v>
      </c>
      <c r="J98" s="213">
        <v>26966.799999999999</v>
      </c>
      <c r="K98" s="214">
        <v>3891.3</v>
      </c>
      <c r="L98" s="5">
        <v>4.4400000000000004</v>
      </c>
    </row>
    <row r="99" spans="1:12">
      <c r="A99">
        <v>91</v>
      </c>
      <c r="B99" s="207">
        <v>0.213925</v>
      </c>
      <c r="C99" s="208">
        <v>0.19325400000000001</v>
      </c>
      <c r="D99" s="211">
        <v>12669.2</v>
      </c>
      <c r="E99" s="212">
        <v>2448.4</v>
      </c>
      <c r="F99" s="5">
        <v>3.62</v>
      </c>
      <c r="G99" t="s">
        <v>19</v>
      </c>
      <c r="H99" s="209">
        <v>0.17492199999999999</v>
      </c>
      <c r="I99" s="210">
        <v>0.160853</v>
      </c>
      <c r="J99" s="213">
        <v>23075.5</v>
      </c>
      <c r="K99" s="214">
        <v>3711.8</v>
      </c>
      <c r="L99" s="5">
        <v>4.0999999999999996</v>
      </c>
    </row>
    <row r="100" spans="1:12">
      <c r="A100">
        <v>92</v>
      </c>
      <c r="B100" s="207">
        <v>0.23741899999999999</v>
      </c>
      <c r="C100" s="208">
        <v>0.212226</v>
      </c>
      <c r="D100" s="211">
        <v>10220.799999999999</v>
      </c>
      <c r="E100" s="212">
        <v>2169.1</v>
      </c>
      <c r="F100" s="5">
        <v>3.36</v>
      </c>
      <c r="G100" t="s">
        <v>19</v>
      </c>
      <c r="H100" s="209">
        <v>0.19589899999999999</v>
      </c>
      <c r="I100" s="210">
        <v>0.178423</v>
      </c>
      <c r="J100" s="213">
        <v>19363.8</v>
      </c>
      <c r="K100" s="214">
        <v>3454.9</v>
      </c>
      <c r="L100" s="5">
        <v>3.79</v>
      </c>
    </row>
    <row r="101" spans="1:12">
      <c r="A101">
        <v>93</v>
      </c>
      <c r="B101" s="207">
        <v>0.26215100000000002</v>
      </c>
      <c r="C101" s="208">
        <v>0.23177200000000001</v>
      </c>
      <c r="D101" s="211">
        <v>8051.7</v>
      </c>
      <c r="E101" s="212">
        <v>1866.2</v>
      </c>
      <c r="F101" s="5">
        <v>3.13</v>
      </c>
      <c r="G101" t="s">
        <v>19</v>
      </c>
      <c r="H101" s="209">
        <v>0.22176899999999999</v>
      </c>
      <c r="I101" s="210">
        <v>0.199633</v>
      </c>
      <c r="J101" s="213">
        <v>15908.8</v>
      </c>
      <c r="K101" s="214">
        <v>3175.9</v>
      </c>
      <c r="L101" s="5">
        <v>3.51</v>
      </c>
    </row>
    <row r="102" spans="1:12">
      <c r="A102">
        <v>94</v>
      </c>
      <c r="B102" s="207">
        <v>0.274752</v>
      </c>
      <c r="C102" s="208">
        <v>0.241566</v>
      </c>
      <c r="D102" s="211">
        <v>6185.6</v>
      </c>
      <c r="E102" s="212">
        <v>1494.2</v>
      </c>
      <c r="F102" s="5">
        <v>2.93</v>
      </c>
      <c r="G102" t="s">
        <v>19</v>
      </c>
      <c r="H102" s="209">
        <v>0.243947</v>
      </c>
      <c r="I102" s="210">
        <v>0.21742700000000001</v>
      </c>
      <c r="J102" s="213">
        <v>12732.9</v>
      </c>
      <c r="K102" s="214">
        <v>2768.5</v>
      </c>
      <c r="L102" s="5">
        <v>3.25</v>
      </c>
    </row>
    <row r="103" spans="1:12">
      <c r="A103">
        <v>95</v>
      </c>
      <c r="B103" s="207">
        <v>0.316104</v>
      </c>
      <c r="C103" s="208">
        <v>0.27296199999999998</v>
      </c>
      <c r="D103" s="211">
        <v>4691.3</v>
      </c>
      <c r="E103" s="212">
        <v>1280.5999999999999</v>
      </c>
      <c r="F103" s="5">
        <v>2.7</v>
      </c>
      <c r="G103" t="s">
        <v>19</v>
      </c>
      <c r="H103" s="209">
        <v>0.27315800000000001</v>
      </c>
      <c r="I103" s="210">
        <v>0.24033399999999999</v>
      </c>
      <c r="J103" s="213">
        <v>9964.4</v>
      </c>
      <c r="K103" s="214">
        <v>2394.8000000000002</v>
      </c>
      <c r="L103" s="5">
        <v>3.02</v>
      </c>
    </row>
    <row r="104" spans="1:12">
      <c r="A104">
        <v>96</v>
      </c>
      <c r="B104" s="207">
        <v>0.33952599999999999</v>
      </c>
      <c r="C104" s="208">
        <v>0.29025200000000001</v>
      </c>
      <c r="D104" s="211">
        <v>3410.8</v>
      </c>
      <c r="E104" s="212">
        <v>990</v>
      </c>
      <c r="F104" s="5">
        <v>2.5299999999999998</v>
      </c>
      <c r="G104" t="s">
        <v>19</v>
      </c>
      <c r="H104" s="209">
        <v>0.29972199999999999</v>
      </c>
      <c r="I104" s="210">
        <v>0.26066</v>
      </c>
      <c r="J104" s="213">
        <v>7569.6</v>
      </c>
      <c r="K104" s="214">
        <v>1973.1</v>
      </c>
      <c r="L104" s="5">
        <v>2.82</v>
      </c>
    </row>
    <row r="105" spans="1:12">
      <c r="A105">
        <v>97</v>
      </c>
      <c r="B105" s="207">
        <v>0.380021</v>
      </c>
      <c r="C105" s="208">
        <v>0.31934299999999999</v>
      </c>
      <c r="D105" s="211">
        <v>2420.8000000000002</v>
      </c>
      <c r="E105" s="212">
        <v>773.1</v>
      </c>
      <c r="F105" s="5">
        <v>2.36</v>
      </c>
      <c r="G105" t="s">
        <v>19</v>
      </c>
      <c r="H105" s="209">
        <v>0.31853399999999998</v>
      </c>
      <c r="I105" s="210">
        <v>0.27477200000000002</v>
      </c>
      <c r="J105" s="213">
        <v>5596.5</v>
      </c>
      <c r="K105" s="214">
        <v>1537.8</v>
      </c>
      <c r="L105" s="5">
        <v>2.63</v>
      </c>
    </row>
    <row r="106" spans="1:12">
      <c r="A106">
        <v>98</v>
      </c>
      <c r="B106" s="207">
        <v>0.42029</v>
      </c>
      <c r="C106" s="208">
        <v>0.34730499999999997</v>
      </c>
      <c r="D106" s="211">
        <v>1647.7</v>
      </c>
      <c r="E106" s="212">
        <v>572.29999999999995</v>
      </c>
      <c r="F106" s="5">
        <v>2.2400000000000002</v>
      </c>
      <c r="G106" t="s">
        <v>19</v>
      </c>
      <c r="H106" s="209">
        <v>0.35354200000000002</v>
      </c>
      <c r="I106" s="210">
        <v>0.30043399999999998</v>
      </c>
      <c r="J106" s="213">
        <v>4058.8</v>
      </c>
      <c r="K106" s="214">
        <v>1219.4000000000001</v>
      </c>
      <c r="L106" s="5">
        <v>2.44</v>
      </c>
    </row>
    <row r="107" spans="1:12">
      <c r="A107">
        <v>99</v>
      </c>
      <c r="B107" s="207">
        <v>0.41058699999999998</v>
      </c>
      <c r="C107" s="208">
        <v>0.34065299999999998</v>
      </c>
      <c r="D107" s="211">
        <v>1075.5</v>
      </c>
      <c r="E107" s="212">
        <v>366.4</v>
      </c>
      <c r="F107" s="5">
        <v>2.16</v>
      </c>
      <c r="G107" t="s">
        <v>19</v>
      </c>
      <c r="H107" s="209">
        <v>0.38124200000000003</v>
      </c>
      <c r="I107" s="210">
        <v>0.32020399999999999</v>
      </c>
      <c r="J107" s="213">
        <v>2839.4</v>
      </c>
      <c r="K107" s="214">
        <v>909.2</v>
      </c>
      <c r="L107" s="5">
        <v>2.2799999999999998</v>
      </c>
    </row>
    <row r="108" spans="1:12">
      <c r="A108">
        <v>100</v>
      </c>
      <c r="B108" s="207">
        <v>0.45290900000000001</v>
      </c>
      <c r="C108" s="208">
        <v>0.36928299999999997</v>
      </c>
      <c r="D108" s="211">
        <v>709.1</v>
      </c>
      <c r="E108" s="212">
        <v>261.89999999999998</v>
      </c>
      <c r="F108" s="5">
        <v>2.02</v>
      </c>
      <c r="G108" t="s">
        <v>19</v>
      </c>
      <c r="H108" s="209">
        <v>0.41970200000000002</v>
      </c>
      <c r="I108" s="210">
        <v>0.34690399999999999</v>
      </c>
      <c r="J108" s="213">
        <v>1930.2</v>
      </c>
      <c r="K108" s="214">
        <v>669.6</v>
      </c>
      <c r="L108" s="5">
        <v>2.12</v>
      </c>
    </row>
  </sheetData>
  <mergeCells count="3">
    <mergeCell ref="K1:L1"/>
    <mergeCell ref="B6:F6"/>
    <mergeCell ref="H6:L6"/>
  </mergeCells>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44</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99">
        <v>5.5729999999999998E-3</v>
      </c>
      <c r="C8" s="200">
        <v>5.5570000000000003E-3</v>
      </c>
      <c r="D8" s="203">
        <v>100000</v>
      </c>
      <c r="E8" s="204">
        <v>555.70000000000005</v>
      </c>
      <c r="F8" s="5">
        <v>76.900000000000006</v>
      </c>
      <c r="G8" t="s">
        <v>19</v>
      </c>
      <c r="H8" s="201">
        <v>4.5469999999999998E-3</v>
      </c>
      <c r="I8" s="202">
        <v>4.5370000000000002E-3</v>
      </c>
      <c r="J8" s="205">
        <v>100000</v>
      </c>
      <c r="K8" s="206">
        <v>453.7</v>
      </c>
      <c r="L8" s="5">
        <v>81.25</v>
      </c>
    </row>
    <row r="9" spans="1:12">
      <c r="A9">
        <v>1</v>
      </c>
      <c r="B9" s="199">
        <v>4.1100000000000002E-4</v>
      </c>
      <c r="C9" s="200">
        <v>4.1100000000000002E-4</v>
      </c>
      <c r="D9" s="203">
        <v>99444.3</v>
      </c>
      <c r="E9" s="204">
        <v>40.9</v>
      </c>
      <c r="F9" s="5">
        <v>76.319999999999993</v>
      </c>
      <c r="G9" t="s">
        <v>19</v>
      </c>
      <c r="H9" s="201">
        <v>3.8499999999999998E-4</v>
      </c>
      <c r="I9" s="202">
        <v>3.8499999999999998E-4</v>
      </c>
      <c r="J9" s="205">
        <v>99546.3</v>
      </c>
      <c r="K9" s="206">
        <v>38.4</v>
      </c>
      <c r="L9" s="5">
        <v>80.62</v>
      </c>
    </row>
    <row r="10" spans="1:12">
      <c r="A10">
        <v>2</v>
      </c>
      <c r="B10" s="199">
        <v>2.3900000000000001E-4</v>
      </c>
      <c r="C10" s="200">
        <v>2.3900000000000001E-4</v>
      </c>
      <c r="D10" s="203">
        <v>99403.4</v>
      </c>
      <c r="E10" s="204">
        <v>23.7</v>
      </c>
      <c r="F10" s="5">
        <v>75.36</v>
      </c>
      <c r="G10" t="s">
        <v>19</v>
      </c>
      <c r="H10" s="201">
        <v>1.8799999999999999E-4</v>
      </c>
      <c r="I10" s="202">
        <v>1.8799999999999999E-4</v>
      </c>
      <c r="J10" s="205">
        <v>99508</v>
      </c>
      <c r="K10" s="206">
        <v>18.7</v>
      </c>
      <c r="L10" s="5">
        <v>79.650000000000006</v>
      </c>
    </row>
    <row r="11" spans="1:12">
      <c r="A11">
        <v>3</v>
      </c>
      <c r="B11" s="199">
        <v>1.7899999999999999E-4</v>
      </c>
      <c r="C11" s="200">
        <v>1.7899999999999999E-4</v>
      </c>
      <c r="D11" s="203">
        <v>99379.6</v>
      </c>
      <c r="E11" s="204">
        <v>17.8</v>
      </c>
      <c r="F11" s="5">
        <v>74.37</v>
      </c>
      <c r="G11" t="s">
        <v>19</v>
      </c>
      <c r="H11" s="201">
        <v>1.4300000000000001E-4</v>
      </c>
      <c r="I11" s="202">
        <v>1.4300000000000001E-4</v>
      </c>
      <c r="J11" s="205">
        <v>99489.3</v>
      </c>
      <c r="K11" s="206">
        <v>14.2</v>
      </c>
      <c r="L11" s="5">
        <v>78.67</v>
      </c>
    </row>
    <row r="12" spans="1:12">
      <c r="A12">
        <v>4</v>
      </c>
      <c r="B12" s="199">
        <v>1.2300000000000001E-4</v>
      </c>
      <c r="C12" s="200">
        <v>1.2300000000000001E-4</v>
      </c>
      <c r="D12" s="203">
        <v>99361.9</v>
      </c>
      <c r="E12" s="204">
        <v>12.3</v>
      </c>
      <c r="F12" s="5">
        <v>73.39</v>
      </c>
      <c r="G12" t="s">
        <v>19</v>
      </c>
      <c r="H12" s="201">
        <v>1.17E-4</v>
      </c>
      <c r="I12" s="202">
        <v>1.17E-4</v>
      </c>
      <c r="J12" s="205">
        <v>99475.1</v>
      </c>
      <c r="K12" s="206">
        <v>11.6</v>
      </c>
      <c r="L12" s="5">
        <v>77.680000000000007</v>
      </c>
    </row>
    <row r="13" spans="1:12">
      <c r="A13">
        <v>5</v>
      </c>
      <c r="B13" s="199">
        <v>1.0900000000000001E-4</v>
      </c>
      <c r="C13" s="200">
        <v>1.0900000000000001E-4</v>
      </c>
      <c r="D13" s="203">
        <v>99349.6</v>
      </c>
      <c r="E13" s="204">
        <v>10.8</v>
      </c>
      <c r="F13" s="5">
        <v>72.400000000000006</v>
      </c>
      <c r="G13" t="s">
        <v>19</v>
      </c>
      <c r="H13" s="201">
        <v>9.7E-5</v>
      </c>
      <c r="I13" s="202">
        <v>9.7E-5</v>
      </c>
      <c r="J13" s="205">
        <v>99463.4</v>
      </c>
      <c r="K13" s="206">
        <v>9.6</v>
      </c>
      <c r="L13" s="5">
        <v>76.69</v>
      </c>
    </row>
    <row r="14" spans="1:12">
      <c r="A14">
        <v>6</v>
      </c>
      <c r="B14" s="199">
        <v>1.1900000000000001E-4</v>
      </c>
      <c r="C14" s="200">
        <v>1.1900000000000001E-4</v>
      </c>
      <c r="D14" s="203">
        <v>99338.8</v>
      </c>
      <c r="E14" s="204">
        <v>11.8</v>
      </c>
      <c r="F14" s="5">
        <v>71.400000000000006</v>
      </c>
      <c r="G14" t="s">
        <v>19</v>
      </c>
      <c r="H14" s="201">
        <v>1.06E-4</v>
      </c>
      <c r="I14" s="202">
        <v>1.06E-4</v>
      </c>
      <c r="J14" s="205">
        <v>99453.8</v>
      </c>
      <c r="K14" s="206">
        <v>10.6</v>
      </c>
      <c r="L14" s="5">
        <v>75.69</v>
      </c>
    </row>
    <row r="15" spans="1:12">
      <c r="A15">
        <v>7</v>
      </c>
      <c r="B15" s="199">
        <v>9.3999999999999994E-5</v>
      </c>
      <c r="C15" s="200">
        <v>9.3999999999999994E-5</v>
      </c>
      <c r="D15" s="203">
        <v>99327</v>
      </c>
      <c r="E15" s="204">
        <v>9.3000000000000007</v>
      </c>
      <c r="F15" s="5">
        <v>70.41</v>
      </c>
      <c r="G15" t="s">
        <v>19</v>
      </c>
      <c r="H15" s="201">
        <v>8.1000000000000004E-5</v>
      </c>
      <c r="I15" s="202">
        <v>8.1000000000000004E-5</v>
      </c>
      <c r="J15" s="205">
        <v>99443.199999999997</v>
      </c>
      <c r="K15" s="206">
        <v>8</v>
      </c>
      <c r="L15" s="5">
        <v>74.7</v>
      </c>
    </row>
    <row r="16" spans="1:12">
      <c r="A16">
        <v>8</v>
      </c>
      <c r="B16" s="199">
        <v>1.12E-4</v>
      </c>
      <c r="C16" s="200">
        <v>1.12E-4</v>
      </c>
      <c r="D16" s="203">
        <v>99317.7</v>
      </c>
      <c r="E16" s="204">
        <v>11.2</v>
      </c>
      <c r="F16" s="5">
        <v>69.42</v>
      </c>
      <c r="G16" t="s">
        <v>19</v>
      </c>
      <c r="H16" s="201">
        <v>8.6000000000000003E-5</v>
      </c>
      <c r="I16" s="202">
        <v>8.6000000000000003E-5</v>
      </c>
      <c r="J16" s="205">
        <v>99435.199999999997</v>
      </c>
      <c r="K16" s="206">
        <v>8.6</v>
      </c>
      <c r="L16" s="5">
        <v>73.709999999999994</v>
      </c>
    </row>
    <row r="17" spans="1:12">
      <c r="A17">
        <v>9</v>
      </c>
      <c r="B17" s="199">
        <v>1.12E-4</v>
      </c>
      <c r="C17" s="200">
        <v>1.12E-4</v>
      </c>
      <c r="D17" s="203">
        <v>99306.6</v>
      </c>
      <c r="E17" s="204">
        <v>11.2</v>
      </c>
      <c r="F17" s="5">
        <v>68.430000000000007</v>
      </c>
      <c r="G17" t="s">
        <v>19</v>
      </c>
      <c r="H17" s="201">
        <v>6.7999999999999999E-5</v>
      </c>
      <c r="I17" s="202">
        <v>6.7999999999999999E-5</v>
      </c>
      <c r="J17" s="205">
        <v>99426.6</v>
      </c>
      <c r="K17" s="206">
        <v>6.7</v>
      </c>
      <c r="L17" s="5">
        <v>72.72</v>
      </c>
    </row>
    <row r="18" spans="1:12">
      <c r="A18">
        <v>10</v>
      </c>
      <c r="B18" s="199">
        <v>1.2E-4</v>
      </c>
      <c r="C18" s="200">
        <v>1.2E-4</v>
      </c>
      <c r="D18" s="203">
        <v>99295.4</v>
      </c>
      <c r="E18" s="204">
        <v>12</v>
      </c>
      <c r="F18" s="5">
        <v>67.430000000000007</v>
      </c>
      <c r="G18" t="s">
        <v>19</v>
      </c>
      <c r="H18" s="201">
        <v>8.2000000000000001E-5</v>
      </c>
      <c r="I18" s="202">
        <v>8.2000000000000001E-5</v>
      </c>
      <c r="J18" s="205">
        <v>99419.9</v>
      </c>
      <c r="K18" s="206">
        <v>8.1999999999999993</v>
      </c>
      <c r="L18" s="5">
        <v>71.72</v>
      </c>
    </row>
    <row r="19" spans="1:12">
      <c r="A19">
        <v>11</v>
      </c>
      <c r="B19" s="199">
        <v>1.2400000000000001E-4</v>
      </c>
      <c r="C19" s="200">
        <v>1.2400000000000001E-4</v>
      </c>
      <c r="D19" s="203">
        <v>99283.5</v>
      </c>
      <c r="E19" s="204">
        <v>12.3</v>
      </c>
      <c r="F19" s="5">
        <v>66.44</v>
      </c>
      <c r="G19" t="s">
        <v>19</v>
      </c>
      <c r="H19" s="201">
        <v>8.8999999999999995E-5</v>
      </c>
      <c r="I19" s="202">
        <v>8.8999999999999995E-5</v>
      </c>
      <c r="J19" s="205">
        <v>99411.7</v>
      </c>
      <c r="K19" s="206">
        <v>8.8000000000000007</v>
      </c>
      <c r="L19" s="5">
        <v>70.73</v>
      </c>
    </row>
    <row r="20" spans="1:12">
      <c r="A20">
        <v>12</v>
      </c>
      <c r="B20" s="199">
        <v>1.46E-4</v>
      </c>
      <c r="C20" s="200">
        <v>1.46E-4</v>
      </c>
      <c r="D20" s="203">
        <v>99271.2</v>
      </c>
      <c r="E20" s="204">
        <v>14.5</v>
      </c>
      <c r="F20" s="5">
        <v>65.45</v>
      </c>
      <c r="G20" t="s">
        <v>19</v>
      </c>
      <c r="H20" s="201">
        <v>1.17E-4</v>
      </c>
      <c r="I20" s="202">
        <v>1.17E-4</v>
      </c>
      <c r="J20" s="205">
        <v>99402.9</v>
      </c>
      <c r="K20" s="206">
        <v>11.6</v>
      </c>
      <c r="L20" s="5">
        <v>69.73</v>
      </c>
    </row>
    <row r="21" spans="1:12">
      <c r="A21">
        <v>13</v>
      </c>
      <c r="B21" s="199">
        <v>1.6799999999999999E-4</v>
      </c>
      <c r="C21" s="200">
        <v>1.6799999999999999E-4</v>
      </c>
      <c r="D21" s="203">
        <v>99256.7</v>
      </c>
      <c r="E21" s="204">
        <v>16.600000000000001</v>
      </c>
      <c r="F21" s="5">
        <v>64.459999999999994</v>
      </c>
      <c r="G21" t="s">
        <v>19</v>
      </c>
      <c r="H21" s="201">
        <v>1.2300000000000001E-4</v>
      </c>
      <c r="I21" s="202">
        <v>1.2300000000000001E-4</v>
      </c>
      <c r="J21" s="205">
        <v>99391.2</v>
      </c>
      <c r="K21" s="206">
        <v>12.2</v>
      </c>
      <c r="L21" s="5">
        <v>68.739999999999995</v>
      </c>
    </row>
    <row r="22" spans="1:12">
      <c r="A22">
        <v>14</v>
      </c>
      <c r="B22" s="199">
        <v>1.92E-4</v>
      </c>
      <c r="C22" s="200">
        <v>1.92E-4</v>
      </c>
      <c r="D22" s="203">
        <v>99240.1</v>
      </c>
      <c r="E22" s="204">
        <v>19</v>
      </c>
      <c r="F22" s="5">
        <v>63.47</v>
      </c>
      <c r="G22" t="s">
        <v>19</v>
      </c>
      <c r="H22" s="201">
        <v>1.25E-4</v>
      </c>
      <c r="I22" s="202">
        <v>1.25E-4</v>
      </c>
      <c r="J22" s="205">
        <v>99379</v>
      </c>
      <c r="K22" s="206">
        <v>12.4</v>
      </c>
      <c r="L22" s="5">
        <v>67.75</v>
      </c>
    </row>
    <row r="23" spans="1:12">
      <c r="A23">
        <v>15</v>
      </c>
      <c r="B23" s="199">
        <v>2.5300000000000002E-4</v>
      </c>
      <c r="C23" s="200">
        <v>2.5300000000000002E-4</v>
      </c>
      <c r="D23" s="203">
        <v>99221</v>
      </c>
      <c r="E23" s="204">
        <v>25.1</v>
      </c>
      <c r="F23" s="5">
        <v>62.48</v>
      </c>
      <c r="G23" t="s">
        <v>19</v>
      </c>
      <c r="H23" s="201">
        <v>1.64E-4</v>
      </c>
      <c r="I23" s="202">
        <v>1.64E-4</v>
      </c>
      <c r="J23" s="205">
        <v>99366.5</v>
      </c>
      <c r="K23" s="206">
        <v>16.3</v>
      </c>
      <c r="L23" s="5">
        <v>66.760000000000005</v>
      </c>
    </row>
    <row r="24" spans="1:12">
      <c r="A24">
        <v>16</v>
      </c>
      <c r="B24" s="199">
        <v>3.4099999999999999E-4</v>
      </c>
      <c r="C24" s="200">
        <v>3.4099999999999999E-4</v>
      </c>
      <c r="D24" s="203">
        <v>99195.9</v>
      </c>
      <c r="E24" s="204">
        <v>33.799999999999997</v>
      </c>
      <c r="F24" s="5">
        <v>61.5</v>
      </c>
      <c r="G24" t="s">
        <v>19</v>
      </c>
      <c r="H24" s="201">
        <v>2.1599999999999999E-4</v>
      </c>
      <c r="I24" s="202">
        <v>2.1599999999999999E-4</v>
      </c>
      <c r="J24" s="205">
        <v>99350.3</v>
      </c>
      <c r="K24" s="206">
        <v>21.5</v>
      </c>
      <c r="L24" s="5">
        <v>65.77</v>
      </c>
    </row>
    <row r="25" spans="1:12">
      <c r="A25">
        <v>17</v>
      </c>
      <c r="B25" s="199">
        <v>5.6700000000000001E-4</v>
      </c>
      <c r="C25" s="200">
        <v>5.6700000000000001E-4</v>
      </c>
      <c r="D25" s="203">
        <v>99162.1</v>
      </c>
      <c r="E25" s="204">
        <v>56.2</v>
      </c>
      <c r="F25" s="5">
        <v>60.52</v>
      </c>
      <c r="G25" t="s">
        <v>19</v>
      </c>
      <c r="H25" s="201">
        <v>2.3800000000000001E-4</v>
      </c>
      <c r="I25" s="202">
        <v>2.3800000000000001E-4</v>
      </c>
      <c r="J25" s="205">
        <v>99328.8</v>
      </c>
      <c r="K25" s="206">
        <v>23.6</v>
      </c>
      <c r="L25" s="5">
        <v>64.78</v>
      </c>
    </row>
    <row r="26" spans="1:12">
      <c r="A26">
        <v>18</v>
      </c>
      <c r="B26" s="199">
        <v>6.4400000000000004E-4</v>
      </c>
      <c r="C26" s="200">
        <v>6.4400000000000004E-4</v>
      </c>
      <c r="D26" s="203">
        <v>99105.9</v>
      </c>
      <c r="E26" s="204">
        <v>63.8</v>
      </c>
      <c r="F26" s="5">
        <v>59.55</v>
      </c>
      <c r="G26" t="s">
        <v>19</v>
      </c>
      <c r="H26" s="201">
        <v>2.72E-4</v>
      </c>
      <c r="I26" s="202">
        <v>2.72E-4</v>
      </c>
      <c r="J26" s="205">
        <v>99305.2</v>
      </c>
      <c r="K26" s="206">
        <v>27</v>
      </c>
      <c r="L26" s="5">
        <v>63.8</v>
      </c>
    </row>
    <row r="27" spans="1:12">
      <c r="A27">
        <v>19</v>
      </c>
      <c r="B27" s="199">
        <v>6.8300000000000001E-4</v>
      </c>
      <c r="C27" s="200">
        <v>6.8199999999999999E-4</v>
      </c>
      <c r="D27" s="203">
        <v>99042.1</v>
      </c>
      <c r="E27" s="204">
        <v>67.599999999999994</v>
      </c>
      <c r="F27" s="5">
        <v>58.59</v>
      </c>
      <c r="G27" t="s">
        <v>19</v>
      </c>
      <c r="H27" s="201">
        <v>2.9300000000000002E-4</v>
      </c>
      <c r="I27" s="202">
        <v>2.9300000000000002E-4</v>
      </c>
      <c r="J27" s="205">
        <v>99278.2</v>
      </c>
      <c r="K27" s="206">
        <v>29.1</v>
      </c>
      <c r="L27" s="5">
        <v>62.81</v>
      </c>
    </row>
    <row r="28" spans="1:12">
      <c r="A28">
        <v>20</v>
      </c>
      <c r="B28" s="199">
        <v>7.2499999999999995E-4</v>
      </c>
      <c r="C28" s="200">
        <v>7.2499999999999995E-4</v>
      </c>
      <c r="D28" s="203">
        <v>98974.5</v>
      </c>
      <c r="E28" s="204">
        <v>71.7</v>
      </c>
      <c r="F28" s="5">
        <v>57.63</v>
      </c>
      <c r="G28" t="s">
        <v>19</v>
      </c>
      <c r="H28" s="201">
        <v>2.81E-4</v>
      </c>
      <c r="I28" s="202">
        <v>2.81E-4</v>
      </c>
      <c r="J28" s="205">
        <v>99249.1</v>
      </c>
      <c r="K28" s="206">
        <v>27.9</v>
      </c>
      <c r="L28" s="5">
        <v>61.83</v>
      </c>
    </row>
    <row r="29" spans="1:12">
      <c r="A29">
        <v>21</v>
      </c>
      <c r="B29" s="199">
        <v>6.87E-4</v>
      </c>
      <c r="C29" s="200">
        <v>6.87E-4</v>
      </c>
      <c r="D29" s="203">
        <v>98902.8</v>
      </c>
      <c r="E29" s="204">
        <v>67.900000000000006</v>
      </c>
      <c r="F29" s="5">
        <v>56.67</v>
      </c>
      <c r="G29" t="s">
        <v>19</v>
      </c>
      <c r="H29" s="201">
        <v>2.7300000000000002E-4</v>
      </c>
      <c r="I29" s="202">
        <v>2.7300000000000002E-4</v>
      </c>
      <c r="J29" s="205">
        <v>99221.2</v>
      </c>
      <c r="K29" s="206">
        <v>27.1</v>
      </c>
      <c r="L29" s="5">
        <v>60.85</v>
      </c>
    </row>
    <row r="30" spans="1:12">
      <c r="A30">
        <v>22</v>
      </c>
      <c r="B30" s="199">
        <v>7.5500000000000003E-4</v>
      </c>
      <c r="C30" s="200">
        <v>7.54E-4</v>
      </c>
      <c r="D30" s="203">
        <v>98834.9</v>
      </c>
      <c r="E30" s="204">
        <v>74.599999999999994</v>
      </c>
      <c r="F30" s="5">
        <v>55.71</v>
      </c>
      <c r="G30" t="s">
        <v>19</v>
      </c>
      <c r="H30" s="201">
        <v>2.7700000000000001E-4</v>
      </c>
      <c r="I30" s="202">
        <v>2.7700000000000001E-4</v>
      </c>
      <c r="J30" s="205">
        <v>99194.2</v>
      </c>
      <c r="K30" s="206">
        <v>27.5</v>
      </c>
      <c r="L30" s="5">
        <v>59.87</v>
      </c>
    </row>
    <row r="31" spans="1:12">
      <c r="A31">
        <v>23</v>
      </c>
      <c r="B31" s="199">
        <v>8.0000000000000004E-4</v>
      </c>
      <c r="C31" s="200">
        <v>8.0000000000000004E-4</v>
      </c>
      <c r="D31" s="203">
        <v>98760.3</v>
      </c>
      <c r="E31" s="204">
        <v>79</v>
      </c>
      <c r="F31" s="5">
        <v>54.75</v>
      </c>
      <c r="G31" t="s">
        <v>19</v>
      </c>
      <c r="H31" s="201">
        <v>2.9300000000000002E-4</v>
      </c>
      <c r="I31" s="202">
        <v>2.9300000000000002E-4</v>
      </c>
      <c r="J31" s="205">
        <v>99166.7</v>
      </c>
      <c r="K31" s="206">
        <v>29.1</v>
      </c>
      <c r="L31" s="5">
        <v>58.88</v>
      </c>
    </row>
    <row r="32" spans="1:12">
      <c r="A32">
        <v>24</v>
      </c>
      <c r="B32" s="199">
        <v>7.18E-4</v>
      </c>
      <c r="C32" s="200">
        <v>7.18E-4</v>
      </c>
      <c r="D32" s="203">
        <v>98681.3</v>
      </c>
      <c r="E32" s="204">
        <v>70.8</v>
      </c>
      <c r="F32" s="5">
        <v>53.8</v>
      </c>
      <c r="G32" t="s">
        <v>19</v>
      </c>
      <c r="H32" s="201">
        <v>2.7500000000000002E-4</v>
      </c>
      <c r="I32" s="202">
        <v>2.7399999999999999E-4</v>
      </c>
      <c r="J32" s="205">
        <v>99137.600000000006</v>
      </c>
      <c r="K32" s="206">
        <v>27.2</v>
      </c>
      <c r="L32" s="5">
        <v>57.9</v>
      </c>
    </row>
    <row r="33" spans="1:12">
      <c r="A33">
        <v>25</v>
      </c>
      <c r="B33" s="199">
        <v>8.12E-4</v>
      </c>
      <c r="C33" s="200">
        <v>8.12E-4</v>
      </c>
      <c r="D33" s="203">
        <v>98610.5</v>
      </c>
      <c r="E33" s="204">
        <v>80.099999999999994</v>
      </c>
      <c r="F33" s="5">
        <v>52.83</v>
      </c>
      <c r="G33" t="s">
        <v>19</v>
      </c>
      <c r="H33" s="201">
        <v>2.99E-4</v>
      </c>
      <c r="I33" s="202">
        <v>2.99E-4</v>
      </c>
      <c r="J33" s="205">
        <v>99110.399999999994</v>
      </c>
      <c r="K33" s="206">
        <v>29.6</v>
      </c>
      <c r="L33" s="5">
        <v>56.92</v>
      </c>
    </row>
    <row r="34" spans="1:12">
      <c r="A34">
        <v>26</v>
      </c>
      <c r="B34" s="199">
        <v>7.6800000000000002E-4</v>
      </c>
      <c r="C34" s="200">
        <v>7.6800000000000002E-4</v>
      </c>
      <c r="D34" s="203">
        <v>98530.4</v>
      </c>
      <c r="E34" s="204">
        <v>75.599999999999994</v>
      </c>
      <c r="F34" s="5">
        <v>51.88</v>
      </c>
      <c r="G34" t="s">
        <v>19</v>
      </c>
      <c r="H34" s="201">
        <v>3.3399999999999999E-4</v>
      </c>
      <c r="I34" s="202">
        <v>3.3399999999999999E-4</v>
      </c>
      <c r="J34" s="205">
        <v>99080.8</v>
      </c>
      <c r="K34" s="206">
        <v>33.1</v>
      </c>
      <c r="L34" s="5">
        <v>55.93</v>
      </c>
    </row>
    <row r="35" spans="1:12">
      <c r="A35">
        <v>27</v>
      </c>
      <c r="B35" s="199">
        <v>8.3000000000000001E-4</v>
      </c>
      <c r="C35" s="200">
        <v>8.3000000000000001E-4</v>
      </c>
      <c r="D35" s="203">
        <v>98454.8</v>
      </c>
      <c r="E35" s="204">
        <v>81.7</v>
      </c>
      <c r="F35" s="5">
        <v>50.92</v>
      </c>
      <c r="G35" t="s">
        <v>19</v>
      </c>
      <c r="H35" s="201">
        <v>3.4400000000000001E-4</v>
      </c>
      <c r="I35" s="202">
        <v>3.4400000000000001E-4</v>
      </c>
      <c r="J35" s="205">
        <v>99047.6</v>
      </c>
      <c r="K35" s="206">
        <v>34.1</v>
      </c>
      <c r="L35" s="5">
        <v>54.95</v>
      </c>
    </row>
    <row r="36" spans="1:12">
      <c r="A36">
        <v>28</v>
      </c>
      <c r="B36" s="199">
        <v>7.6400000000000003E-4</v>
      </c>
      <c r="C36" s="200">
        <v>7.6400000000000003E-4</v>
      </c>
      <c r="D36" s="203">
        <v>98373.1</v>
      </c>
      <c r="E36" s="204">
        <v>75.099999999999994</v>
      </c>
      <c r="F36" s="5">
        <v>49.96</v>
      </c>
      <c r="G36" t="s">
        <v>19</v>
      </c>
      <c r="H36" s="201">
        <v>3.86E-4</v>
      </c>
      <c r="I36" s="202">
        <v>3.86E-4</v>
      </c>
      <c r="J36" s="205">
        <v>99013.5</v>
      </c>
      <c r="K36" s="206">
        <v>38.200000000000003</v>
      </c>
      <c r="L36" s="5">
        <v>53.97</v>
      </c>
    </row>
    <row r="37" spans="1:12">
      <c r="A37">
        <v>29</v>
      </c>
      <c r="B37" s="199">
        <v>8.8199999999999997E-4</v>
      </c>
      <c r="C37" s="200">
        <v>8.8099999999999995E-4</v>
      </c>
      <c r="D37" s="203">
        <v>98297.9</v>
      </c>
      <c r="E37" s="204">
        <v>86.6</v>
      </c>
      <c r="F37" s="5">
        <v>49</v>
      </c>
      <c r="G37" t="s">
        <v>19</v>
      </c>
      <c r="H37" s="201">
        <v>3.7199999999999999E-4</v>
      </c>
      <c r="I37" s="202">
        <v>3.7199999999999999E-4</v>
      </c>
      <c r="J37" s="205">
        <v>98975.4</v>
      </c>
      <c r="K37" s="206">
        <v>36.799999999999997</v>
      </c>
      <c r="L37" s="5">
        <v>52.99</v>
      </c>
    </row>
    <row r="38" spans="1:12">
      <c r="A38">
        <v>30</v>
      </c>
      <c r="B38" s="199">
        <v>9.3700000000000001E-4</v>
      </c>
      <c r="C38" s="200">
        <v>9.3700000000000001E-4</v>
      </c>
      <c r="D38" s="203">
        <v>98211.3</v>
      </c>
      <c r="E38" s="204">
        <v>92</v>
      </c>
      <c r="F38" s="5">
        <v>48.04</v>
      </c>
      <c r="G38" t="s">
        <v>19</v>
      </c>
      <c r="H38" s="201">
        <v>4.2400000000000001E-4</v>
      </c>
      <c r="I38" s="202">
        <v>4.2400000000000001E-4</v>
      </c>
      <c r="J38" s="205">
        <v>98938.6</v>
      </c>
      <c r="K38" s="206">
        <v>41.9</v>
      </c>
      <c r="L38" s="5">
        <v>52.01</v>
      </c>
    </row>
    <row r="39" spans="1:12">
      <c r="A39">
        <v>31</v>
      </c>
      <c r="B39" s="199">
        <v>9.77E-4</v>
      </c>
      <c r="C39" s="200">
        <v>9.7599999999999998E-4</v>
      </c>
      <c r="D39" s="203">
        <v>98119.3</v>
      </c>
      <c r="E39" s="204">
        <v>95.8</v>
      </c>
      <c r="F39" s="5">
        <v>47.08</v>
      </c>
      <c r="G39" t="s">
        <v>19</v>
      </c>
      <c r="H39" s="201">
        <v>4.2400000000000001E-4</v>
      </c>
      <c r="I39" s="202">
        <v>4.2400000000000001E-4</v>
      </c>
      <c r="J39" s="205">
        <v>98896.6</v>
      </c>
      <c r="K39" s="206">
        <v>42</v>
      </c>
      <c r="L39" s="5">
        <v>51.03</v>
      </c>
    </row>
    <row r="40" spans="1:12">
      <c r="A40">
        <v>32</v>
      </c>
      <c r="B40" s="199">
        <v>1.0809999999999999E-3</v>
      </c>
      <c r="C40" s="200">
        <v>1.08E-3</v>
      </c>
      <c r="D40" s="203">
        <v>98023.5</v>
      </c>
      <c r="E40" s="204">
        <v>105.9</v>
      </c>
      <c r="F40" s="5">
        <v>46.13</v>
      </c>
      <c r="G40" t="s">
        <v>19</v>
      </c>
      <c r="H40" s="201">
        <v>4.6299999999999998E-4</v>
      </c>
      <c r="I40" s="202">
        <v>4.6299999999999998E-4</v>
      </c>
      <c r="J40" s="205">
        <v>98854.7</v>
      </c>
      <c r="K40" s="206">
        <v>45.8</v>
      </c>
      <c r="L40" s="5">
        <v>50.05</v>
      </c>
    </row>
    <row r="41" spans="1:12">
      <c r="A41">
        <v>33</v>
      </c>
      <c r="B41" s="199">
        <v>1.1100000000000001E-3</v>
      </c>
      <c r="C41" s="200">
        <v>1.1100000000000001E-3</v>
      </c>
      <c r="D41" s="203">
        <v>97917.6</v>
      </c>
      <c r="E41" s="204">
        <v>108.7</v>
      </c>
      <c r="F41" s="5">
        <v>45.18</v>
      </c>
      <c r="G41" t="s">
        <v>19</v>
      </c>
      <c r="H41" s="201">
        <v>5.2599999999999999E-4</v>
      </c>
      <c r="I41" s="202">
        <v>5.2599999999999999E-4</v>
      </c>
      <c r="J41" s="205">
        <v>98808.9</v>
      </c>
      <c r="K41" s="206">
        <v>51.9</v>
      </c>
      <c r="L41" s="5">
        <v>49.08</v>
      </c>
    </row>
    <row r="42" spans="1:12">
      <c r="A42">
        <v>34</v>
      </c>
      <c r="B42" s="199">
        <v>1.108E-3</v>
      </c>
      <c r="C42" s="200">
        <v>1.1069999999999999E-3</v>
      </c>
      <c r="D42" s="203">
        <v>97809</v>
      </c>
      <c r="E42" s="204">
        <v>108.3</v>
      </c>
      <c r="F42" s="5">
        <v>44.23</v>
      </c>
      <c r="G42" t="s">
        <v>19</v>
      </c>
      <c r="H42" s="201">
        <v>5.6499999999999996E-4</v>
      </c>
      <c r="I42" s="202">
        <v>5.6499999999999996E-4</v>
      </c>
      <c r="J42" s="205">
        <v>98756.9</v>
      </c>
      <c r="K42" s="206">
        <v>55.8</v>
      </c>
      <c r="L42" s="5">
        <v>48.1</v>
      </c>
    </row>
    <row r="43" spans="1:12">
      <c r="A43">
        <v>35</v>
      </c>
      <c r="B43" s="199">
        <v>1.2310000000000001E-3</v>
      </c>
      <c r="C43" s="200">
        <v>1.2310000000000001E-3</v>
      </c>
      <c r="D43" s="203">
        <v>97700.7</v>
      </c>
      <c r="E43" s="204">
        <v>120.2</v>
      </c>
      <c r="F43" s="5">
        <v>43.28</v>
      </c>
      <c r="G43" t="s">
        <v>19</v>
      </c>
      <c r="H43" s="201">
        <v>5.9000000000000003E-4</v>
      </c>
      <c r="I43" s="202">
        <v>5.9000000000000003E-4</v>
      </c>
      <c r="J43" s="205">
        <v>98701.1</v>
      </c>
      <c r="K43" s="206">
        <v>58.2</v>
      </c>
      <c r="L43" s="5">
        <v>47.13</v>
      </c>
    </row>
    <row r="44" spans="1:12">
      <c r="A44">
        <v>36</v>
      </c>
      <c r="B44" s="199">
        <v>1.3140000000000001E-3</v>
      </c>
      <c r="C44" s="200">
        <v>1.3129999999999999E-3</v>
      </c>
      <c r="D44" s="203">
        <v>97580.4</v>
      </c>
      <c r="E44" s="204">
        <v>128.1</v>
      </c>
      <c r="F44" s="5">
        <v>42.33</v>
      </c>
      <c r="G44" t="s">
        <v>19</v>
      </c>
      <c r="H44" s="201">
        <v>6.9200000000000002E-4</v>
      </c>
      <c r="I44" s="202">
        <v>6.9099999999999999E-4</v>
      </c>
      <c r="J44" s="205">
        <v>98642.9</v>
      </c>
      <c r="K44" s="206">
        <v>68.2</v>
      </c>
      <c r="L44" s="5">
        <v>46.16</v>
      </c>
    </row>
    <row r="45" spans="1:12">
      <c r="A45">
        <v>37</v>
      </c>
      <c r="B45" s="199">
        <v>1.3799999999999999E-3</v>
      </c>
      <c r="C45" s="200">
        <v>1.379E-3</v>
      </c>
      <c r="D45" s="203">
        <v>97452.3</v>
      </c>
      <c r="E45" s="204">
        <v>134.4</v>
      </c>
      <c r="F45" s="5">
        <v>41.38</v>
      </c>
      <c r="G45" t="s">
        <v>19</v>
      </c>
      <c r="H45" s="201">
        <v>7.5699999999999997E-4</v>
      </c>
      <c r="I45" s="202">
        <v>7.5699999999999997E-4</v>
      </c>
      <c r="J45" s="205">
        <v>98574.7</v>
      </c>
      <c r="K45" s="206">
        <v>74.599999999999994</v>
      </c>
      <c r="L45" s="5">
        <v>45.19</v>
      </c>
    </row>
    <row r="46" spans="1:12">
      <c r="A46">
        <v>38</v>
      </c>
      <c r="B46" s="199">
        <v>1.3829999999999999E-3</v>
      </c>
      <c r="C46" s="200">
        <v>1.382E-3</v>
      </c>
      <c r="D46" s="203">
        <v>97317.9</v>
      </c>
      <c r="E46" s="204">
        <v>134.5</v>
      </c>
      <c r="F46" s="5">
        <v>40.44</v>
      </c>
      <c r="G46" t="s">
        <v>19</v>
      </c>
      <c r="H46" s="201">
        <v>8.0999999999999996E-4</v>
      </c>
      <c r="I46" s="202">
        <v>8.0999999999999996E-4</v>
      </c>
      <c r="J46" s="205">
        <v>98500.1</v>
      </c>
      <c r="K46" s="206">
        <v>79.8</v>
      </c>
      <c r="L46" s="5">
        <v>44.22</v>
      </c>
    </row>
    <row r="47" spans="1:12">
      <c r="A47">
        <v>39</v>
      </c>
      <c r="B47" s="199">
        <v>1.4970000000000001E-3</v>
      </c>
      <c r="C47" s="200">
        <v>1.4959999999999999E-3</v>
      </c>
      <c r="D47" s="203">
        <v>97183.3</v>
      </c>
      <c r="E47" s="204">
        <v>145.4</v>
      </c>
      <c r="F47" s="5">
        <v>39.5</v>
      </c>
      <c r="G47" t="s">
        <v>19</v>
      </c>
      <c r="H47" s="201">
        <v>8.8800000000000001E-4</v>
      </c>
      <c r="I47" s="202">
        <v>8.8800000000000001E-4</v>
      </c>
      <c r="J47" s="205">
        <v>98420.4</v>
      </c>
      <c r="K47" s="206">
        <v>87.4</v>
      </c>
      <c r="L47" s="5">
        <v>43.26</v>
      </c>
    </row>
    <row r="48" spans="1:12">
      <c r="A48">
        <v>40</v>
      </c>
      <c r="B48" s="199">
        <v>1.6069999999999999E-3</v>
      </c>
      <c r="C48" s="200">
        <v>1.606E-3</v>
      </c>
      <c r="D48" s="203">
        <v>97038</v>
      </c>
      <c r="E48" s="204">
        <v>155.9</v>
      </c>
      <c r="F48" s="5">
        <v>38.549999999999997</v>
      </c>
      <c r="G48" t="s">
        <v>19</v>
      </c>
      <c r="H48" s="201">
        <v>9.3199999999999999E-4</v>
      </c>
      <c r="I48" s="202">
        <v>9.3199999999999999E-4</v>
      </c>
      <c r="J48" s="205">
        <v>98333</v>
      </c>
      <c r="K48" s="206">
        <v>91.6</v>
      </c>
      <c r="L48" s="5">
        <v>42.3</v>
      </c>
    </row>
    <row r="49" spans="1:12">
      <c r="A49">
        <v>41</v>
      </c>
      <c r="B49" s="199">
        <v>1.727E-3</v>
      </c>
      <c r="C49" s="200">
        <v>1.7260000000000001E-3</v>
      </c>
      <c r="D49" s="203">
        <v>96882.1</v>
      </c>
      <c r="E49" s="204">
        <v>167.2</v>
      </c>
      <c r="F49" s="5">
        <v>37.619999999999997</v>
      </c>
      <c r="G49" t="s">
        <v>19</v>
      </c>
      <c r="H49" s="201">
        <v>1.005E-3</v>
      </c>
      <c r="I49" s="202">
        <v>1.005E-3</v>
      </c>
      <c r="J49" s="205">
        <v>98241.4</v>
      </c>
      <c r="K49" s="206">
        <v>98.7</v>
      </c>
      <c r="L49" s="5">
        <v>41.33</v>
      </c>
    </row>
    <row r="50" spans="1:12">
      <c r="A50">
        <v>42</v>
      </c>
      <c r="B50" s="199">
        <v>1.8730000000000001E-3</v>
      </c>
      <c r="C50" s="200">
        <v>1.8710000000000001E-3</v>
      </c>
      <c r="D50" s="203">
        <v>96715</v>
      </c>
      <c r="E50" s="204">
        <v>181</v>
      </c>
      <c r="F50" s="5">
        <v>36.68</v>
      </c>
      <c r="G50" t="s">
        <v>19</v>
      </c>
      <c r="H50" s="201">
        <v>1.168E-3</v>
      </c>
      <c r="I50" s="202">
        <v>1.1670000000000001E-3</v>
      </c>
      <c r="J50" s="205">
        <v>98142.7</v>
      </c>
      <c r="K50" s="206">
        <v>114.5</v>
      </c>
      <c r="L50" s="5">
        <v>40.380000000000003</v>
      </c>
    </row>
    <row r="51" spans="1:12">
      <c r="A51">
        <v>43</v>
      </c>
      <c r="B51" s="199">
        <v>2.0969999999999999E-3</v>
      </c>
      <c r="C51" s="200">
        <v>2.0950000000000001E-3</v>
      </c>
      <c r="D51" s="203">
        <v>96534</v>
      </c>
      <c r="E51" s="204">
        <v>202.2</v>
      </c>
      <c r="F51" s="5">
        <v>35.75</v>
      </c>
      <c r="G51" t="s">
        <v>19</v>
      </c>
      <c r="H51" s="201">
        <v>1.279E-3</v>
      </c>
      <c r="I51" s="202">
        <v>1.279E-3</v>
      </c>
      <c r="J51" s="205">
        <v>98028.1</v>
      </c>
      <c r="K51" s="206">
        <v>125.3</v>
      </c>
      <c r="L51" s="5">
        <v>39.42</v>
      </c>
    </row>
    <row r="52" spans="1:12">
      <c r="A52">
        <v>44</v>
      </c>
      <c r="B52" s="199">
        <v>2.2070000000000002E-3</v>
      </c>
      <c r="C52" s="200">
        <v>2.2039999999999998E-3</v>
      </c>
      <c r="D52" s="203">
        <v>96331.7</v>
      </c>
      <c r="E52" s="204">
        <v>212.3</v>
      </c>
      <c r="F52" s="5">
        <v>34.82</v>
      </c>
      <c r="G52" t="s">
        <v>19</v>
      </c>
      <c r="H52" s="201">
        <v>1.4270000000000001E-3</v>
      </c>
      <c r="I52" s="202">
        <v>1.426E-3</v>
      </c>
      <c r="J52" s="205">
        <v>97902.8</v>
      </c>
      <c r="K52" s="206">
        <v>139.6</v>
      </c>
      <c r="L52" s="5">
        <v>38.47</v>
      </c>
    </row>
    <row r="53" spans="1:12">
      <c r="A53">
        <v>45</v>
      </c>
      <c r="B53" s="199">
        <v>2.4099999999999998E-3</v>
      </c>
      <c r="C53" s="200">
        <v>2.4069999999999999E-3</v>
      </c>
      <c r="D53" s="203">
        <v>96119.4</v>
      </c>
      <c r="E53" s="204">
        <v>231.3</v>
      </c>
      <c r="F53" s="5">
        <v>33.9</v>
      </c>
      <c r="G53" t="s">
        <v>19</v>
      </c>
      <c r="H53" s="201">
        <v>1.539E-3</v>
      </c>
      <c r="I53" s="202">
        <v>1.5380000000000001E-3</v>
      </c>
      <c r="J53" s="205">
        <v>97763.199999999997</v>
      </c>
      <c r="K53" s="206">
        <v>150.4</v>
      </c>
      <c r="L53" s="5">
        <v>37.53</v>
      </c>
    </row>
    <row r="54" spans="1:12">
      <c r="A54">
        <v>46</v>
      </c>
      <c r="B54" s="199">
        <v>2.6210000000000001E-3</v>
      </c>
      <c r="C54" s="200">
        <v>2.6180000000000001E-3</v>
      </c>
      <c r="D54" s="203">
        <v>95888</v>
      </c>
      <c r="E54" s="204">
        <v>251</v>
      </c>
      <c r="F54" s="5">
        <v>32.979999999999997</v>
      </c>
      <c r="G54" t="s">
        <v>19</v>
      </c>
      <c r="H54" s="201">
        <v>1.6819999999999999E-3</v>
      </c>
      <c r="I54" s="202">
        <v>1.681E-3</v>
      </c>
      <c r="J54" s="205">
        <v>97612.9</v>
      </c>
      <c r="K54" s="206">
        <v>164.1</v>
      </c>
      <c r="L54" s="5">
        <v>36.58</v>
      </c>
    </row>
    <row r="55" spans="1:12">
      <c r="A55">
        <v>47</v>
      </c>
      <c r="B55" s="199">
        <v>2.8900000000000002E-3</v>
      </c>
      <c r="C55" s="200">
        <v>2.8860000000000001E-3</v>
      </c>
      <c r="D55" s="203">
        <v>95637</v>
      </c>
      <c r="E55" s="204">
        <v>276</v>
      </c>
      <c r="F55" s="5">
        <v>32.06</v>
      </c>
      <c r="G55" t="s">
        <v>19</v>
      </c>
      <c r="H55" s="201">
        <v>1.905E-3</v>
      </c>
      <c r="I55" s="202">
        <v>1.903E-3</v>
      </c>
      <c r="J55" s="205">
        <v>97448.8</v>
      </c>
      <c r="K55" s="206">
        <v>185.4</v>
      </c>
      <c r="L55" s="5">
        <v>35.64</v>
      </c>
    </row>
    <row r="56" spans="1:12">
      <c r="A56">
        <v>48</v>
      </c>
      <c r="B56" s="199">
        <v>3.2200000000000002E-3</v>
      </c>
      <c r="C56" s="200">
        <v>3.215E-3</v>
      </c>
      <c r="D56" s="203">
        <v>95361</v>
      </c>
      <c r="E56" s="204">
        <v>306.60000000000002</v>
      </c>
      <c r="F56" s="5">
        <v>31.15</v>
      </c>
      <c r="G56" t="s">
        <v>19</v>
      </c>
      <c r="H56" s="201">
        <v>2.1689999999999999E-3</v>
      </c>
      <c r="I56" s="202">
        <v>2.1670000000000001E-3</v>
      </c>
      <c r="J56" s="205">
        <v>97263.4</v>
      </c>
      <c r="K56" s="206">
        <v>210.7</v>
      </c>
      <c r="L56" s="5">
        <v>34.71</v>
      </c>
    </row>
    <row r="57" spans="1:12">
      <c r="A57">
        <v>49</v>
      </c>
      <c r="B57" s="199">
        <v>3.496E-3</v>
      </c>
      <c r="C57" s="200">
        <v>3.49E-3</v>
      </c>
      <c r="D57" s="203">
        <v>95054.5</v>
      </c>
      <c r="E57" s="204">
        <v>331.7</v>
      </c>
      <c r="F57" s="5">
        <v>30.25</v>
      </c>
      <c r="G57" t="s">
        <v>19</v>
      </c>
      <c r="H57" s="201">
        <v>2.258E-3</v>
      </c>
      <c r="I57" s="202">
        <v>2.2560000000000002E-3</v>
      </c>
      <c r="J57" s="205">
        <v>97052.6</v>
      </c>
      <c r="K57" s="206">
        <v>218.9</v>
      </c>
      <c r="L57" s="5">
        <v>33.79</v>
      </c>
    </row>
    <row r="58" spans="1:12">
      <c r="A58">
        <v>50</v>
      </c>
      <c r="B58" s="199">
        <v>3.833E-3</v>
      </c>
      <c r="C58" s="200">
        <v>3.826E-3</v>
      </c>
      <c r="D58" s="203">
        <v>94722.8</v>
      </c>
      <c r="E58" s="204">
        <v>362.4</v>
      </c>
      <c r="F58" s="5">
        <v>29.36</v>
      </c>
      <c r="G58" t="s">
        <v>19</v>
      </c>
      <c r="H58" s="201">
        <v>2.6120000000000002E-3</v>
      </c>
      <c r="I58" s="202">
        <v>2.6090000000000002E-3</v>
      </c>
      <c r="J58" s="205">
        <v>96833.7</v>
      </c>
      <c r="K58" s="206">
        <v>252.6</v>
      </c>
      <c r="L58" s="5">
        <v>32.86</v>
      </c>
    </row>
    <row r="59" spans="1:12">
      <c r="A59">
        <v>51</v>
      </c>
      <c r="B59" s="199">
        <v>4.3429999999999996E-3</v>
      </c>
      <c r="C59" s="200">
        <v>4.3340000000000002E-3</v>
      </c>
      <c r="D59" s="203">
        <v>94360.4</v>
      </c>
      <c r="E59" s="204">
        <v>408.9</v>
      </c>
      <c r="F59" s="5">
        <v>28.47</v>
      </c>
      <c r="G59" t="s">
        <v>19</v>
      </c>
      <c r="H59" s="201">
        <v>2.7209999999999999E-3</v>
      </c>
      <c r="I59" s="202">
        <v>2.7169999999999998E-3</v>
      </c>
      <c r="J59" s="205">
        <v>96581.1</v>
      </c>
      <c r="K59" s="206">
        <v>262.39999999999998</v>
      </c>
      <c r="L59" s="5">
        <v>31.94</v>
      </c>
    </row>
    <row r="60" spans="1:12">
      <c r="A60">
        <v>52</v>
      </c>
      <c r="B60" s="199">
        <v>4.6430000000000004E-3</v>
      </c>
      <c r="C60" s="200">
        <v>4.6319999999999998E-3</v>
      </c>
      <c r="D60" s="203">
        <v>93951.5</v>
      </c>
      <c r="E60" s="204">
        <v>435.2</v>
      </c>
      <c r="F60" s="5">
        <v>27.59</v>
      </c>
      <c r="G60" t="s">
        <v>19</v>
      </c>
      <c r="H60" s="201">
        <v>2.9740000000000001E-3</v>
      </c>
      <c r="I60" s="202">
        <v>2.9689999999999999E-3</v>
      </c>
      <c r="J60" s="205">
        <v>96318.7</v>
      </c>
      <c r="K60" s="206">
        <v>286</v>
      </c>
      <c r="L60" s="5">
        <v>31.03</v>
      </c>
    </row>
    <row r="61" spans="1:12">
      <c r="A61">
        <v>53</v>
      </c>
      <c r="B61" s="199">
        <v>4.9870000000000001E-3</v>
      </c>
      <c r="C61" s="200">
        <v>4.9750000000000003E-3</v>
      </c>
      <c r="D61" s="203">
        <v>93516.3</v>
      </c>
      <c r="E61" s="204">
        <v>465.2</v>
      </c>
      <c r="F61" s="5">
        <v>26.72</v>
      </c>
      <c r="G61" t="s">
        <v>19</v>
      </c>
      <c r="H61" s="201">
        <v>3.2360000000000002E-3</v>
      </c>
      <c r="I61" s="202">
        <v>3.2309999999999999E-3</v>
      </c>
      <c r="J61" s="205">
        <v>96032.7</v>
      </c>
      <c r="K61" s="206">
        <v>310.2</v>
      </c>
      <c r="L61" s="5">
        <v>30.12</v>
      </c>
    </row>
    <row r="62" spans="1:12">
      <c r="A62">
        <v>54</v>
      </c>
      <c r="B62" s="199">
        <v>5.4520000000000002E-3</v>
      </c>
      <c r="C62" s="200">
        <v>5.4380000000000001E-3</v>
      </c>
      <c r="D62" s="203">
        <v>93051</v>
      </c>
      <c r="E62" s="204">
        <v>506</v>
      </c>
      <c r="F62" s="5">
        <v>25.85</v>
      </c>
      <c r="G62" t="s">
        <v>19</v>
      </c>
      <c r="H62" s="201">
        <v>3.4979999999999998E-3</v>
      </c>
      <c r="I62" s="202">
        <v>3.4919999999999999E-3</v>
      </c>
      <c r="J62" s="205">
        <v>95722.4</v>
      </c>
      <c r="K62" s="206">
        <v>334.2</v>
      </c>
      <c r="L62" s="5">
        <v>29.22</v>
      </c>
    </row>
    <row r="63" spans="1:12">
      <c r="A63">
        <v>55</v>
      </c>
      <c r="B63" s="199">
        <v>5.9239999999999996E-3</v>
      </c>
      <c r="C63" s="200">
        <v>5.9069999999999999E-3</v>
      </c>
      <c r="D63" s="203">
        <v>92545.1</v>
      </c>
      <c r="E63" s="204">
        <v>546.70000000000005</v>
      </c>
      <c r="F63" s="5">
        <v>24.99</v>
      </c>
      <c r="G63" t="s">
        <v>19</v>
      </c>
      <c r="H63" s="201">
        <v>3.7810000000000001E-3</v>
      </c>
      <c r="I63" s="202">
        <v>3.774E-3</v>
      </c>
      <c r="J63" s="205">
        <v>95388.2</v>
      </c>
      <c r="K63" s="206">
        <v>360</v>
      </c>
      <c r="L63" s="5">
        <v>28.32</v>
      </c>
    </row>
    <row r="64" spans="1:12">
      <c r="A64">
        <v>56</v>
      </c>
      <c r="B64" s="199">
        <v>6.4409999999999997E-3</v>
      </c>
      <c r="C64" s="200">
        <v>6.4209999999999996E-3</v>
      </c>
      <c r="D64" s="203">
        <v>91998.399999999994</v>
      </c>
      <c r="E64" s="204">
        <v>590.70000000000005</v>
      </c>
      <c r="F64" s="5">
        <v>24.13</v>
      </c>
      <c r="G64" t="s">
        <v>19</v>
      </c>
      <c r="H64" s="201">
        <v>4.2659999999999998E-3</v>
      </c>
      <c r="I64" s="202">
        <v>4.2570000000000004E-3</v>
      </c>
      <c r="J64" s="205">
        <v>95028.2</v>
      </c>
      <c r="K64" s="206">
        <v>404.5</v>
      </c>
      <c r="L64" s="5">
        <v>27.42</v>
      </c>
    </row>
    <row r="65" spans="1:12">
      <c r="A65">
        <v>57</v>
      </c>
      <c r="B65" s="199">
        <v>7.0140000000000003E-3</v>
      </c>
      <c r="C65" s="200">
        <v>6.9899999999999997E-3</v>
      </c>
      <c r="D65" s="203">
        <v>91407.7</v>
      </c>
      <c r="E65" s="204">
        <v>638.9</v>
      </c>
      <c r="F65" s="5">
        <v>23.28</v>
      </c>
      <c r="G65" t="s">
        <v>19</v>
      </c>
      <c r="H65" s="201">
        <v>4.5929999999999999E-3</v>
      </c>
      <c r="I65" s="202">
        <v>4.5830000000000003E-3</v>
      </c>
      <c r="J65" s="205">
        <v>94623.7</v>
      </c>
      <c r="K65" s="206">
        <v>433.6</v>
      </c>
      <c r="L65" s="5">
        <v>26.54</v>
      </c>
    </row>
    <row r="66" spans="1:12">
      <c r="A66">
        <v>58</v>
      </c>
      <c r="B66" s="199">
        <v>7.5620000000000001E-3</v>
      </c>
      <c r="C66" s="200">
        <v>7.5329999999999998E-3</v>
      </c>
      <c r="D66" s="203">
        <v>90768.8</v>
      </c>
      <c r="E66" s="204">
        <v>683.8</v>
      </c>
      <c r="F66" s="5">
        <v>22.44</v>
      </c>
      <c r="G66" t="s">
        <v>19</v>
      </c>
      <c r="H66" s="201">
        <v>4.8570000000000002E-3</v>
      </c>
      <c r="I66" s="202">
        <v>4.8459999999999996E-3</v>
      </c>
      <c r="J66" s="205">
        <v>94190</v>
      </c>
      <c r="K66" s="206">
        <v>456.4</v>
      </c>
      <c r="L66" s="5">
        <v>25.66</v>
      </c>
    </row>
    <row r="67" spans="1:12">
      <c r="A67">
        <v>59</v>
      </c>
      <c r="B67" s="199">
        <v>8.2679999999999993E-3</v>
      </c>
      <c r="C67" s="200">
        <v>8.234E-3</v>
      </c>
      <c r="D67" s="203">
        <v>90085</v>
      </c>
      <c r="E67" s="204">
        <v>741.8</v>
      </c>
      <c r="F67" s="5">
        <v>21.61</v>
      </c>
      <c r="G67" t="s">
        <v>19</v>
      </c>
      <c r="H67" s="201">
        <v>5.4229999999999999E-3</v>
      </c>
      <c r="I67" s="202">
        <v>5.4089999999999997E-3</v>
      </c>
      <c r="J67" s="205">
        <v>93733.6</v>
      </c>
      <c r="K67" s="206">
        <v>507</v>
      </c>
      <c r="L67" s="5">
        <v>24.78</v>
      </c>
    </row>
    <row r="68" spans="1:12">
      <c r="A68">
        <v>60</v>
      </c>
      <c r="B68" s="199">
        <v>9.6609999999999994E-3</v>
      </c>
      <c r="C68" s="200">
        <v>9.6139999999999993E-3</v>
      </c>
      <c r="D68" s="203">
        <v>89343.2</v>
      </c>
      <c r="E68" s="204">
        <v>859</v>
      </c>
      <c r="F68" s="5">
        <v>20.79</v>
      </c>
      <c r="G68" t="s">
        <v>19</v>
      </c>
      <c r="H68" s="201">
        <v>5.9309999999999996E-3</v>
      </c>
      <c r="I68" s="202">
        <v>5.9129999999999999E-3</v>
      </c>
      <c r="J68" s="205">
        <v>93226.6</v>
      </c>
      <c r="K68" s="206">
        <v>551.29999999999995</v>
      </c>
      <c r="L68" s="5">
        <v>23.91</v>
      </c>
    </row>
    <row r="69" spans="1:12">
      <c r="A69">
        <v>61</v>
      </c>
      <c r="B69" s="199">
        <v>1.0647E-2</v>
      </c>
      <c r="C69" s="200">
        <v>1.059E-2</v>
      </c>
      <c r="D69" s="203">
        <v>88484.3</v>
      </c>
      <c r="E69" s="204">
        <v>937.1</v>
      </c>
      <c r="F69" s="5">
        <v>19.98</v>
      </c>
      <c r="G69" t="s">
        <v>19</v>
      </c>
      <c r="H69" s="201">
        <v>6.581E-3</v>
      </c>
      <c r="I69" s="202">
        <v>6.5589999999999997E-3</v>
      </c>
      <c r="J69" s="205">
        <v>92675.4</v>
      </c>
      <c r="K69" s="206">
        <v>607.9</v>
      </c>
      <c r="L69" s="5">
        <v>23.05</v>
      </c>
    </row>
    <row r="70" spans="1:12">
      <c r="A70">
        <v>62</v>
      </c>
      <c r="B70" s="199">
        <v>1.1967999999999999E-2</v>
      </c>
      <c r="C70" s="200">
        <v>1.1897E-2</v>
      </c>
      <c r="D70" s="203">
        <v>87547.199999999997</v>
      </c>
      <c r="E70" s="204">
        <v>1041.5</v>
      </c>
      <c r="F70" s="5">
        <v>19.190000000000001</v>
      </c>
      <c r="G70" t="s">
        <v>19</v>
      </c>
      <c r="H70" s="201">
        <v>7.2480000000000001E-3</v>
      </c>
      <c r="I70" s="202">
        <v>7.2220000000000001E-3</v>
      </c>
      <c r="J70" s="205">
        <v>92067.5</v>
      </c>
      <c r="K70" s="206">
        <v>664.9</v>
      </c>
      <c r="L70" s="5">
        <v>22.2</v>
      </c>
    </row>
    <row r="71" spans="1:12">
      <c r="A71">
        <v>63</v>
      </c>
      <c r="B71" s="199">
        <v>1.2907999999999999E-2</v>
      </c>
      <c r="C71" s="200">
        <v>1.2825E-2</v>
      </c>
      <c r="D71" s="203">
        <v>86505.600000000006</v>
      </c>
      <c r="E71" s="204">
        <v>1109.4000000000001</v>
      </c>
      <c r="F71" s="5">
        <v>18.420000000000002</v>
      </c>
      <c r="G71" t="s">
        <v>19</v>
      </c>
      <c r="H71" s="201">
        <v>7.9780000000000007E-3</v>
      </c>
      <c r="I71" s="202">
        <v>7.9459999999999999E-3</v>
      </c>
      <c r="J71" s="205">
        <v>91402.5</v>
      </c>
      <c r="K71" s="206">
        <v>726.3</v>
      </c>
      <c r="L71" s="5">
        <v>21.36</v>
      </c>
    </row>
    <row r="72" spans="1:12">
      <c r="A72">
        <v>64</v>
      </c>
      <c r="B72" s="199">
        <v>1.4433E-2</v>
      </c>
      <c r="C72" s="200">
        <v>1.4329E-2</v>
      </c>
      <c r="D72" s="203">
        <v>85396.2</v>
      </c>
      <c r="E72" s="204">
        <v>1223.7</v>
      </c>
      <c r="F72" s="5">
        <v>17.649999999999999</v>
      </c>
      <c r="G72" t="s">
        <v>19</v>
      </c>
      <c r="H72" s="201">
        <v>8.9510000000000006E-3</v>
      </c>
      <c r="I72" s="202">
        <v>8.9119999999999998E-3</v>
      </c>
      <c r="J72" s="205">
        <v>90676.2</v>
      </c>
      <c r="K72" s="206">
        <v>808.1</v>
      </c>
      <c r="L72" s="5">
        <v>20.53</v>
      </c>
    </row>
    <row r="73" spans="1:12">
      <c r="A73">
        <v>65</v>
      </c>
      <c r="B73" s="199">
        <v>1.5819E-2</v>
      </c>
      <c r="C73" s="200">
        <v>1.5695000000000001E-2</v>
      </c>
      <c r="D73" s="203">
        <v>84172.5</v>
      </c>
      <c r="E73" s="204">
        <v>1321.1</v>
      </c>
      <c r="F73" s="5">
        <v>16.899999999999999</v>
      </c>
      <c r="G73" t="s">
        <v>19</v>
      </c>
      <c r="H73" s="201">
        <v>9.6679999999999995E-3</v>
      </c>
      <c r="I73" s="202">
        <v>9.6209999999999993E-3</v>
      </c>
      <c r="J73" s="205">
        <v>89868.2</v>
      </c>
      <c r="K73" s="206">
        <v>864.6</v>
      </c>
      <c r="L73" s="5">
        <v>19.71</v>
      </c>
    </row>
    <row r="74" spans="1:12">
      <c r="A74">
        <v>66</v>
      </c>
      <c r="B74" s="199">
        <v>1.7224E-2</v>
      </c>
      <c r="C74" s="200">
        <v>1.7076999999999998E-2</v>
      </c>
      <c r="D74" s="203">
        <v>82851.5</v>
      </c>
      <c r="E74" s="204">
        <v>1414.8</v>
      </c>
      <c r="F74" s="5">
        <v>16.16</v>
      </c>
      <c r="G74" t="s">
        <v>19</v>
      </c>
      <c r="H74" s="201">
        <v>1.0831E-2</v>
      </c>
      <c r="I74" s="202">
        <v>1.0773E-2</v>
      </c>
      <c r="J74" s="205">
        <v>89003.5</v>
      </c>
      <c r="K74" s="206">
        <v>958.8</v>
      </c>
      <c r="L74" s="5">
        <v>18.89</v>
      </c>
    </row>
    <row r="75" spans="1:12">
      <c r="A75">
        <v>67</v>
      </c>
      <c r="B75" s="199">
        <v>1.9016000000000002E-2</v>
      </c>
      <c r="C75" s="200">
        <v>1.8837E-2</v>
      </c>
      <c r="D75" s="203">
        <v>81436.600000000006</v>
      </c>
      <c r="E75" s="204">
        <v>1534</v>
      </c>
      <c r="F75" s="5">
        <v>15.43</v>
      </c>
      <c r="G75" t="s">
        <v>19</v>
      </c>
      <c r="H75" s="201">
        <v>1.1804E-2</v>
      </c>
      <c r="I75" s="202">
        <v>1.1735000000000001E-2</v>
      </c>
      <c r="J75" s="205">
        <v>88044.7</v>
      </c>
      <c r="K75" s="206">
        <v>1033.2</v>
      </c>
      <c r="L75" s="5">
        <v>18.09</v>
      </c>
    </row>
    <row r="76" spans="1:12">
      <c r="A76">
        <v>68</v>
      </c>
      <c r="B76" s="199">
        <v>2.0820000000000002E-2</v>
      </c>
      <c r="C76" s="200">
        <v>2.0604999999999998E-2</v>
      </c>
      <c r="D76" s="203">
        <v>79902.600000000006</v>
      </c>
      <c r="E76" s="204">
        <v>1646.4</v>
      </c>
      <c r="F76" s="5">
        <v>14.72</v>
      </c>
      <c r="G76" t="s">
        <v>19</v>
      </c>
      <c r="H76" s="201">
        <v>1.3202E-2</v>
      </c>
      <c r="I76" s="202">
        <v>1.3115E-2</v>
      </c>
      <c r="J76" s="205">
        <v>87011.5</v>
      </c>
      <c r="K76" s="206">
        <v>1141.2</v>
      </c>
      <c r="L76" s="5">
        <v>17.3</v>
      </c>
    </row>
    <row r="77" spans="1:12">
      <c r="A77">
        <v>69</v>
      </c>
      <c r="B77" s="199">
        <v>2.265E-2</v>
      </c>
      <c r="C77" s="200">
        <v>2.2397E-2</v>
      </c>
      <c r="D77" s="203">
        <v>78256.2</v>
      </c>
      <c r="E77" s="204">
        <v>1752.7</v>
      </c>
      <c r="F77" s="5">
        <v>14.02</v>
      </c>
      <c r="G77" t="s">
        <v>19</v>
      </c>
      <c r="H77" s="201">
        <v>1.4142E-2</v>
      </c>
      <c r="I77" s="202">
        <v>1.4043E-2</v>
      </c>
      <c r="J77" s="205">
        <v>85870.3</v>
      </c>
      <c r="K77" s="206">
        <v>1205.9000000000001</v>
      </c>
      <c r="L77" s="5">
        <v>16.53</v>
      </c>
    </row>
    <row r="78" spans="1:12">
      <c r="A78">
        <v>70</v>
      </c>
      <c r="B78" s="199">
        <v>2.5283E-2</v>
      </c>
      <c r="C78" s="200">
        <v>2.4967E-2</v>
      </c>
      <c r="D78" s="203">
        <v>76503.5</v>
      </c>
      <c r="E78" s="204">
        <v>1910.1</v>
      </c>
      <c r="F78" s="5">
        <v>13.33</v>
      </c>
      <c r="G78" t="s">
        <v>19</v>
      </c>
      <c r="H78" s="201">
        <v>1.5625E-2</v>
      </c>
      <c r="I78" s="202">
        <v>1.5504E-2</v>
      </c>
      <c r="J78" s="205">
        <v>84664.5</v>
      </c>
      <c r="K78" s="206">
        <v>1312.6</v>
      </c>
      <c r="L78" s="5">
        <v>15.75</v>
      </c>
    </row>
    <row r="79" spans="1:12">
      <c r="A79">
        <v>71</v>
      </c>
      <c r="B79" s="199">
        <v>2.8327999999999999E-2</v>
      </c>
      <c r="C79" s="200">
        <v>2.7931999999999998E-2</v>
      </c>
      <c r="D79" s="203">
        <v>74593.399999999994</v>
      </c>
      <c r="E79" s="204">
        <v>2083.5</v>
      </c>
      <c r="F79" s="5">
        <v>12.66</v>
      </c>
      <c r="G79" t="s">
        <v>19</v>
      </c>
      <c r="H79" s="201">
        <v>1.7509E-2</v>
      </c>
      <c r="I79" s="202">
        <v>1.7357000000000001E-2</v>
      </c>
      <c r="J79" s="205">
        <v>83351.8</v>
      </c>
      <c r="K79" s="206">
        <v>1446.7</v>
      </c>
      <c r="L79" s="5">
        <v>14.99</v>
      </c>
    </row>
    <row r="80" spans="1:12">
      <c r="A80">
        <v>72</v>
      </c>
      <c r="B80" s="199">
        <v>3.1519999999999999E-2</v>
      </c>
      <c r="C80" s="200">
        <v>3.1031E-2</v>
      </c>
      <c r="D80" s="203">
        <v>72509.899999999994</v>
      </c>
      <c r="E80" s="204">
        <v>2250.1</v>
      </c>
      <c r="F80" s="5">
        <v>12.01</v>
      </c>
      <c r="G80" t="s">
        <v>19</v>
      </c>
      <c r="H80" s="201">
        <v>1.9807000000000002E-2</v>
      </c>
      <c r="I80" s="202">
        <v>1.9612999999999998E-2</v>
      </c>
      <c r="J80" s="205">
        <v>81905.100000000006</v>
      </c>
      <c r="K80" s="206">
        <v>1606.4</v>
      </c>
      <c r="L80" s="5">
        <v>14.25</v>
      </c>
    </row>
    <row r="81" spans="1:12">
      <c r="A81">
        <v>73</v>
      </c>
      <c r="B81" s="199">
        <v>3.4494999999999998E-2</v>
      </c>
      <c r="C81" s="200">
        <v>3.3910000000000003E-2</v>
      </c>
      <c r="D81" s="203">
        <v>70259.8</v>
      </c>
      <c r="E81" s="204">
        <v>2382.5</v>
      </c>
      <c r="F81" s="5">
        <v>11.37</v>
      </c>
      <c r="G81" t="s">
        <v>19</v>
      </c>
      <c r="H81" s="201">
        <v>2.2082999999999998E-2</v>
      </c>
      <c r="I81" s="202">
        <v>2.1842E-2</v>
      </c>
      <c r="J81" s="205">
        <v>80298.7</v>
      </c>
      <c r="K81" s="206">
        <v>1753.9</v>
      </c>
      <c r="L81" s="5">
        <v>13.52</v>
      </c>
    </row>
    <row r="82" spans="1:12">
      <c r="A82">
        <v>74</v>
      </c>
      <c r="B82" s="199">
        <v>3.8664999999999998E-2</v>
      </c>
      <c r="C82" s="200">
        <v>3.7932E-2</v>
      </c>
      <c r="D82" s="203">
        <v>67877.3</v>
      </c>
      <c r="E82" s="204">
        <v>2574.6999999999998</v>
      </c>
      <c r="F82" s="5">
        <v>10.76</v>
      </c>
      <c r="G82" t="s">
        <v>19</v>
      </c>
      <c r="H82" s="201">
        <v>2.5211999999999998E-2</v>
      </c>
      <c r="I82" s="202">
        <v>2.4898E-2</v>
      </c>
      <c r="J82" s="205">
        <v>78544.800000000003</v>
      </c>
      <c r="K82" s="206">
        <v>1955.6</v>
      </c>
      <c r="L82" s="5">
        <v>12.82</v>
      </c>
    </row>
    <row r="83" spans="1:12">
      <c r="A83">
        <v>75</v>
      </c>
      <c r="B83" s="199">
        <v>4.2805999999999997E-2</v>
      </c>
      <c r="C83" s="200">
        <v>4.1909000000000002E-2</v>
      </c>
      <c r="D83" s="203">
        <v>65302.5</v>
      </c>
      <c r="E83" s="204">
        <v>2736.8</v>
      </c>
      <c r="F83" s="5">
        <v>10.16</v>
      </c>
      <c r="G83" t="s">
        <v>19</v>
      </c>
      <c r="H83" s="201">
        <v>2.8302000000000001E-2</v>
      </c>
      <c r="I83" s="202">
        <v>2.7907000000000001E-2</v>
      </c>
      <c r="J83" s="205">
        <v>76589.2</v>
      </c>
      <c r="K83" s="206">
        <v>2137.4</v>
      </c>
      <c r="L83" s="5">
        <v>12.13</v>
      </c>
    </row>
    <row r="84" spans="1:12">
      <c r="A84">
        <v>76</v>
      </c>
      <c r="B84" s="199">
        <v>4.8249E-2</v>
      </c>
      <c r="C84" s="200">
        <v>4.7112000000000001E-2</v>
      </c>
      <c r="D84" s="203">
        <v>62565.8</v>
      </c>
      <c r="E84" s="204">
        <v>2947.6</v>
      </c>
      <c r="F84" s="5">
        <v>9.58</v>
      </c>
      <c r="G84" t="s">
        <v>19</v>
      </c>
      <c r="H84" s="201">
        <v>3.1654000000000002E-2</v>
      </c>
      <c r="I84" s="202">
        <v>3.1161000000000001E-2</v>
      </c>
      <c r="J84" s="205">
        <v>74451.8</v>
      </c>
      <c r="K84" s="206">
        <v>2320</v>
      </c>
      <c r="L84" s="5">
        <v>11.46</v>
      </c>
    </row>
    <row r="85" spans="1:12">
      <c r="A85">
        <v>77</v>
      </c>
      <c r="B85" s="199">
        <v>5.3957999999999999E-2</v>
      </c>
      <c r="C85" s="200">
        <v>5.2540000000000003E-2</v>
      </c>
      <c r="D85" s="203">
        <v>59618.2</v>
      </c>
      <c r="E85" s="204">
        <v>3132.4</v>
      </c>
      <c r="F85" s="5">
        <v>9.0299999999999994</v>
      </c>
      <c r="G85" t="s">
        <v>19</v>
      </c>
      <c r="H85" s="201">
        <v>3.5492000000000003E-2</v>
      </c>
      <c r="I85" s="202">
        <v>3.4874000000000002E-2</v>
      </c>
      <c r="J85" s="205">
        <v>72131.899999999994</v>
      </c>
      <c r="K85" s="206">
        <v>2515.5</v>
      </c>
      <c r="L85" s="5">
        <v>10.82</v>
      </c>
    </row>
    <row r="86" spans="1:12">
      <c r="A86">
        <v>78</v>
      </c>
      <c r="B86" s="199">
        <v>5.9819999999999998E-2</v>
      </c>
      <c r="C86" s="200">
        <v>5.8083000000000003E-2</v>
      </c>
      <c r="D86" s="203">
        <v>56485.8</v>
      </c>
      <c r="E86" s="204">
        <v>3280.9</v>
      </c>
      <c r="F86" s="5">
        <v>8.5</v>
      </c>
      <c r="G86" t="s">
        <v>19</v>
      </c>
      <c r="H86" s="201">
        <v>4.0323999999999999E-2</v>
      </c>
      <c r="I86" s="202">
        <v>3.9527E-2</v>
      </c>
      <c r="J86" s="205">
        <v>69616.399999999994</v>
      </c>
      <c r="K86" s="206">
        <v>2751.7</v>
      </c>
      <c r="L86" s="5">
        <v>10.19</v>
      </c>
    </row>
    <row r="87" spans="1:12">
      <c r="A87">
        <v>79</v>
      </c>
      <c r="B87" s="199">
        <v>6.6687999999999997E-2</v>
      </c>
      <c r="C87" s="200">
        <v>6.4535999999999996E-2</v>
      </c>
      <c r="D87" s="203">
        <v>53205</v>
      </c>
      <c r="E87" s="204">
        <v>3433.6</v>
      </c>
      <c r="F87" s="5">
        <v>8</v>
      </c>
      <c r="G87" t="s">
        <v>19</v>
      </c>
      <c r="H87" s="201">
        <v>4.4712000000000002E-2</v>
      </c>
      <c r="I87" s="202">
        <v>4.3734000000000002E-2</v>
      </c>
      <c r="J87" s="205">
        <v>66864.600000000006</v>
      </c>
      <c r="K87" s="206">
        <v>2924.3</v>
      </c>
      <c r="L87" s="5">
        <v>9.59</v>
      </c>
    </row>
    <row r="88" spans="1:12">
      <c r="A88">
        <v>80</v>
      </c>
      <c r="B88" s="199">
        <v>7.3838000000000001E-2</v>
      </c>
      <c r="C88" s="200">
        <v>7.1208999999999995E-2</v>
      </c>
      <c r="D88" s="203">
        <v>49771.3</v>
      </c>
      <c r="E88" s="204">
        <v>3544.2</v>
      </c>
      <c r="F88" s="5">
        <v>7.52</v>
      </c>
      <c r="G88" t="s">
        <v>19</v>
      </c>
      <c r="H88" s="201">
        <v>4.9884999999999999E-2</v>
      </c>
      <c r="I88" s="202">
        <v>4.8670999999999999E-2</v>
      </c>
      <c r="J88" s="205">
        <v>63940.3</v>
      </c>
      <c r="K88" s="206">
        <v>3112</v>
      </c>
      <c r="L88" s="5">
        <v>9</v>
      </c>
    </row>
    <row r="89" spans="1:12">
      <c r="A89">
        <v>81</v>
      </c>
      <c r="B89" s="199">
        <v>8.1810999999999995E-2</v>
      </c>
      <c r="C89" s="200">
        <v>7.8595999999999999E-2</v>
      </c>
      <c r="D89" s="203">
        <v>46227.199999999997</v>
      </c>
      <c r="E89" s="204">
        <v>3633.3</v>
      </c>
      <c r="F89" s="5">
        <v>7.05</v>
      </c>
      <c r="G89" t="s">
        <v>19</v>
      </c>
      <c r="H89" s="201">
        <v>5.6787999999999998E-2</v>
      </c>
      <c r="I89" s="202">
        <v>5.5219999999999998E-2</v>
      </c>
      <c r="J89" s="205">
        <v>60828.3</v>
      </c>
      <c r="K89" s="206">
        <v>3359</v>
      </c>
      <c r="L89" s="5">
        <v>8.44</v>
      </c>
    </row>
    <row r="90" spans="1:12">
      <c r="A90">
        <v>82</v>
      </c>
      <c r="B90" s="199">
        <v>9.1050000000000006E-2</v>
      </c>
      <c r="C90" s="200">
        <v>8.7084999999999996E-2</v>
      </c>
      <c r="D90" s="203">
        <v>42593.9</v>
      </c>
      <c r="E90" s="204">
        <v>3709.3</v>
      </c>
      <c r="F90" s="5">
        <v>6.61</v>
      </c>
      <c r="G90" t="s">
        <v>19</v>
      </c>
      <c r="H90" s="201">
        <v>6.3136999999999999E-2</v>
      </c>
      <c r="I90" s="202">
        <v>6.1205000000000002E-2</v>
      </c>
      <c r="J90" s="205">
        <v>57469.4</v>
      </c>
      <c r="K90" s="206">
        <v>3517.4</v>
      </c>
      <c r="L90" s="5">
        <v>7.9</v>
      </c>
    </row>
    <row r="91" spans="1:12">
      <c r="A91">
        <v>83</v>
      </c>
      <c r="B91" s="199">
        <v>0.101133</v>
      </c>
      <c r="C91" s="200">
        <v>9.6265000000000003E-2</v>
      </c>
      <c r="D91" s="203">
        <v>38884.6</v>
      </c>
      <c r="E91" s="204">
        <v>3743.2</v>
      </c>
      <c r="F91" s="5">
        <v>6.2</v>
      </c>
      <c r="G91" t="s">
        <v>19</v>
      </c>
      <c r="H91" s="201">
        <v>7.0994000000000002E-2</v>
      </c>
      <c r="I91" s="202">
        <v>6.8559999999999996E-2</v>
      </c>
      <c r="J91" s="205">
        <v>53952</v>
      </c>
      <c r="K91" s="206">
        <v>3699</v>
      </c>
      <c r="L91" s="5">
        <v>7.39</v>
      </c>
    </row>
    <row r="92" spans="1:12">
      <c r="A92">
        <v>84</v>
      </c>
      <c r="B92" s="199">
        <v>0.112834</v>
      </c>
      <c r="C92" s="200">
        <v>0.106809</v>
      </c>
      <c r="D92" s="203">
        <v>35141.4</v>
      </c>
      <c r="E92" s="204">
        <v>3753.4</v>
      </c>
      <c r="F92" s="5">
        <v>5.8</v>
      </c>
      <c r="G92" t="s">
        <v>19</v>
      </c>
      <c r="H92" s="201">
        <v>7.9715999999999995E-2</v>
      </c>
      <c r="I92" s="202">
        <v>7.6661000000000007E-2</v>
      </c>
      <c r="J92" s="205">
        <v>50253</v>
      </c>
      <c r="K92" s="206">
        <v>3852.4</v>
      </c>
      <c r="L92" s="5">
        <v>6.89</v>
      </c>
    </row>
    <row r="93" spans="1:12">
      <c r="A93">
        <v>85</v>
      </c>
      <c r="B93" s="199">
        <v>0.11928</v>
      </c>
      <c r="C93" s="200">
        <v>0.112567</v>
      </c>
      <c r="D93" s="203">
        <v>31388</v>
      </c>
      <c r="E93" s="204">
        <v>3533.2</v>
      </c>
      <c r="F93" s="5">
        <v>5.44</v>
      </c>
      <c r="G93" t="s">
        <v>19</v>
      </c>
      <c r="H93" s="201">
        <v>8.7556999999999996E-2</v>
      </c>
      <c r="I93" s="202">
        <v>8.3884E-2</v>
      </c>
      <c r="J93" s="205">
        <v>46400.6</v>
      </c>
      <c r="K93" s="206">
        <v>3892.3</v>
      </c>
      <c r="L93" s="5">
        <v>6.42</v>
      </c>
    </row>
    <row r="94" spans="1:12">
      <c r="A94">
        <v>86</v>
      </c>
      <c r="B94" s="199">
        <v>0.134572</v>
      </c>
      <c r="C94" s="200">
        <v>0.12608800000000001</v>
      </c>
      <c r="D94" s="203">
        <v>27854.7</v>
      </c>
      <c r="E94" s="204">
        <v>3512.1</v>
      </c>
      <c r="F94" s="5">
        <v>5.0599999999999996</v>
      </c>
      <c r="G94" t="s">
        <v>19</v>
      </c>
      <c r="H94" s="201">
        <v>9.7767999999999994E-2</v>
      </c>
      <c r="I94" s="202">
        <v>9.3212000000000003E-2</v>
      </c>
      <c r="J94" s="205">
        <v>42508.3</v>
      </c>
      <c r="K94" s="206">
        <v>3962.3</v>
      </c>
      <c r="L94" s="5">
        <v>5.97</v>
      </c>
    </row>
    <row r="95" spans="1:12">
      <c r="A95">
        <v>87</v>
      </c>
      <c r="B95" s="199">
        <v>0.14607100000000001</v>
      </c>
      <c r="C95" s="200">
        <v>0.136129</v>
      </c>
      <c r="D95" s="203">
        <v>24342.6</v>
      </c>
      <c r="E95" s="204">
        <v>3313.7</v>
      </c>
      <c r="F95" s="5">
        <v>4.72</v>
      </c>
      <c r="G95" t="s">
        <v>19</v>
      </c>
      <c r="H95" s="201">
        <v>0.110801</v>
      </c>
      <c r="I95" s="202">
        <v>0.10498399999999999</v>
      </c>
      <c r="J95" s="205">
        <v>38546</v>
      </c>
      <c r="K95" s="206">
        <v>4046.7</v>
      </c>
      <c r="L95" s="5">
        <v>5.53</v>
      </c>
    </row>
    <row r="96" spans="1:12">
      <c r="A96">
        <v>88</v>
      </c>
      <c r="B96" s="199">
        <v>0.17135400000000001</v>
      </c>
      <c r="C96" s="200">
        <v>0.157831</v>
      </c>
      <c r="D96" s="203">
        <v>21028.9</v>
      </c>
      <c r="E96" s="204">
        <v>3319</v>
      </c>
      <c r="F96" s="5">
        <v>4.3899999999999997</v>
      </c>
      <c r="G96" t="s">
        <v>19</v>
      </c>
      <c r="H96" s="201">
        <v>0.12989999999999999</v>
      </c>
      <c r="I96" s="202">
        <v>0.121978</v>
      </c>
      <c r="J96" s="205">
        <v>34499.300000000003</v>
      </c>
      <c r="K96" s="206">
        <v>4208.1000000000004</v>
      </c>
      <c r="L96" s="5">
        <v>5.12</v>
      </c>
    </row>
    <row r="97" spans="1:12">
      <c r="A97">
        <v>89</v>
      </c>
      <c r="B97" s="199">
        <v>0.188718</v>
      </c>
      <c r="C97" s="200">
        <v>0.17244699999999999</v>
      </c>
      <c r="D97" s="203">
        <v>17709.8</v>
      </c>
      <c r="E97" s="204">
        <v>3054</v>
      </c>
      <c r="F97" s="5">
        <v>4.1100000000000003</v>
      </c>
      <c r="G97" t="s">
        <v>19</v>
      </c>
      <c r="H97" s="201">
        <v>0.14388699999999999</v>
      </c>
      <c r="I97" s="202">
        <v>0.13422999999999999</v>
      </c>
      <c r="J97" s="205">
        <v>30291.1</v>
      </c>
      <c r="K97" s="206">
        <v>4066</v>
      </c>
      <c r="L97" s="5">
        <v>4.76</v>
      </c>
    </row>
    <row r="98" spans="1:12">
      <c r="A98">
        <v>90</v>
      </c>
      <c r="B98" s="199">
        <v>0.19577</v>
      </c>
      <c r="C98" s="200">
        <v>0.178316</v>
      </c>
      <c r="D98" s="203">
        <v>14655.8</v>
      </c>
      <c r="E98" s="204">
        <v>2613.4</v>
      </c>
      <c r="F98" s="5">
        <v>3.87</v>
      </c>
      <c r="G98" t="s">
        <v>19</v>
      </c>
      <c r="H98" s="201">
        <v>0.15637499999999999</v>
      </c>
      <c r="I98" s="202">
        <v>0.145035</v>
      </c>
      <c r="J98" s="205">
        <v>26225.200000000001</v>
      </c>
      <c r="K98" s="206">
        <v>3803.6</v>
      </c>
      <c r="L98" s="5">
        <v>4.42</v>
      </c>
    </row>
    <row r="99" spans="1:12">
      <c r="A99">
        <v>91</v>
      </c>
      <c r="B99" s="199">
        <v>0.218587</v>
      </c>
      <c r="C99" s="200">
        <v>0.197051</v>
      </c>
      <c r="D99" s="203">
        <v>12042.5</v>
      </c>
      <c r="E99" s="204">
        <v>2373</v>
      </c>
      <c r="F99" s="5">
        <v>3.6</v>
      </c>
      <c r="G99" t="s">
        <v>19</v>
      </c>
      <c r="H99" s="201">
        <v>0.177422</v>
      </c>
      <c r="I99" s="202">
        <v>0.162965</v>
      </c>
      <c r="J99" s="205">
        <v>22421.599999999999</v>
      </c>
      <c r="K99" s="206">
        <v>3653.9</v>
      </c>
      <c r="L99" s="5">
        <v>4.08</v>
      </c>
    </row>
    <row r="100" spans="1:12">
      <c r="A100">
        <v>92</v>
      </c>
      <c r="B100" s="199">
        <v>0.23827400000000001</v>
      </c>
      <c r="C100" s="200">
        <v>0.21290899999999999</v>
      </c>
      <c r="D100" s="203">
        <v>9669.5</v>
      </c>
      <c r="E100" s="204">
        <v>2058.6999999999998</v>
      </c>
      <c r="F100" s="5">
        <v>3.36</v>
      </c>
      <c r="G100" t="s">
        <v>19</v>
      </c>
      <c r="H100" s="201">
        <v>0.197745</v>
      </c>
      <c r="I100" s="202">
        <v>0.179952</v>
      </c>
      <c r="J100" s="205">
        <v>18767.599999999999</v>
      </c>
      <c r="K100" s="206">
        <v>3377.3</v>
      </c>
      <c r="L100" s="5">
        <v>3.78</v>
      </c>
    </row>
    <row r="101" spans="1:12">
      <c r="A101">
        <v>93</v>
      </c>
      <c r="B101" s="199">
        <v>0.26225100000000001</v>
      </c>
      <c r="C101" s="200">
        <v>0.231849</v>
      </c>
      <c r="D101" s="203">
        <v>7610.8</v>
      </c>
      <c r="E101" s="204">
        <v>1764.6</v>
      </c>
      <c r="F101" s="5">
        <v>3.13</v>
      </c>
      <c r="G101" t="s">
        <v>19</v>
      </c>
      <c r="H101" s="201">
        <v>0.22236500000000001</v>
      </c>
      <c r="I101" s="202">
        <v>0.20011499999999999</v>
      </c>
      <c r="J101" s="205">
        <v>15390.4</v>
      </c>
      <c r="K101" s="206">
        <v>3079.9</v>
      </c>
      <c r="L101" s="5">
        <v>3.5</v>
      </c>
    </row>
    <row r="102" spans="1:12">
      <c r="A102">
        <v>94</v>
      </c>
      <c r="B102" s="199">
        <v>0.28245500000000001</v>
      </c>
      <c r="C102" s="200">
        <v>0.247501</v>
      </c>
      <c r="D102" s="203">
        <v>5846.2</v>
      </c>
      <c r="E102" s="204">
        <v>1446.9</v>
      </c>
      <c r="F102" s="5">
        <v>2.92</v>
      </c>
      <c r="G102" t="s">
        <v>19</v>
      </c>
      <c r="H102" s="201">
        <v>0.247998</v>
      </c>
      <c r="I102" s="202">
        <v>0.220639</v>
      </c>
      <c r="J102" s="205">
        <v>12310.5</v>
      </c>
      <c r="K102" s="206">
        <v>2716.2</v>
      </c>
      <c r="L102" s="5">
        <v>3.25</v>
      </c>
    </row>
    <row r="103" spans="1:12">
      <c r="A103">
        <v>95</v>
      </c>
      <c r="B103" s="199">
        <v>0.31553900000000001</v>
      </c>
      <c r="C103" s="200">
        <v>0.27254</v>
      </c>
      <c r="D103" s="203">
        <v>4399.3</v>
      </c>
      <c r="E103" s="204">
        <v>1199</v>
      </c>
      <c r="F103" s="5">
        <v>2.72</v>
      </c>
      <c r="G103" t="s">
        <v>19</v>
      </c>
      <c r="H103" s="201">
        <v>0.27167999999999998</v>
      </c>
      <c r="I103" s="202">
        <v>0.23918800000000001</v>
      </c>
      <c r="J103" s="205">
        <v>9594.2999999999993</v>
      </c>
      <c r="K103" s="206">
        <v>2294.9</v>
      </c>
      <c r="L103" s="5">
        <v>3.03</v>
      </c>
    </row>
    <row r="104" spans="1:12">
      <c r="A104">
        <v>96</v>
      </c>
      <c r="B104" s="199">
        <v>0.33915600000000001</v>
      </c>
      <c r="C104" s="200">
        <v>0.28998200000000002</v>
      </c>
      <c r="D104" s="203">
        <v>3200.3</v>
      </c>
      <c r="E104" s="204">
        <v>928</v>
      </c>
      <c r="F104" s="5">
        <v>2.5499999999999998</v>
      </c>
      <c r="G104" t="s">
        <v>19</v>
      </c>
      <c r="H104" s="201">
        <v>0.29552200000000001</v>
      </c>
      <c r="I104" s="202">
        <v>0.25747700000000001</v>
      </c>
      <c r="J104" s="205">
        <v>7299.5</v>
      </c>
      <c r="K104" s="206">
        <v>1879.4</v>
      </c>
      <c r="L104" s="5">
        <v>2.83</v>
      </c>
    </row>
    <row r="105" spans="1:12">
      <c r="A105">
        <v>97</v>
      </c>
      <c r="B105" s="199">
        <v>0.37526500000000002</v>
      </c>
      <c r="C105" s="200">
        <v>0.31597700000000001</v>
      </c>
      <c r="D105" s="203">
        <v>2272.3000000000002</v>
      </c>
      <c r="E105" s="204">
        <v>718</v>
      </c>
      <c r="F105" s="5">
        <v>2.39</v>
      </c>
      <c r="G105" t="s">
        <v>19</v>
      </c>
      <c r="H105" s="201">
        <v>0.32288099999999997</v>
      </c>
      <c r="I105" s="202">
        <v>0.278001</v>
      </c>
      <c r="J105" s="205">
        <v>5420</v>
      </c>
      <c r="K105" s="206">
        <v>1506.8</v>
      </c>
      <c r="L105" s="5">
        <v>2.63</v>
      </c>
    </row>
    <row r="106" spans="1:12">
      <c r="A106">
        <v>98</v>
      </c>
      <c r="B106" s="199">
        <v>0.40684199999999998</v>
      </c>
      <c r="C106" s="200">
        <v>0.33807100000000001</v>
      </c>
      <c r="D106" s="203">
        <v>1554.3</v>
      </c>
      <c r="E106" s="204">
        <v>525.5</v>
      </c>
      <c r="F106" s="5">
        <v>2.2599999999999998</v>
      </c>
      <c r="G106" t="s">
        <v>19</v>
      </c>
      <c r="H106" s="201">
        <v>0.353132</v>
      </c>
      <c r="I106" s="202">
        <v>0.30013800000000002</v>
      </c>
      <c r="J106" s="205">
        <v>3913.3</v>
      </c>
      <c r="K106" s="206">
        <v>1174.5</v>
      </c>
      <c r="L106" s="5">
        <v>2.46</v>
      </c>
    </row>
    <row r="107" spans="1:12">
      <c r="A107">
        <v>99</v>
      </c>
      <c r="B107" s="199">
        <v>0.40842299999999998</v>
      </c>
      <c r="C107" s="200">
        <v>0.33916299999999999</v>
      </c>
      <c r="D107" s="203">
        <v>1028.8</v>
      </c>
      <c r="E107" s="204">
        <v>348.9</v>
      </c>
      <c r="F107" s="5">
        <v>2.16</v>
      </c>
      <c r="G107" t="s">
        <v>19</v>
      </c>
      <c r="H107" s="201">
        <v>0.38215700000000002</v>
      </c>
      <c r="I107" s="202">
        <v>0.320849</v>
      </c>
      <c r="J107" s="205">
        <v>2738.7</v>
      </c>
      <c r="K107" s="206">
        <v>878.7</v>
      </c>
      <c r="L107" s="5">
        <v>2.29</v>
      </c>
    </row>
    <row r="108" spans="1:12">
      <c r="A108">
        <v>100</v>
      </c>
      <c r="B108" s="199">
        <v>0.454843</v>
      </c>
      <c r="C108" s="200">
        <v>0.37056800000000001</v>
      </c>
      <c r="D108" s="203">
        <v>679.9</v>
      </c>
      <c r="E108" s="204">
        <v>251.9</v>
      </c>
      <c r="F108" s="5">
        <v>2.0099999999999998</v>
      </c>
      <c r="G108" t="s">
        <v>19</v>
      </c>
      <c r="H108" s="201">
        <v>0.40860600000000002</v>
      </c>
      <c r="I108" s="202">
        <v>0.33928799999999998</v>
      </c>
      <c r="J108" s="205">
        <v>1860</v>
      </c>
      <c r="K108" s="206">
        <v>631.1</v>
      </c>
      <c r="L108" s="5">
        <v>2.14</v>
      </c>
    </row>
  </sheetData>
  <mergeCells count="3">
    <mergeCell ref="K1:L1"/>
    <mergeCell ref="B6:F6"/>
    <mergeCell ref="H6:L6"/>
  </mergeCells>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43</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91">
        <v>5.6750000000000004E-3</v>
      </c>
      <c r="C8" s="192">
        <v>5.659E-3</v>
      </c>
      <c r="D8" s="195">
        <v>100000</v>
      </c>
      <c r="E8" s="196">
        <v>565.9</v>
      </c>
      <c r="F8" s="5">
        <v>76.52</v>
      </c>
      <c r="G8" t="s">
        <v>19</v>
      </c>
      <c r="H8" s="193">
        <v>4.6540000000000002E-3</v>
      </c>
      <c r="I8" s="194">
        <v>4.6439999999999997E-3</v>
      </c>
      <c r="J8" s="197">
        <v>100000</v>
      </c>
      <c r="K8" s="198">
        <v>464.4</v>
      </c>
      <c r="L8" s="5">
        <v>80.91</v>
      </c>
    </row>
    <row r="9" spans="1:12">
      <c r="A9">
        <v>1</v>
      </c>
      <c r="B9" s="191">
        <v>4.0700000000000003E-4</v>
      </c>
      <c r="C9" s="192">
        <v>4.0700000000000003E-4</v>
      </c>
      <c r="D9" s="195">
        <v>99434.1</v>
      </c>
      <c r="E9" s="196">
        <v>40.5</v>
      </c>
      <c r="F9" s="5">
        <v>75.95</v>
      </c>
      <c r="G9" t="s">
        <v>19</v>
      </c>
      <c r="H9" s="193">
        <v>3.8000000000000002E-4</v>
      </c>
      <c r="I9" s="194">
        <v>3.8000000000000002E-4</v>
      </c>
      <c r="J9" s="197">
        <v>99535.6</v>
      </c>
      <c r="K9" s="198">
        <v>37.799999999999997</v>
      </c>
      <c r="L9" s="5">
        <v>80.290000000000006</v>
      </c>
    </row>
    <row r="10" spans="1:12">
      <c r="A10">
        <v>2</v>
      </c>
      <c r="B10" s="191">
        <v>2.5099999999999998E-4</v>
      </c>
      <c r="C10" s="192">
        <v>2.5099999999999998E-4</v>
      </c>
      <c r="D10" s="195">
        <v>99393.600000000006</v>
      </c>
      <c r="E10" s="196">
        <v>24.9</v>
      </c>
      <c r="F10" s="5">
        <v>74.98</v>
      </c>
      <c r="G10" t="s">
        <v>19</v>
      </c>
      <c r="H10" s="193">
        <v>1.9799999999999999E-4</v>
      </c>
      <c r="I10" s="194">
        <v>1.9799999999999999E-4</v>
      </c>
      <c r="J10" s="197">
        <v>99497.8</v>
      </c>
      <c r="K10" s="198">
        <v>19.7</v>
      </c>
      <c r="L10" s="5">
        <v>79.319999999999993</v>
      </c>
    </row>
    <row r="11" spans="1:12">
      <c r="A11">
        <v>3</v>
      </c>
      <c r="B11" s="191">
        <v>2.03E-4</v>
      </c>
      <c r="C11" s="192">
        <v>2.03E-4</v>
      </c>
      <c r="D11" s="195">
        <v>99368.7</v>
      </c>
      <c r="E11" s="196">
        <v>20.100000000000001</v>
      </c>
      <c r="F11" s="5">
        <v>74</v>
      </c>
      <c r="G11" t="s">
        <v>19</v>
      </c>
      <c r="H11" s="193">
        <v>1.5100000000000001E-4</v>
      </c>
      <c r="I11" s="194">
        <v>1.5100000000000001E-4</v>
      </c>
      <c r="J11" s="197">
        <v>99478.1</v>
      </c>
      <c r="K11" s="198">
        <v>15</v>
      </c>
      <c r="L11" s="5">
        <v>78.34</v>
      </c>
    </row>
    <row r="12" spans="1:12">
      <c r="A12">
        <v>4</v>
      </c>
      <c r="B12" s="191">
        <v>1.37E-4</v>
      </c>
      <c r="C12" s="192">
        <v>1.37E-4</v>
      </c>
      <c r="D12" s="195">
        <v>99348.6</v>
      </c>
      <c r="E12" s="196">
        <v>13.6</v>
      </c>
      <c r="F12" s="5">
        <v>73.02</v>
      </c>
      <c r="G12" t="s">
        <v>19</v>
      </c>
      <c r="H12" s="193">
        <v>1.25E-4</v>
      </c>
      <c r="I12" s="194">
        <v>1.25E-4</v>
      </c>
      <c r="J12" s="197">
        <v>99463.1</v>
      </c>
      <c r="K12" s="198">
        <v>12.4</v>
      </c>
      <c r="L12" s="5">
        <v>77.349999999999994</v>
      </c>
    </row>
    <row r="13" spans="1:12">
      <c r="A13">
        <v>5</v>
      </c>
      <c r="B13" s="191">
        <v>1.13E-4</v>
      </c>
      <c r="C13" s="192">
        <v>1.13E-4</v>
      </c>
      <c r="D13" s="195">
        <v>99335</v>
      </c>
      <c r="E13" s="196">
        <v>11.3</v>
      </c>
      <c r="F13" s="5">
        <v>72.02</v>
      </c>
      <c r="G13" t="s">
        <v>19</v>
      </c>
      <c r="H13" s="193">
        <v>1.05E-4</v>
      </c>
      <c r="I13" s="194">
        <v>1.05E-4</v>
      </c>
      <c r="J13" s="197">
        <v>99450.7</v>
      </c>
      <c r="K13" s="198">
        <v>10.4</v>
      </c>
      <c r="L13" s="5">
        <v>76.36</v>
      </c>
    </row>
    <row r="14" spans="1:12">
      <c r="A14">
        <v>6</v>
      </c>
      <c r="B14" s="191">
        <v>1.3100000000000001E-4</v>
      </c>
      <c r="C14" s="192">
        <v>1.3100000000000001E-4</v>
      </c>
      <c r="D14" s="195">
        <v>99323.8</v>
      </c>
      <c r="E14" s="196">
        <v>13</v>
      </c>
      <c r="F14" s="5">
        <v>71.03</v>
      </c>
      <c r="G14" t="s">
        <v>19</v>
      </c>
      <c r="H14" s="193">
        <v>1.03E-4</v>
      </c>
      <c r="I14" s="194">
        <v>1.03E-4</v>
      </c>
      <c r="J14" s="197">
        <v>99440.3</v>
      </c>
      <c r="K14" s="198">
        <v>10.3</v>
      </c>
      <c r="L14" s="5">
        <v>75.37</v>
      </c>
    </row>
    <row r="15" spans="1:12">
      <c r="A15">
        <v>7</v>
      </c>
      <c r="B15" s="191">
        <v>9.5000000000000005E-5</v>
      </c>
      <c r="C15" s="192">
        <v>9.5000000000000005E-5</v>
      </c>
      <c r="D15" s="195">
        <v>99310.7</v>
      </c>
      <c r="E15" s="196">
        <v>9.4</v>
      </c>
      <c r="F15" s="5">
        <v>70.040000000000006</v>
      </c>
      <c r="G15" t="s">
        <v>19</v>
      </c>
      <c r="H15" s="193">
        <v>8.7999999999999998E-5</v>
      </c>
      <c r="I15" s="194">
        <v>8.7999999999999998E-5</v>
      </c>
      <c r="J15" s="197">
        <v>99430</v>
      </c>
      <c r="K15" s="198">
        <v>8.6999999999999993</v>
      </c>
      <c r="L15" s="5">
        <v>74.37</v>
      </c>
    </row>
    <row r="16" spans="1:12">
      <c r="A16">
        <v>8</v>
      </c>
      <c r="B16" s="191">
        <v>1.06E-4</v>
      </c>
      <c r="C16" s="192">
        <v>1.06E-4</v>
      </c>
      <c r="D16" s="195">
        <v>99301.4</v>
      </c>
      <c r="E16" s="196">
        <v>10.5</v>
      </c>
      <c r="F16" s="5">
        <v>69.05</v>
      </c>
      <c r="G16" t="s">
        <v>19</v>
      </c>
      <c r="H16" s="193">
        <v>8.2000000000000001E-5</v>
      </c>
      <c r="I16" s="194">
        <v>8.2000000000000001E-5</v>
      </c>
      <c r="J16" s="197">
        <v>99421.3</v>
      </c>
      <c r="K16" s="198">
        <v>8.1999999999999993</v>
      </c>
      <c r="L16" s="5">
        <v>73.38</v>
      </c>
    </row>
    <row r="17" spans="1:12">
      <c r="A17">
        <v>9</v>
      </c>
      <c r="B17" s="191">
        <v>1.07E-4</v>
      </c>
      <c r="C17" s="192">
        <v>1.07E-4</v>
      </c>
      <c r="D17" s="195">
        <v>99290.9</v>
      </c>
      <c r="E17" s="196">
        <v>10.7</v>
      </c>
      <c r="F17" s="5">
        <v>68.06</v>
      </c>
      <c r="G17" t="s">
        <v>19</v>
      </c>
      <c r="H17" s="193">
        <v>8.5000000000000006E-5</v>
      </c>
      <c r="I17" s="194">
        <v>8.5000000000000006E-5</v>
      </c>
      <c r="J17" s="197">
        <v>99413.1</v>
      </c>
      <c r="K17" s="198">
        <v>8.4</v>
      </c>
      <c r="L17" s="5">
        <v>72.39</v>
      </c>
    </row>
    <row r="18" spans="1:12">
      <c r="A18">
        <v>10</v>
      </c>
      <c r="B18" s="191">
        <v>1.1E-4</v>
      </c>
      <c r="C18" s="192">
        <v>1.1E-4</v>
      </c>
      <c r="D18" s="195">
        <v>99280.2</v>
      </c>
      <c r="E18" s="196">
        <v>10.9</v>
      </c>
      <c r="F18" s="5">
        <v>67.06</v>
      </c>
      <c r="G18" t="s">
        <v>19</v>
      </c>
      <c r="H18" s="193">
        <v>9.6000000000000002E-5</v>
      </c>
      <c r="I18" s="194">
        <v>9.6000000000000002E-5</v>
      </c>
      <c r="J18" s="197">
        <v>99404.7</v>
      </c>
      <c r="K18" s="198">
        <v>9.5</v>
      </c>
      <c r="L18" s="5">
        <v>71.39</v>
      </c>
    </row>
    <row r="19" spans="1:12">
      <c r="A19">
        <v>11</v>
      </c>
      <c r="B19" s="191">
        <v>1.22E-4</v>
      </c>
      <c r="C19" s="192">
        <v>1.22E-4</v>
      </c>
      <c r="D19" s="195">
        <v>99269.3</v>
      </c>
      <c r="E19" s="196">
        <v>12.2</v>
      </c>
      <c r="F19" s="5">
        <v>66.069999999999993</v>
      </c>
      <c r="G19" t="s">
        <v>19</v>
      </c>
      <c r="H19" s="193">
        <v>9.2999999999999997E-5</v>
      </c>
      <c r="I19" s="194">
        <v>9.2999999999999997E-5</v>
      </c>
      <c r="J19" s="197">
        <v>99395.199999999997</v>
      </c>
      <c r="K19" s="198">
        <v>9.1999999999999993</v>
      </c>
      <c r="L19" s="5">
        <v>70.400000000000006</v>
      </c>
    </row>
    <row r="20" spans="1:12">
      <c r="A20">
        <v>12</v>
      </c>
      <c r="B20" s="191">
        <v>1.55E-4</v>
      </c>
      <c r="C20" s="192">
        <v>1.55E-4</v>
      </c>
      <c r="D20" s="195">
        <v>99257.2</v>
      </c>
      <c r="E20" s="196">
        <v>15.4</v>
      </c>
      <c r="F20" s="5">
        <v>65.08</v>
      </c>
      <c r="G20" t="s">
        <v>19</v>
      </c>
      <c r="H20" s="193">
        <v>1.36E-4</v>
      </c>
      <c r="I20" s="194">
        <v>1.36E-4</v>
      </c>
      <c r="J20" s="197">
        <v>99386</v>
      </c>
      <c r="K20" s="198">
        <v>13.5</v>
      </c>
      <c r="L20" s="5">
        <v>69.41</v>
      </c>
    </row>
    <row r="21" spans="1:12">
      <c r="A21">
        <v>13</v>
      </c>
      <c r="B21" s="191">
        <v>1.6899999999999999E-4</v>
      </c>
      <c r="C21" s="192">
        <v>1.6899999999999999E-4</v>
      </c>
      <c r="D21" s="195">
        <v>99241.8</v>
      </c>
      <c r="E21" s="196">
        <v>16.8</v>
      </c>
      <c r="F21" s="5">
        <v>64.09</v>
      </c>
      <c r="G21" t="s">
        <v>19</v>
      </c>
      <c r="H21" s="193">
        <v>1.15E-4</v>
      </c>
      <c r="I21" s="194">
        <v>1.15E-4</v>
      </c>
      <c r="J21" s="197">
        <v>99372.5</v>
      </c>
      <c r="K21" s="198">
        <v>11.5</v>
      </c>
      <c r="L21" s="5">
        <v>68.41</v>
      </c>
    </row>
    <row r="22" spans="1:12">
      <c r="A22">
        <v>14</v>
      </c>
      <c r="B22" s="191">
        <v>1.9799999999999999E-4</v>
      </c>
      <c r="C22" s="192">
        <v>1.9799999999999999E-4</v>
      </c>
      <c r="D22" s="195">
        <v>99225</v>
      </c>
      <c r="E22" s="196">
        <v>19.7</v>
      </c>
      <c r="F22" s="5">
        <v>63.1</v>
      </c>
      <c r="G22" t="s">
        <v>19</v>
      </c>
      <c r="H22" s="193">
        <v>1.34E-4</v>
      </c>
      <c r="I22" s="194">
        <v>1.34E-4</v>
      </c>
      <c r="J22" s="197">
        <v>99361</v>
      </c>
      <c r="K22" s="198">
        <v>13.3</v>
      </c>
      <c r="L22" s="5">
        <v>67.42</v>
      </c>
    </row>
    <row r="23" spans="1:12">
      <c r="A23">
        <v>15</v>
      </c>
      <c r="B23" s="191">
        <v>2.5500000000000002E-4</v>
      </c>
      <c r="C23" s="192">
        <v>2.5500000000000002E-4</v>
      </c>
      <c r="D23" s="195">
        <v>99205.3</v>
      </c>
      <c r="E23" s="196">
        <v>25.3</v>
      </c>
      <c r="F23" s="5">
        <v>62.11</v>
      </c>
      <c r="G23" t="s">
        <v>19</v>
      </c>
      <c r="H23" s="193">
        <v>1.5799999999999999E-4</v>
      </c>
      <c r="I23" s="194">
        <v>1.5799999999999999E-4</v>
      </c>
      <c r="J23" s="197">
        <v>99347.7</v>
      </c>
      <c r="K23" s="198">
        <v>15.7</v>
      </c>
      <c r="L23" s="5">
        <v>66.430000000000007</v>
      </c>
    </row>
    <row r="24" spans="1:12">
      <c r="A24">
        <v>16</v>
      </c>
      <c r="B24" s="191">
        <v>3.5100000000000002E-4</v>
      </c>
      <c r="C24" s="192">
        <v>3.5100000000000002E-4</v>
      </c>
      <c r="D24" s="195">
        <v>99180</v>
      </c>
      <c r="E24" s="196">
        <v>34.799999999999997</v>
      </c>
      <c r="F24" s="5">
        <v>61.13</v>
      </c>
      <c r="G24" t="s">
        <v>19</v>
      </c>
      <c r="H24" s="193">
        <v>2.2100000000000001E-4</v>
      </c>
      <c r="I24" s="194">
        <v>2.2100000000000001E-4</v>
      </c>
      <c r="J24" s="197">
        <v>99332.1</v>
      </c>
      <c r="K24" s="198">
        <v>22</v>
      </c>
      <c r="L24" s="5">
        <v>65.44</v>
      </c>
    </row>
    <row r="25" spans="1:12">
      <c r="A25">
        <v>17</v>
      </c>
      <c r="B25" s="191">
        <v>5.5099999999999995E-4</v>
      </c>
      <c r="C25" s="192">
        <v>5.5099999999999995E-4</v>
      </c>
      <c r="D25" s="195">
        <v>99145.2</v>
      </c>
      <c r="E25" s="196">
        <v>54.7</v>
      </c>
      <c r="F25" s="5">
        <v>60.15</v>
      </c>
      <c r="G25" t="s">
        <v>19</v>
      </c>
      <c r="H25" s="193">
        <v>2.4600000000000002E-4</v>
      </c>
      <c r="I25" s="194">
        <v>2.4600000000000002E-4</v>
      </c>
      <c r="J25" s="197">
        <v>99310.1</v>
      </c>
      <c r="K25" s="198">
        <v>24.4</v>
      </c>
      <c r="L25" s="5">
        <v>64.459999999999994</v>
      </c>
    </row>
    <row r="26" spans="1:12">
      <c r="A26">
        <v>18</v>
      </c>
      <c r="B26" s="191">
        <v>6.87E-4</v>
      </c>
      <c r="C26" s="192">
        <v>6.8599999999999998E-4</v>
      </c>
      <c r="D26" s="195">
        <v>99090.5</v>
      </c>
      <c r="E26" s="196">
        <v>68</v>
      </c>
      <c r="F26" s="5">
        <v>59.18</v>
      </c>
      <c r="G26" t="s">
        <v>19</v>
      </c>
      <c r="H26" s="193">
        <v>2.72E-4</v>
      </c>
      <c r="I26" s="194">
        <v>2.72E-4</v>
      </c>
      <c r="J26" s="197">
        <v>99285.7</v>
      </c>
      <c r="K26" s="198">
        <v>27</v>
      </c>
      <c r="L26" s="5">
        <v>63.47</v>
      </c>
    </row>
    <row r="27" spans="1:12">
      <c r="A27">
        <v>19</v>
      </c>
      <c r="B27" s="191">
        <v>6.8199999999999999E-4</v>
      </c>
      <c r="C27" s="192">
        <v>6.8199999999999999E-4</v>
      </c>
      <c r="D27" s="195">
        <v>99022.5</v>
      </c>
      <c r="E27" s="196">
        <v>67.5</v>
      </c>
      <c r="F27" s="5">
        <v>58.22</v>
      </c>
      <c r="G27" t="s">
        <v>19</v>
      </c>
      <c r="H27" s="193">
        <v>3.0699999999999998E-4</v>
      </c>
      <c r="I27" s="194">
        <v>3.0699999999999998E-4</v>
      </c>
      <c r="J27" s="197">
        <v>99258.6</v>
      </c>
      <c r="K27" s="198">
        <v>30.5</v>
      </c>
      <c r="L27" s="5">
        <v>62.49</v>
      </c>
    </row>
    <row r="28" spans="1:12">
      <c r="A28">
        <v>20</v>
      </c>
      <c r="B28" s="191">
        <v>7.5699999999999997E-4</v>
      </c>
      <c r="C28" s="192">
        <v>7.5600000000000005E-4</v>
      </c>
      <c r="D28" s="195">
        <v>98955</v>
      </c>
      <c r="E28" s="196">
        <v>74.8</v>
      </c>
      <c r="F28" s="5">
        <v>57.26</v>
      </c>
      <c r="G28" t="s">
        <v>19</v>
      </c>
      <c r="H28" s="193">
        <v>2.9E-4</v>
      </c>
      <c r="I28" s="194">
        <v>2.9E-4</v>
      </c>
      <c r="J28" s="197">
        <v>99228.1</v>
      </c>
      <c r="K28" s="198">
        <v>28.7</v>
      </c>
      <c r="L28" s="5">
        <v>61.51</v>
      </c>
    </row>
    <row r="29" spans="1:12">
      <c r="A29">
        <v>21</v>
      </c>
      <c r="B29" s="191">
        <v>7.36E-4</v>
      </c>
      <c r="C29" s="192">
        <v>7.36E-4</v>
      </c>
      <c r="D29" s="195">
        <v>98880.1</v>
      </c>
      <c r="E29" s="196">
        <v>72.8</v>
      </c>
      <c r="F29" s="5">
        <v>56.3</v>
      </c>
      <c r="G29" t="s">
        <v>19</v>
      </c>
      <c r="H29" s="193">
        <v>2.8899999999999998E-4</v>
      </c>
      <c r="I29" s="194">
        <v>2.8899999999999998E-4</v>
      </c>
      <c r="J29" s="197">
        <v>99199.4</v>
      </c>
      <c r="K29" s="198">
        <v>28.7</v>
      </c>
      <c r="L29" s="5">
        <v>60.53</v>
      </c>
    </row>
    <row r="30" spans="1:12">
      <c r="A30">
        <v>22</v>
      </c>
      <c r="B30" s="191">
        <v>7.8899999999999999E-4</v>
      </c>
      <c r="C30" s="192">
        <v>7.8899999999999999E-4</v>
      </c>
      <c r="D30" s="195">
        <v>98807.4</v>
      </c>
      <c r="E30" s="196">
        <v>77.900000000000006</v>
      </c>
      <c r="F30" s="5">
        <v>55.35</v>
      </c>
      <c r="G30" t="s">
        <v>19</v>
      </c>
      <c r="H30" s="193">
        <v>3.01E-4</v>
      </c>
      <c r="I30" s="194">
        <v>3.01E-4</v>
      </c>
      <c r="J30" s="197">
        <v>99170.7</v>
      </c>
      <c r="K30" s="198">
        <v>29.9</v>
      </c>
      <c r="L30" s="5">
        <v>59.54</v>
      </c>
    </row>
    <row r="31" spans="1:12">
      <c r="A31">
        <v>23</v>
      </c>
      <c r="B31" s="191">
        <v>8.3199999999999995E-4</v>
      </c>
      <c r="C31" s="192">
        <v>8.3199999999999995E-4</v>
      </c>
      <c r="D31" s="195">
        <v>98729.4</v>
      </c>
      <c r="E31" s="196">
        <v>82.2</v>
      </c>
      <c r="F31" s="5">
        <v>54.39</v>
      </c>
      <c r="G31" t="s">
        <v>19</v>
      </c>
      <c r="H31" s="193">
        <v>3.1700000000000001E-4</v>
      </c>
      <c r="I31" s="194">
        <v>3.1700000000000001E-4</v>
      </c>
      <c r="J31" s="197">
        <v>99140.9</v>
      </c>
      <c r="K31" s="198">
        <v>31.4</v>
      </c>
      <c r="L31" s="5">
        <v>58.56</v>
      </c>
    </row>
    <row r="32" spans="1:12">
      <c r="A32">
        <v>24</v>
      </c>
      <c r="B32" s="191">
        <v>7.5699999999999997E-4</v>
      </c>
      <c r="C32" s="192">
        <v>7.5600000000000005E-4</v>
      </c>
      <c r="D32" s="195">
        <v>98647.3</v>
      </c>
      <c r="E32" s="196">
        <v>74.599999999999994</v>
      </c>
      <c r="F32" s="5">
        <v>53.43</v>
      </c>
      <c r="G32" t="s">
        <v>19</v>
      </c>
      <c r="H32" s="193">
        <v>2.7500000000000002E-4</v>
      </c>
      <c r="I32" s="194">
        <v>2.7500000000000002E-4</v>
      </c>
      <c r="J32" s="197">
        <v>99109.5</v>
      </c>
      <c r="K32" s="198">
        <v>27.3</v>
      </c>
      <c r="L32" s="5">
        <v>57.58</v>
      </c>
    </row>
    <row r="33" spans="1:12">
      <c r="A33">
        <v>25</v>
      </c>
      <c r="B33" s="191">
        <v>8.3799999999999999E-4</v>
      </c>
      <c r="C33" s="192">
        <v>8.3799999999999999E-4</v>
      </c>
      <c r="D33" s="195">
        <v>98572.7</v>
      </c>
      <c r="E33" s="196">
        <v>82.6</v>
      </c>
      <c r="F33" s="5">
        <v>52.47</v>
      </c>
      <c r="G33" t="s">
        <v>19</v>
      </c>
      <c r="H33" s="193">
        <v>3.0400000000000002E-4</v>
      </c>
      <c r="I33" s="194">
        <v>3.0400000000000002E-4</v>
      </c>
      <c r="J33" s="197">
        <v>99082.2</v>
      </c>
      <c r="K33" s="198">
        <v>30.1</v>
      </c>
      <c r="L33" s="5">
        <v>56.59</v>
      </c>
    </row>
    <row r="34" spans="1:12">
      <c r="A34">
        <v>26</v>
      </c>
      <c r="B34" s="191">
        <v>8.0500000000000005E-4</v>
      </c>
      <c r="C34" s="192">
        <v>8.0500000000000005E-4</v>
      </c>
      <c r="D34" s="195">
        <v>98490.1</v>
      </c>
      <c r="E34" s="196">
        <v>79.3</v>
      </c>
      <c r="F34" s="5">
        <v>51.52</v>
      </c>
      <c r="G34" t="s">
        <v>19</v>
      </c>
      <c r="H34" s="193">
        <v>3.5E-4</v>
      </c>
      <c r="I34" s="194">
        <v>3.5E-4</v>
      </c>
      <c r="J34" s="197">
        <v>99052.1</v>
      </c>
      <c r="K34" s="198">
        <v>34.700000000000003</v>
      </c>
      <c r="L34" s="5">
        <v>55.61</v>
      </c>
    </row>
    <row r="35" spans="1:12">
      <c r="A35">
        <v>27</v>
      </c>
      <c r="B35" s="191">
        <v>8.1899999999999996E-4</v>
      </c>
      <c r="C35" s="192">
        <v>8.1899999999999996E-4</v>
      </c>
      <c r="D35" s="195">
        <v>98410.8</v>
      </c>
      <c r="E35" s="196">
        <v>80.599999999999994</v>
      </c>
      <c r="F35" s="5">
        <v>50.56</v>
      </c>
      <c r="G35" t="s">
        <v>19</v>
      </c>
      <c r="H35" s="193">
        <v>3.6000000000000002E-4</v>
      </c>
      <c r="I35" s="194">
        <v>3.6000000000000002E-4</v>
      </c>
      <c r="J35" s="197">
        <v>99017.5</v>
      </c>
      <c r="K35" s="198">
        <v>35.700000000000003</v>
      </c>
      <c r="L35" s="5">
        <v>54.63</v>
      </c>
    </row>
    <row r="36" spans="1:12">
      <c r="A36">
        <v>28</v>
      </c>
      <c r="B36" s="191">
        <v>8.2399999999999997E-4</v>
      </c>
      <c r="C36" s="192">
        <v>8.2299999999999995E-4</v>
      </c>
      <c r="D36" s="195">
        <v>98330.3</v>
      </c>
      <c r="E36" s="196">
        <v>81</v>
      </c>
      <c r="F36" s="5">
        <v>49.6</v>
      </c>
      <c r="G36" t="s">
        <v>19</v>
      </c>
      <c r="H36" s="193">
        <v>3.8000000000000002E-4</v>
      </c>
      <c r="I36" s="194">
        <v>3.79E-4</v>
      </c>
      <c r="J36" s="197">
        <v>98981.8</v>
      </c>
      <c r="K36" s="198">
        <v>37.6</v>
      </c>
      <c r="L36" s="5">
        <v>53.65</v>
      </c>
    </row>
    <row r="37" spans="1:12">
      <c r="A37">
        <v>29</v>
      </c>
      <c r="B37" s="191">
        <v>9.0899999999999998E-4</v>
      </c>
      <c r="C37" s="192">
        <v>9.0799999999999995E-4</v>
      </c>
      <c r="D37" s="195">
        <v>98249.3</v>
      </c>
      <c r="E37" s="196">
        <v>89.2</v>
      </c>
      <c r="F37" s="5">
        <v>48.64</v>
      </c>
      <c r="G37" t="s">
        <v>19</v>
      </c>
      <c r="H37" s="193">
        <v>4.0999999999999999E-4</v>
      </c>
      <c r="I37" s="194">
        <v>4.0999999999999999E-4</v>
      </c>
      <c r="J37" s="197">
        <v>98944.2</v>
      </c>
      <c r="K37" s="198">
        <v>40.6</v>
      </c>
      <c r="L37" s="5">
        <v>52.67</v>
      </c>
    </row>
    <row r="38" spans="1:12">
      <c r="A38">
        <v>30</v>
      </c>
      <c r="B38" s="191">
        <v>9.6900000000000003E-4</v>
      </c>
      <c r="C38" s="192">
        <v>9.6900000000000003E-4</v>
      </c>
      <c r="D38" s="195">
        <v>98160.1</v>
      </c>
      <c r="E38" s="196">
        <v>95.1</v>
      </c>
      <c r="F38" s="5">
        <v>47.68</v>
      </c>
      <c r="G38" t="s">
        <v>19</v>
      </c>
      <c r="H38" s="193">
        <v>4.4700000000000002E-4</v>
      </c>
      <c r="I38" s="194">
        <v>4.4700000000000002E-4</v>
      </c>
      <c r="J38" s="197">
        <v>98903.7</v>
      </c>
      <c r="K38" s="198">
        <v>44.2</v>
      </c>
      <c r="L38" s="5">
        <v>51.69</v>
      </c>
    </row>
    <row r="39" spans="1:12">
      <c r="A39">
        <v>31</v>
      </c>
      <c r="B39" s="191">
        <v>9.9700000000000006E-4</v>
      </c>
      <c r="C39" s="192">
        <v>9.9599999999999992E-4</v>
      </c>
      <c r="D39" s="195">
        <v>98064.9</v>
      </c>
      <c r="E39" s="196">
        <v>97.7</v>
      </c>
      <c r="F39" s="5">
        <v>46.73</v>
      </c>
      <c r="G39" t="s">
        <v>19</v>
      </c>
      <c r="H39" s="193">
        <v>4.5800000000000002E-4</v>
      </c>
      <c r="I39" s="194">
        <v>4.5800000000000002E-4</v>
      </c>
      <c r="J39" s="197">
        <v>98859.5</v>
      </c>
      <c r="K39" s="198">
        <v>45.3</v>
      </c>
      <c r="L39" s="5">
        <v>50.72</v>
      </c>
    </row>
    <row r="40" spans="1:12">
      <c r="A40">
        <v>32</v>
      </c>
      <c r="B40" s="191">
        <v>1.088E-3</v>
      </c>
      <c r="C40" s="192">
        <v>1.0870000000000001E-3</v>
      </c>
      <c r="D40" s="195">
        <v>97967.2</v>
      </c>
      <c r="E40" s="196">
        <v>106.5</v>
      </c>
      <c r="F40" s="5">
        <v>45.78</v>
      </c>
      <c r="G40" t="s">
        <v>19</v>
      </c>
      <c r="H40" s="193">
        <v>4.8999999999999998E-4</v>
      </c>
      <c r="I40" s="194">
        <v>4.8999999999999998E-4</v>
      </c>
      <c r="J40" s="197">
        <v>98814.2</v>
      </c>
      <c r="K40" s="198">
        <v>48.4</v>
      </c>
      <c r="L40" s="5">
        <v>49.74</v>
      </c>
    </row>
    <row r="41" spans="1:12">
      <c r="A41">
        <v>33</v>
      </c>
      <c r="B41" s="191">
        <v>1.1329999999999999E-3</v>
      </c>
      <c r="C41" s="192">
        <v>1.132E-3</v>
      </c>
      <c r="D41" s="195">
        <v>97860.7</v>
      </c>
      <c r="E41" s="196">
        <v>110.8</v>
      </c>
      <c r="F41" s="5">
        <v>44.82</v>
      </c>
      <c r="G41" t="s">
        <v>19</v>
      </c>
      <c r="H41" s="193">
        <v>5.2599999999999999E-4</v>
      </c>
      <c r="I41" s="194">
        <v>5.2599999999999999E-4</v>
      </c>
      <c r="J41" s="197">
        <v>98765.8</v>
      </c>
      <c r="K41" s="198">
        <v>51.9</v>
      </c>
      <c r="L41" s="5">
        <v>48.76</v>
      </c>
    </row>
    <row r="42" spans="1:12">
      <c r="A42">
        <v>34</v>
      </c>
      <c r="B42" s="191">
        <v>1.1310000000000001E-3</v>
      </c>
      <c r="C42" s="192">
        <v>1.1310000000000001E-3</v>
      </c>
      <c r="D42" s="195">
        <v>97750</v>
      </c>
      <c r="E42" s="196">
        <v>110.5</v>
      </c>
      <c r="F42" s="5">
        <v>43.88</v>
      </c>
      <c r="G42" t="s">
        <v>19</v>
      </c>
      <c r="H42" s="193">
        <v>6.0300000000000002E-4</v>
      </c>
      <c r="I42" s="194">
        <v>6.0300000000000002E-4</v>
      </c>
      <c r="J42" s="197">
        <v>98713.8</v>
      </c>
      <c r="K42" s="198">
        <v>59.5</v>
      </c>
      <c r="L42" s="5">
        <v>47.79</v>
      </c>
    </row>
    <row r="43" spans="1:12">
      <c r="A43">
        <v>35</v>
      </c>
      <c r="B43" s="191">
        <v>1.245E-3</v>
      </c>
      <c r="C43" s="192">
        <v>1.2440000000000001E-3</v>
      </c>
      <c r="D43" s="195">
        <v>97639.4</v>
      </c>
      <c r="E43" s="196">
        <v>121.5</v>
      </c>
      <c r="F43" s="5">
        <v>42.92</v>
      </c>
      <c r="G43" t="s">
        <v>19</v>
      </c>
      <c r="H43" s="193">
        <v>6.0400000000000004E-4</v>
      </c>
      <c r="I43" s="194">
        <v>6.0400000000000004E-4</v>
      </c>
      <c r="J43" s="197">
        <v>98654.399999999994</v>
      </c>
      <c r="K43" s="198">
        <v>59.6</v>
      </c>
      <c r="L43" s="5">
        <v>46.82</v>
      </c>
    </row>
    <row r="44" spans="1:12">
      <c r="A44">
        <v>36</v>
      </c>
      <c r="B44" s="191">
        <v>1.304E-3</v>
      </c>
      <c r="C44" s="192">
        <v>1.3029999999999999E-3</v>
      </c>
      <c r="D44" s="195">
        <v>97517.9</v>
      </c>
      <c r="E44" s="196">
        <v>127.1</v>
      </c>
      <c r="F44" s="5">
        <v>41.98</v>
      </c>
      <c r="G44" t="s">
        <v>19</v>
      </c>
      <c r="H44" s="193">
        <v>6.9499999999999998E-4</v>
      </c>
      <c r="I44" s="194">
        <v>6.9499999999999998E-4</v>
      </c>
      <c r="J44" s="197">
        <v>98594.8</v>
      </c>
      <c r="K44" s="198">
        <v>68.5</v>
      </c>
      <c r="L44" s="5">
        <v>45.84</v>
      </c>
    </row>
    <row r="45" spans="1:12">
      <c r="A45">
        <v>37</v>
      </c>
      <c r="B45" s="191">
        <v>1.3810000000000001E-3</v>
      </c>
      <c r="C45" s="192">
        <v>1.3799999999999999E-3</v>
      </c>
      <c r="D45" s="195">
        <v>97390.9</v>
      </c>
      <c r="E45" s="196">
        <v>134.4</v>
      </c>
      <c r="F45" s="5">
        <v>41.03</v>
      </c>
      <c r="G45" t="s">
        <v>19</v>
      </c>
      <c r="H45" s="193">
        <v>7.5100000000000004E-4</v>
      </c>
      <c r="I45" s="194">
        <v>7.5000000000000002E-4</v>
      </c>
      <c r="J45" s="197">
        <v>98526.3</v>
      </c>
      <c r="K45" s="198">
        <v>73.900000000000006</v>
      </c>
      <c r="L45" s="5">
        <v>44.88</v>
      </c>
    </row>
    <row r="46" spans="1:12">
      <c r="A46">
        <v>38</v>
      </c>
      <c r="B46" s="191">
        <v>1.369E-3</v>
      </c>
      <c r="C46" s="192">
        <v>1.3680000000000001E-3</v>
      </c>
      <c r="D46" s="195">
        <v>97256.5</v>
      </c>
      <c r="E46" s="196">
        <v>133</v>
      </c>
      <c r="F46" s="5">
        <v>40.090000000000003</v>
      </c>
      <c r="G46" t="s">
        <v>19</v>
      </c>
      <c r="H46" s="193">
        <v>8.3199999999999995E-4</v>
      </c>
      <c r="I46" s="194">
        <v>8.3100000000000003E-4</v>
      </c>
      <c r="J46" s="197">
        <v>98452.4</v>
      </c>
      <c r="K46" s="198">
        <v>81.8</v>
      </c>
      <c r="L46" s="5">
        <v>43.91</v>
      </c>
    </row>
    <row r="47" spans="1:12">
      <c r="A47">
        <v>39</v>
      </c>
      <c r="B47" s="191">
        <v>1.5269999999999999E-3</v>
      </c>
      <c r="C47" s="192">
        <v>1.5250000000000001E-3</v>
      </c>
      <c r="D47" s="195">
        <v>97123.5</v>
      </c>
      <c r="E47" s="196">
        <v>148.19999999999999</v>
      </c>
      <c r="F47" s="5">
        <v>39.14</v>
      </c>
      <c r="G47" t="s">
        <v>19</v>
      </c>
      <c r="H47" s="193">
        <v>8.8500000000000004E-4</v>
      </c>
      <c r="I47" s="194">
        <v>8.8500000000000004E-4</v>
      </c>
      <c r="J47" s="197">
        <v>98370.5</v>
      </c>
      <c r="K47" s="198">
        <v>87</v>
      </c>
      <c r="L47" s="5">
        <v>42.95</v>
      </c>
    </row>
    <row r="48" spans="1:12">
      <c r="A48">
        <v>40</v>
      </c>
      <c r="B48" s="191">
        <v>1.66E-3</v>
      </c>
      <c r="C48" s="192">
        <v>1.658E-3</v>
      </c>
      <c r="D48" s="195">
        <v>96975.3</v>
      </c>
      <c r="E48" s="196">
        <v>160.80000000000001</v>
      </c>
      <c r="F48" s="5">
        <v>38.200000000000003</v>
      </c>
      <c r="G48" t="s">
        <v>19</v>
      </c>
      <c r="H48" s="193">
        <v>9.6299999999999999E-4</v>
      </c>
      <c r="I48" s="194">
        <v>9.6199999999999996E-4</v>
      </c>
      <c r="J48" s="197">
        <v>98283.5</v>
      </c>
      <c r="K48" s="198">
        <v>94.6</v>
      </c>
      <c r="L48" s="5">
        <v>41.98</v>
      </c>
    </row>
    <row r="49" spans="1:12">
      <c r="A49">
        <v>41</v>
      </c>
      <c r="B49" s="191">
        <v>1.7539999999999999E-3</v>
      </c>
      <c r="C49" s="192">
        <v>1.7520000000000001E-3</v>
      </c>
      <c r="D49" s="195">
        <v>96814.5</v>
      </c>
      <c r="E49" s="196">
        <v>169.6</v>
      </c>
      <c r="F49" s="5">
        <v>37.26</v>
      </c>
      <c r="G49" t="s">
        <v>19</v>
      </c>
      <c r="H49" s="193">
        <v>1.023E-3</v>
      </c>
      <c r="I49" s="194">
        <v>1.023E-3</v>
      </c>
      <c r="J49" s="197">
        <v>98188.9</v>
      </c>
      <c r="K49" s="198">
        <v>100.4</v>
      </c>
      <c r="L49" s="5">
        <v>41.02</v>
      </c>
    </row>
    <row r="50" spans="1:12">
      <c r="A50">
        <v>42</v>
      </c>
      <c r="B50" s="191">
        <v>1.8990000000000001E-3</v>
      </c>
      <c r="C50" s="192">
        <v>1.897E-3</v>
      </c>
      <c r="D50" s="195">
        <v>96644.9</v>
      </c>
      <c r="E50" s="196">
        <v>183.3</v>
      </c>
      <c r="F50" s="5">
        <v>36.33</v>
      </c>
      <c r="G50" t="s">
        <v>19</v>
      </c>
      <c r="H50" s="193">
        <v>1.1720000000000001E-3</v>
      </c>
      <c r="I50" s="194">
        <v>1.1709999999999999E-3</v>
      </c>
      <c r="J50" s="197">
        <v>98088.5</v>
      </c>
      <c r="K50" s="198">
        <v>114.9</v>
      </c>
      <c r="L50" s="5">
        <v>40.06</v>
      </c>
    </row>
    <row r="51" spans="1:12">
      <c r="A51">
        <v>43</v>
      </c>
      <c r="B51" s="191">
        <v>2.1849999999999999E-3</v>
      </c>
      <c r="C51" s="192">
        <v>2.1819999999999999E-3</v>
      </c>
      <c r="D51" s="195">
        <v>96461.5</v>
      </c>
      <c r="E51" s="196">
        <v>210.5</v>
      </c>
      <c r="F51" s="5">
        <v>35.4</v>
      </c>
      <c r="G51" t="s">
        <v>19</v>
      </c>
      <c r="H51" s="193">
        <v>1.307E-3</v>
      </c>
      <c r="I51" s="194">
        <v>1.3060000000000001E-3</v>
      </c>
      <c r="J51" s="197">
        <v>97973.6</v>
      </c>
      <c r="K51" s="198">
        <v>127.9</v>
      </c>
      <c r="L51" s="5">
        <v>39.11</v>
      </c>
    </row>
    <row r="52" spans="1:12">
      <c r="A52">
        <v>44</v>
      </c>
      <c r="B52" s="191">
        <v>2.196E-3</v>
      </c>
      <c r="C52" s="192">
        <v>2.1940000000000002E-3</v>
      </c>
      <c r="D52" s="195">
        <v>96251</v>
      </c>
      <c r="E52" s="196">
        <v>211.2</v>
      </c>
      <c r="F52" s="5">
        <v>34.47</v>
      </c>
      <c r="G52" t="s">
        <v>19</v>
      </c>
      <c r="H52" s="193">
        <v>1.477E-3</v>
      </c>
      <c r="I52" s="194">
        <v>1.4760000000000001E-3</v>
      </c>
      <c r="J52" s="197">
        <v>97845.7</v>
      </c>
      <c r="K52" s="198">
        <v>144.4</v>
      </c>
      <c r="L52" s="5">
        <v>38.159999999999997</v>
      </c>
    </row>
    <row r="53" spans="1:12">
      <c r="A53">
        <v>45</v>
      </c>
      <c r="B53" s="191">
        <v>2.395E-3</v>
      </c>
      <c r="C53" s="192">
        <v>2.392E-3</v>
      </c>
      <c r="D53" s="195">
        <v>96039.9</v>
      </c>
      <c r="E53" s="196">
        <v>229.7</v>
      </c>
      <c r="F53" s="5">
        <v>33.549999999999997</v>
      </c>
      <c r="G53" t="s">
        <v>19</v>
      </c>
      <c r="H53" s="193">
        <v>1.544E-3</v>
      </c>
      <c r="I53" s="194">
        <v>1.5430000000000001E-3</v>
      </c>
      <c r="J53" s="197">
        <v>97701.3</v>
      </c>
      <c r="K53" s="198">
        <v>150.80000000000001</v>
      </c>
      <c r="L53" s="5">
        <v>37.22</v>
      </c>
    </row>
    <row r="54" spans="1:12">
      <c r="A54">
        <v>46</v>
      </c>
      <c r="B54" s="191">
        <v>2.6619999999999999E-3</v>
      </c>
      <c r="C54" s="192">
        <v>2.6589999999999999E-3</v>
      </c>
      <c r="D54" s="195">
        <v>95810.1</v>
      </c>
      <c r="E54" s="196">
        <v>254.7</v>
      </c>
      <c r="F54" s="5">
        <v>32.630000000000003</v>
      </c>
      <c r="G54" t="s">
        <v>19</v>
      </c>
      <c r="H54" s="193">
        <v>1.7520000000000001E-3</v>
      </c>
      <c r="I54" s="194">
        <v>1.751E-3</v>
      </c>
      <c r="J54" s="197">
        <v>97550.5</v>
      </c>
      <c r="K54" s="198">
        <v>170.8</v>
      </c>
      <c r="L54" s="5">
        <v>36.270000000000003</v>
      </c>
    </row>
    <row r="55" spans="1:12">
      <c r="A55">
        <v>47</v>
      </c>
      <c r="B55" s="191">
        <v>2.9719999999999998E-3</v>
      </c>
      <c r="C55" s="192">
        <v>2.9680000000000002E-3</v>
      </c>
      <c r="D55" s="195">
        <v>95555.4</v>
      </c>
      <c r="E55" s="196">
        <v>283.60000000000002</v>
      </c>
      <c r="F55" s="5">
        <v>31.71</v>
      </c>
      <c r="G55" t="s">
        <v>19</v>
      </c>
      <c r="H55" s="193">
        <v>1.9870000000000001E-3</v>
      </c>
      <c r="I55" s="194">
        <v>1.9849999999999998E-3</v>
      </c>
      <c r="J55" s="197">
        <v>97379.8</v>
      </c>
      <c r="K55" s="198">
        <v>193.3</v>
      </c>
      <c r="L55" s="5">
        <v>35.340000000000003</v>
      </c>
    </row>
    <row r="56" spans="1:12">
      <c r="A56">
        <v>48</v>
      </c>
      <c r="B56" s="191">
        <v>3.3189999999999999E-3</v>
      </c>
      <c r="C56" s="192">
        <v>3.3140000000000001E-3</v>
      </c>
      <c r="D56" s="195">
        <v>95271.8</v>
      </c>
      <c r="E56" s="196">
        <v>315.7</v>
      </c>
      <c r="F56" s="5">
        <v>30.8</v>
      </c>
      <c r="G56" t="s">
        <v>19</v>
      </c>
      <c r="H56" s="193">
        <v>2.1940000000000002E-3</v>
      </c>
      <c r="I56" s="194">
        <v>2.1909999999999998E-3</v>
      </c>
      <c r="J56" s="197">
        <v>97186.4</v>
      </c>
      <c r="K56" s="198">
        <v>213</v>
      </c>
      <c r="L56" s="5">
        <v>34.409999999999997</v>
      </c>
    </row>
    <row r="57" spans="1:12">
      <c r="A57">
        <v>49</v>
      </c>
      <c r="B57" s="191">
        <v>3.552E-3</v>
      </c>
      <c r="C57" s="192">
        <v>3.545E-3</v>
      </c>
      <c r="D57" s="195">
        <v>94956.1</v>
      </c>
      <c r="E57" s="196">
        <v>336.7</v>
      </c>
      <c r="F57" s="5">
        <v>29.91</v>
      </c>
      <c r="G57" t="s">
        <v>19</v>
      </c>
      <c r="H57" s="193">
        <v>2.317E-3</v>
      </c>
      <c r="I57" s="194">
        <v>2.3140000000000001E-3</v>
      </c>
      <c r="J57" s="197">
        <v>96973.5</v>
      </c>
      <c r="K57" s="198">
        <v>224.4</v>
      </c>
      <c r="L57" s="5">
        <v>33.479999999999997</v>
      </c>
    </row>
    <row r="58" spans="1:12">
      <c r="A58">
        <v>50</v>
      </c>
      <c r="B58" s="191">
        <v>3.9579999999999997E-3</v>
      </c>
      <c r="C58" s="192">
        <v>3.9500000000000004E-3</v>
      </c>
      <c r="D58" s="195">
        <v>94619.4</v>
      </c>
      <c r="E58" s="196">
        <v>373.8</v>
      </c>
      <c r="F58" s="5">
        <v>29.01</v>
      </c>
      <c r="G58" t="s">
        <v>19</v>
      </c>
      <c r="H58" s="193">
        <v>2.6319999999999998E-3</v>
      </c>
      <c r="I58" s="194">
        <v>2.6289999999999998E-3</v>
      </c>
      <c r="J58" s="197">
        <v>96749.1</v>
      </c>
      <c r="K58" s="198">
        <v>254.3</v>
      </c>
      <c r="L58" s="5">
        <v>32.56</v>
      </c>
    </row>
    <row r="59" spans="1:12">
      <c r="A59">
        <v>51</v>
      </c>
      <c r="B59" s="191">
        <v>4.3449999999999999E-3</v>
      </c>
      <c r="C59" s="192">
        <v>4.3350000000000003E-3</v>
      </c>
      <c r="D59" s="195">
        <v>94245.6</v>
      </c>
      <c r="E59" s="196">
        <v>408.6</v>
      </c>
      <c r="F59" s="5">
        <v>28.12</v>
      </c>
      <c r="G59" t="s">
        <v>19</v>
      </c>
      <c r="H59" s="193">
        <v>2.8059999999999999E-3</v>
      </c>
      <c r="I59" s="194">
        <v>2.8019999999999998E-3</v>
      </c>
      <c r="J59" s="197">
        <v>96494.8</v>
      </c>
      <c r="K59" s="198">
        <v>270.39999999999998</v>
      </c>
      <c r="L59" s="5">
        <v>31.64</v>
      </c>
    </row>
    <row r="60" spans="1:12">
      <c r="A60">
        <v>52</v>
      </c>
      <c r="B60" s="191">
        <v>4.7390000000000002E-3</v>
      </c>
      <c r="C60" s="192">
        <v>4.7280000000000004E-3</v>
      </c>
      <c r="D60" s="195">
        <v>93837</v>
      </c>
      <c r="E60" s="196">
        <v>443.7</v>
      </c>
      <c r="F60" s="5">
        <v>27.24</v>
      </c>
      <c r="G60" t="s">
        <v>19</v>
      </c>
      <c r="H60" s="193">
        <v>3.0219999999999999E-3</v>
      </c>
      <c r="I60" s="194">
        <v>3.0170000000000002E-3</v>
      </c>
      <c r="J60" s="197">
        <v>96224.4</v>
      </c>
      <c r="K60" s="198">
        <v>290.3</v>
      </c>
      <c r="L60" s="5">
        <v>30.73</v>
      </c>
    </row>
    <row r="61" spans="1:12">
      <c r="A61">
        <v>53</v>
      </c>
      <c r="B61" s="191">
        <v>5.0330000000000001E-3</v>
      </c>
      <c r="C61" s="192">
        <v>5.0200000000000002E-3</v>
      </c>
      <c r="D61" s="195">
        <v>93393.4</v>
      </c>
      <c r="E61" s="196">
        <v>468.9</v>
      </c>
      <c r="F61" s="5">
        <v>26.37</v>
      </c>
      <c r="G61" t="s">
        <v>19</v>
      </c>
      <c r="H61" s="193">
        <v>3.2919999999999998E-3</v>
      </c>
      <c r="I61" s="194">
        <v>3.2859999999999999E-3</v>
      </c>
      <c r="J61" s="197">
        <v>95934.1</v>
      </c>
      <c r="K61" s="198">
        <v>315.3</v>
      </c>
      <c r="L61" s="5">
        <v>29.82</v>
      </c>
    </row>
    <row r="62" spans="1:12">
      <c r="A62">
        <v>54</v>
      </c>
      <c r="B62" s="191">
        <v>5.5040000000000002E-3</v>
      </c>
      <c r="C62" s="192">
        <v>5.489E-3</v>
      </c>
      <c r="D62" s="195">
        <v>92924.5</v>
      </c>
      <c r="E62" s="196">
        <v>510.1</v>
      </c>
      <c r="F62" s="5">
        <v>25.5</v>
      </c>
      <c r="G62" t="s">
        <v>19</v>
      </c>
      <c r="H62" s="193">
        <v>3.5669999999999999E-3</v>
      </c>
      <c r="I62" s="194">
        <v>3.5609999999999999E-3</v>
      </c>
      <c r="J62" s="197">
        <v>95618.8</v>
      </c>
      <c r="K62" s="198">
        <v>340.5</v>
      </c>
      <c r="L62" s="5">
        <v>28.92</v>
      </c>
    </row>
    <row r="63" spans="1:12">
      <c r="A63">
        <v>55</v>
      </c>
      <c r="B63" s="191">
        <v>6.084E-3</v>
      </c>
      <c r="C63" s="192">
        <v>6.0660000000000002E-3</v>
      </c>
      <c r="D63" s="195">
        <v>92414.399999999994</v>
      </c>
      <c r="E63" s="196">
        <v>560.5</v>
      </c>
      <c r="F63" s="5">
        <v>24.64</v>
      </c>
      <c r="G63" t="s">
        <v>19</v>
      </c>
      <c r="H63" s="193">
        <v>3.9179999999999996E-3</v>
      </c>
      <c r="I63" s="194">
        <v>3.9110000000000004E-3</v>
      </c>
      <c r="J63" s="197">
        <v>95278.3</v>
      </c>
      <c r="K63" s="198">
        <v>372.6</v>
      </c>
      <c r="L63" s="5">
        <v>28.02</v>
      </c>
    </row>
    <row r="64" spans="1:12">
      <c r="A64">
        <v>56</v>
      </c>
      <c r="B64" s="191">
        <v>6.4559999999999999E-3</v>
      </c>
      <c r="C64" s="192">
        <v>6.4349999999999997E-3</v>
      </c>
      <c r="D64" s="195">
        <v>91853.9</v>
      </c>
      <c r="E64" s="196">
        <v>591.1</v>
      </c>
      <c r="F64" s="5">
        <v>23.79</v>
      </c>
      <c r="G64" t="s">
        <v>19</v>
      </c>
      <c r="H64" s="193">
        <v>4.2729999999999999E-3</v>
      </c>
      <c r="I64" s="194">
        <v>4.2640000000000004E-3</v>
      </c>
      <c r="J64" s="197">
        <v>94905.7</v>
      </c>
      <c r="K64" s="198">
        <v>404.6</v>
      </c>
      <c r="L64" s="5">
        <v>27.13</v>
      </c>
    </row>
    <row r="65" spans="1:12">
      <c r="A65">
        <v>57</v>
      </c>
      <c r="B65" s="191">
        <v>7.2680000000000002E-3</v>
      </c>
      <c r="C65" s="192">
        <v>7.2420000000000002E-3</v>
      </c>
      <c r="D65" s="195">
        <v>91262.8</v>
      </c>
      <c r="E65" s="196">
        <v>660.9</v>
      </c>
      <c r="F65" s="5">
        <v>22.94</v>
      </c>
      <c r="G65" t="s">
        <v>19</v>
      </c>
      <c r="H65" s="193">
        <v>4.64E-3</v>
      </c>
      <c r="I65" s="194">
        <v>4.6290000000000003E-3</v>
      </c>
      <c r="J65" s="197">
        <v>94501.1</v>
      </c>
      <c r="K65" s="198">
        <v>437.5</v>
      </c>
      <c r="L65" s="5">
        <v>26.24</v>
      </c>
    </row>
    <row r="66" spans="1:12">
      <c r="A66">
        <v>58</v>
      </c>
      <c r="B66" s="191">
        <v>7.7840000000000001E-3</v>
      </c>
      <c r="C66" s="192">
        <v>7.7539999999999996E-3</v>
      </c>
      <c r="D66" s="195">
        <v>90601.9</v>
      </c>
      <c r="E66" s="196">
        <v>702.5</v>
      </c>
      <c r="F66" s="5">
        <v>22.1</v>
      </c>
      <c r="G66" t="s">
        <v>19</v>
      </c>
      <c r="H66" s="193">
        <v>5.0270000000000002E-3</v>
      </c>
      <c r="I66" s="194">
        <v>5.0140000000000002E-3</v>
      </c>
      <c r="J66" s="197">
        <v>94063.6</v>
      </c>
      <c r="K66" s="198">
        <v>471.7</v>
      </c>
      <c r="L66" s="5">
        <v>25.36</v>
      </c>
    </row>
    <row r="67" spans="1:12">
      <c r="A67">
        <v>59</v>
      </c>
      <c r="B67" s="191">
        <v>8.7550000000000006E-3</v>
      </c>
      <c r="C67" s="192">
        <v>8.7170000000000008E-3</v>
      </c>
      <c r="D67" s="195">
        <v>89899.4</v>
      </c>
      <c r="E67" s="196">
        <v>783.6</v>
      </c>
      <c r="F67" s="5">
        <v>21.27</v>
      </c>
      <c r="G67" t="s">
        <v>19</v>
      </c>
      <c r="H67" s="193">
        <v>5.6540000000000002E-3</v>
      </c>
      <c r="I67" s="194">
        <v>5.6379999999999998E-3</v>
      </c>
      <c r="J67" s="197">
        <v>93591.9</v>
      </c>
      <c r="K67" s="198">
        <v>527.6</v>
      </c>
      <c r="L67" s="5">
        <v>24.49</v>
      </c>
    </row>
    <row r="68" spans="1:12">
      <c r="A68">
        <v>60</v>
      </c>
      <c r="B68" s="191">
        <v>1.0085999999999999E-2</v>
      </c>
      <c r="C68" s="192">
        <v>1.0036E-2</v>
      </c>
      <c r="D68" s="195">
        <v>89115.7</v>
      </c>
      <c r="E68" s="196">
        <v>894.3</v>
      </c>
      <c r="F68" s="5">
        <v>20.45</v>
      </c>
      <c r="G68" t="s">
        <v>19</v>
      </c>
      <c r="H68" s="193">
        <v>6.1890000000000001E-3</v>
      </c>
      <c r="I68" s="194">
        <v>6.1700000000000001E-3</v>
      </c>
      <c r="J68" s="197">
        <v>93064.3</v>
      </c>
      <c r="K68" s="198">
        <v>574.20000000000005</v>
      </c>
      <c r="L68" s="5">
        <v>23.62</v>
      </c>
    </row>
    <row r="69" spans="1:12">
      <c r="A69">
        <v>61</v>
      </c>
      <c r="B69" s="191">
        <v>1.0951000000000001E-2</v>
      </c>
      <c r="C69" s="192">
        <v>1.0892000000000001E-2</v>
      </c>
      <c r="D69" s="195">
        <v>88221.4</v>
      </c>
      <c r="E69" s="196">
        <v>960.9</v>
      </c>
      <c r="F69" s="5">
        <v>19.649999999999999</v>
      </c>
      <c r="G69" t="s">
        <v>19</v>
      </c>
      <c r="H69" s="193">
        <v>6.7850000000000002E-3</v>
      </c>
      <c r="I69" s="194">
        <v>6.7619999999999998E-3</v>
      </c>
      <c r="J69" s="197">
        <v>92490.1</v>
      </c>
      <c r="K69" s="198">
        <v>625.4</v>
      </c>
      <c r="L69" s="5">
        <v>22.76</v>
      </c>
    </row>
    <row r="70" spans="1:12">
      <c r="A70">
        <v>62</v>
      </c>
      <c r="B70" s="191">
        <v>1.2512000000000001E-2</v>
      </c>
      <c r="C70" s="192">
        <v>1.2434000000000001E-2</v>
      </c>
      <c r="D70" s="195">
        <v>87260.5</v>
      </c>
      <c r="E70" s="196">
        <v>1085</v>
      </c>
      <c r="F70" s="5">
        <v>18.87</v>
      </c>
      <c r="G70" t="s">
        <v>19</v>
      </c>
      <c r="H70" s="193">
        <v>7.4479999999999998E-3</v>
      </c>
      <c r="I70" s="194">
        <v>7.4200000000000004E-3</v>
      </c>
      <c r="J70" s="197">
        <v>91864.6</v>
      </c>
      <c r="K70" s="198">
        <v>681.6</v>
      </c>
      <c r="L70" s="5">
        <v>21.92</v>
      </c>
    </row>
    <row r="71" spans="1:12">
      <c r="A71">
        <v>63</v>
      </c>
      <c r="B71" s="191">
        <v>1.3461000000000001E-2</v>
      </c>
      <c r="C71" s="192">
        <v>1.3370999999999999E-2</v>
      </c>
      <c r="D71" s="195">
        <v>86175.5</v>
      </c>
      <c r="E71" s="196">
        <v>1152.3</v>
      </c>
      <c r="F71" s="5">
        <v>18.100000000000001</v>
      </c>
      <c r="G71" t="s">
        <v>19</v>
      </c>
      <c r="H71" s="193">
        <v>8.0960000000000008E-3</v>
      </c>
      <c r="I71" s="194">
        <v>8.0630000000000007E-3</v>
      </c>
      <c r="J71" s="197">
        <v>91183</v>
      </c>
      <c r="K71" s="198">
        <v>735.2</v>
      </c>
      <c r="L71" s="5">
        <v>21.08</v>
      </c>
    </row>
    <row r="72" spans="1:12">
      <c r="A72">
        <v>64</v>
      </c>
      <c r="B72" s="191">
        <v>1.5007E-2</v>
      </c>
      <c r="C72" s="192">
        <v>1.4895E-2</v>
      </c>
      <c r="D72" s="195">
        <v>85023.2</v>
      </c>
      <c r="E72" s="196">
        <v>1266.5</v>
      </c>
      <c r="F72" s="5">
        <v>17.329999999999998</v>
      </c>
      <c r="G72" t="s">
        <v>19</v>
      </c>
      <c r="H72" s="193">
        <v>9.1900000000000003E-3</v>
      </c>
      <c r="I72" s="194">
        <v>9.1479999999999999E-3</v>
      </c>
      <c r="J72" s="197">
        <v>90447.8</v>
      </c>
      <c r="K72" s="198">
        <v>827.4</v>
      </c>
      <c r="L72" s="5">
        <v>20.239999999999998</v>
      </c>
    </row>
    <row r="73" spans="1:12">
      <c r="A73">
        <v>65</v>
      </c>
      <c r="B73" s="191">
        <v>1.6199999999999999E-2</v>
      </c>
      <c r="C73" s="192">
        <v>1.6069E-2</v>
      </c>
      <c r="D73" s="195">
        <v>83756.800000000003</v>
      </c>
      <c r="E73" s="196">
        <v>1345.9</v>
      </c>
      <c r="F73" s="5">
        <v>16.59</v>
      </c>
      <c r="G73" t="s">
        <v>19</v>
      </c>
      <c r="H73" s="193">
        <v>1.0044000000000001E-2</v>
      </c>
      <c r="I73" s="194">
        <v>9.9930000000000001E-3</v>
      </c>
      <c r="J73" s="197">
        <v>89620.4</v>
      </c>
      <c r="K73" s="198">
        <v>895.6</v>
      </c>
      <c r="L73" s="5">
        <v>19.43</v>
      </c>
    </row>
    <row r="74" spans="1:12">
      <c r="A74">
        <v>66</v>
      </c>
      <c r="B74" s="191">
        <v>1.7773000000000001E-2</v>
      </c>
      <c r="C74" s="192">
        <v>1.7617000000000001E-2</v>
      </c>
      <c r="D74" s="195">
        <v>82410.8</v>
      </c>
      <c r="E74" s="196">
        <v>1451.8</v>
      </c>
      <c r="F74" s="5">
        <v>15.85</v>
      </c>
      <c r="G74" t="s">
        <v>19</v>
      </c>
      <c r="H74" s="193">
        <v>1.1105E-2</v>
      </c>
      <c r="I74" s="194">
        <v>1.1043000000000001E-2</v>
      </c>
      <c r="J74" s="197">
        <v>88724.7</v>
      </c>
      <c r="K74" s="198">
        <v>979.8</v>
      </c>
      <c r="L74" s="5">
        <v>18.62</v>
      </c>
    </row>
    <row r="75" spans="1:12">
      <c r="A75">
        <v>67</v>
      </c>
      <c r="B75" s="191">
        <v>1.9789999999999999E-2</v>
      </c>
      <c r="C75" s="192">
        <v>1.9595999999999999E-2</v>
      </c>
      <c r="D75" s="195">
        <v>80959</v>
      </c>
      <c r="E75" s="196">
        <v>1586.5</v>
      </c>
      <c r="F75" s="5">
        <v>15.13</v>
      </c>
      <c r="G75" t="s">
        <v>19</v>
      </c>
      <c r="H75" s="193">
        <v>1.2177E-2</v>
      </c>
      <c r="I75" s="194">
        <v>1.2102999999999999E-2</v>
      </c>
      <c r="J75" s="197">
        <v>87744.9</v>
      </c>
      <c r="K75" s="198">
        <v>1062</v>
      </c>
      <c r="L75" s="5">
        <v>17.82</v>
      </c>
    </row>
    <row r="76" spans="1:12">
      <c r="A76">
        <v>68</v>
      </c>
      <c r="B76" s="191">
        <v>2.1703E-2</v>
      </c>
      <c r="C76" s="192">
        <v>2.147E-2</v>
      </c>
      <c r="D76" s="195">
        <v>79372.600000000006</v>
      </c>
      <c r="E76" s="196">
        <v>1704.1</v>
      </c>
      <c r="F76" s="5">
        <v>14.42</v>
      </c>
      <c r="G76" t="s">
        <v>19</v>
      </c>
      <c r="H76" s="193">
        <v>1.346E-2</v>
      </c>
      <c r="I76" s="194">
        <v>1.337E-2</v>
      </c>
      <c r="J76" s="197">
        <v>86682.9</v>
      </c>
      <c r="K76" s="198">
        <v>1159</v>
      </c>
      <c r="L76" s="5">
        <v>17.03</v>
      </c>
    </row>
    <row r="77" spans="1:12">
      <c r="A77">
        <v>69</v>
      </c>
      <c r="B77" s="191">
        <v>2.3976999999999998E-2</v>
      </c>
      <c r="C77" s="192">
        <v>2.3692999999999999E-2</v>
      </c>
      <c r="D77" s="195">
        <v>77668.5</v>
      </c>
      <c r="E77" s="196">
        <v>1840.2</v>
      </c>
      <c r="F77" s="5">
        <v>13.73</v>
      </c>
      <c r="G77" t="s">
        <v>19</v>
      </c>
      <c r="H77" s="193">
        <v>1.4899000000000001E-2</v>
      </c>
      <c r="I77" s="194">
        <v>1.4789E-2</v>
      </c>
      <c r="J77" s="197">
        <v>85524</v>
      </c>
      <c r="K77" s="198">
        <v>1264.8</v>
      </c>
      <c r="L77" s="5">
        <v>16.260000000000002</v>
      </c>
    </row>
    <row r="78" spans="1:12">
      <c r="A78">
        <v>70</v>
      </c>
      <c r="B78" s="191">
        <v>2.6255000000000001E-2</v>
      </c>
      <c r="C78" s="192">
        <v>2.5915000000000001E-2</v>
      </c>
      <c r="D78" s="195">
        <v>75828.3</v>
      </c>
      <c r="E78" s="196">
        <v>1965.1</v>
      </c>
      <c r="F78" s="5">
        <v>13.05</v>
      </c>
      <c r="G78" t="s">
        <v>19</v>
      </c>
      <c r="H78" s="193">
        <v>1.6135E-2</v>
      </c>
      <c r="I78" s="194">
        <v>1.6005999999999999E-2</v>
      </c>
      <c r="J78" s="197">
        <v>84259.199999999997</v>
      </c>
      <c r="K78" s="198">
        <v>1348.6</v>
      </c>
      <c r="L78" s="5">
        <v>15.49</v>
      </c>
    </row>
    <row r="79" spans="1:12">
      <c r="A79">
        <v>71</v>
      </c>
      <c r="B79" s="191">
        <v>2.9756000000000001E-2</v>
      </c>
      <c r="C79" s="192">
        <v>2.9319999999999999E-2</v>
      </c>
      <c r="D79" s="195">
        <v>73863.100000000006</v>
      </c>
      <c r="E79" s="196">
        <v>2165.6999999999998</v>
      </c>
      <c r="F79" s="5">
        <v>12.38</v>
      </c>
      <c r="G79" t="s">
        <v>19</v>
      </c>
      <c r="H79" s="193">
        <v>1.8116E-2</v>
      </c>
      <c r="I79" s="194">
        <v>1.7954000000000001E-2</v>
      </c>
      <c r="J79" s="197">
        <v>82910.600000000006</v>
      </c>
      <c r="K79" s="198">
        <v>1488.5</v>
      </c>
      <c r="L79" s="5">
        <v>14.74</v>
      </c>
    </row>
    <row r="80" spans="1:12">
      <c r="A80">
        <v>72</v>
      </c>
      <c r="B80" s="191">
        <v>3.2874E-2</v>
      </c>
      <c r="C80" s="192">
        <v>3.2342000000000003E-2</v>
      </c>
      <c r="D80" s="195">
        <v>71697.5</v>
      </c>
      <c r="E80" s="196">
        <v>2318.8000000000002</v>
      </c>
      <c r="F80" s="5">
        <v>11.74</v>
      </c>
      <c r="G80" t="s">
        <v>19</v>
      </c>
      <c r="H80" s="193">
        <v>2.0761999999999999E-2</v>
      </c>
      <c r="I80" s="194">
        <v>2.0548E-2</v>
      </c>
      <c r="J80" s="197">
        <v>81422</v>
      </c>
      <c r="K80" s="198">
        <v>1673.1</v>
      </c>
      <c r="L80" s="5">
        <v>14</v>
      </c>
    </row>
    <row r="81" spans="1:12">
      <c r="A81">
        <v>73</v>
      </c>
      <c r="B81" s="191">
        <v>3.6477000000000002E-2</v>
      </c>
      <c r="C81" s="192">
        <v>3.5823000000000001E-2</v>
      </c>
      <c r="D81" s="195">
        <v>69378.600000000006</v>
      </c>
      <c r="E81" s="196">
        <v>2485.4</v>
      </c>
      <c r="F81" s="5">
        <v>11.11</v>
      </c>
      <c r="G81" t="s">
        <v>19</v>
      </c>
      <c r="H81" s="193">
        <v>2.3134999999999999E-2</v>
      </c>
      <c r="I81" s="194">
        <v>2.2870000000000001E-2</v>
      </c>
      <c r="J81" s="197">
        <v>79748.899999999994</v>
      </c>
      <c r="K81" s="198">
        <v>1823.9</v>
      </c>
      <c r="L81" s="5">
        <v>13.28</v>
      </c>
    </row>
    <row r="82" spans="1:12">
      <c r="A82">
        <v>74</v>
      </c>
      <c r="B82" s="191">
        <v>4.1012E-2</v>
      </c>
      <c r="C82" s="192">
        <v>4.0188000000000001E-2</v>
      </c>
      <c r="D82" s="195">
        <v>66893.2</v>
      </c>
      <c r="E82" s="196">
        <v>2688.3</v>
      </c>
      <c r="F82" s="5">
        <v>10.51</v>
      </c>
      <c r="G82" t="s">
        <v>19</v>
      </c>
      <c r="H82" s="193">
        <v>2.6252000000000001E-2</v>
      </c>
      <c r="I82" s="194">
        <v>2.5912000000000001E-2</v>
      </c>
      <c r="J82" s="197">
        <v>77925.100000000006</v>
      </c>
      <c r="K82" s="198">
        <v>2019.2</v>
      </c>
      <c r="L82" s="5">
        <v>12.58</v>
      </c>
    </row>
    <row r="83" spans="1:12">
      <c r="A83">
        <v>75</v>
      </c>
      <c r="B83" s="191">
        <v>4.5133E-2</v>
      </c>
      <c r="C83" s="192">
        <v>4.4137000000000003E-2</v>
      </c>
      <c r="D83" s="195">
        <v>64204.9</v>
      </c>
      <c r="E83" s="196">
        <v>2833.8</v>
      </c>
      <c r="F83" s="5">
        <v>9.93</v>
      </c>
      <c r="G83" t="s">
        <v>19</v>
      </c>
      <c r="H83" s="193">
        <v>2.9692E-2</v>
      </c>
      <c r="I83" s="194">
        <v>2.9257999999999999E-2</v>
      </c>
      <c r="J83" s="197">
        <v>75905.899999999994</v>
      </c>
      <c r="K83" s="198">
        <v>2220.8000000000002</v>
      </c>
      <c r="L83" s="5">
        <v>11.9</v>
      </c>
    </row>
    <row r="84" spans="1:12">
      <c r="A84">
        <v>76</v>
      </c>
      <c r="B84" s="191">
        <v>5.0703999999999999E-2</v>
      </c>
      <c r="C84" s="192">
        <v>4.9450000000000001E-2</v>
      </c>
      <c r="D84" s="195">
        <v>61371.1</v>
      </c>
      <c r="E84" s="196">
        <v>3034.8</v>
      </c>
      <c r="F84" s="5">
        <v>9.36</v>
      </c>
      <c r="G84" t="s">
        <v>19</v>
      </c>
      <c r="H84" s="193">
        <v>3.3335999999999998E-2</v>
      </c>
      <c r="I84" s="194">
        <v>3.2788999999999999E-2</v>
      </c>
      <c r="J84" s="197">
        <v>73685.100000000006</v>
      </c>
      <c r="K84" s="198">
        <v>2416.1</v>
      </c>
      <c r="L84" s="5">
        <v>11.24</v>
      </c>
    </row>
    <row r="85" spans="1:12">
      <c r="A85">
        <v>77</v>
      </c>
      <c r="B85" s="191">
        <v>5.6711999999999999E-2</v>
      </c>
      <c r="C85" s="192">
        <v>5.5148000000000003E-2</v>
      </c>
      <c r="D85" s="195">
        <v>58336.3</v>
      </c>
      <c r="E85" s="196">
        <v>3217.1</v>
      </c>
      <c r="F85" s="5">
        <v>8.82</v>
      </c>
      <c r="G85" t="s">
        <v>19</v>
      </c>
      <c r="H85" s="193">
        <v>3.7148E-2</v>
      </c>
      <c r="I85" s="194">
        <v>3.6471000000000003E-2</v>
      </c>
      <c r="J85" s="197">
        <v>71269</v>
      </c>
      <c r="K85" s="198">
        <v>2599.1999999999998</v>
      </c>
      <c r="L85" s="5">
        <v>10.61</v>
      </c>
    </row>
    <row r="86" spans="1:12">
      <c r="A86">
        <v>78</v>
      </c>
      <c r="B86" s="191">
        <v>6.2337999999999998E-2</v>
      </c>
      <c r="C86" s="192">
        <v>6.0454000000000001E-2</v>
      </c>
      <c r="D86" s="195">
        <v>55119.199999999997</v>
      </c>
      <c r="E86" s="196">
        <v>3332.2</v>
      </c>
      <c r="F86" s="5">
        <v>8.31</v>
      </c>
      <c r="G86" t="s">
        <v>19</v>
      </c>
      <c r="H86" s="193">
        <v>4.1780999999999999E-2</v>
      </c>
      <c r="I86" s="194">
        <v>4.0925999999999997E-2</v>
      </c>
      <c r="J86" s="197">
        <v>68669.8</v>
      </c>
      <c r="K86" s="198">
        <v>2810.4</v>
      </c>
      <c r="L86" s="5">
        <v>9.99</v>
      </c>
    </row>
    <row r="87" spans="1:12">
      <c r="A87">
        <v>79</v>
      </c>
      <c r="B87" s="191">
        <v>6.9986000000000007E-2</v>
      </c>
      <c r="C87" s="192">
        <v>6.7618999999999999E-2</v>
      </c>
      <c r="D87" s="195">
        <v>51787</v>
      </c>
      <c r="E87" s="196">
        <v>3501.8</v>
      </c>
      <c r="F87" s="5">
        <v>7.81</v>
      </c>
      <c r="G87" t="s">
        <v>19</v>
      </c>
      <c r="H87" s="193">
        <v>4.6477999999999998E-2</v>
      </c>
      <c r="I87" s="194">
        <v>4.5422999999999998E-2</v>
      </c>
      <c r="J87" s="197">
        <v>65859.399999999994</v>
      </c>
      <c r="K87" s="198">
        <v>2991.5</v>
      </c>
      <c r="L87" s="5">
        <v>9.39</v>
      </c>
    </row>
    <row r="88" spans="1:12">
      <c r="A88">
        <v>80</v>
      </c>
      <c r="B88" s="191">
        <v>7.7024999999999996E-2</v>
      </c>
      <c r="C88" s="192">
        <v>7.4168999999999999E-2</v>
      </c>
      <c r="D88" s="195">
        <v>48285.2</v>
      </c>
      <c r="E88" s="196">
        <v>3581.3</v>
      </c>
      <c r="F88" s="5">
        <v>7.34</v>
      </c>
      <c r="G88" t="s">
        <v>19</v>
      </c>
      <c r="H88" s="193">
        <v>5.1963000000000002E-2</v>
      </c>
      <c r="I88" s="194">
        <v>5.0646999999999998E-2</v>
      </c>
      <c r="J88" s="197">
        <v>62867.9</v>
      </c>
      <c r="K88" s="198">
        <v>3184.1</v>
      </c>
      <c r="L88" s="5">
        <v>8.82</v>
      </c>
    </row>
    <row r="89" spans="1:12">
      <c r="A89">
        <v>81</v>
      </c>
      <c r="B89" s="191">
        <v>8.6046999999999998E-2</v>
      </c>
      <c r="C89" s="192">
        <v>8.2497000000000001E-2</v>
      </c>
      <c r="D89" s="195">
        <v>44703.9</v>
      </c>
      <c r="E89" s="196">
        <v>3688</v>
      </c>
      <c r="F89" s="5">
        <v>6.89</v>
      </c>
      <c r="G89" t="s">
        <v>19</v>
      </c>
      <c r="H89" s="193">
        <v>5.8539000000000001E-2</v>
      </c>
      <c r="I89" s="194">
        <v>5.6874000000000001E-2</v>
      </c>
      <c r="J89" s="197">
        <v>59683.8</v>
      </c>
      <c r="K89" s="198">
        <v>3394.5</v>
      </c>
      <c r="L89" s="5">
        <v>8.26</v>
      </c>
    </row>
    <row r="90" spans="1:12">
      <c r="A90">
        <v>82</v>
      </c>
      <c r="B90" s="191">
        <v>9.4562999999999994E-2</v>
      </c>
      <c r="C90" s="192">
        <v>9.0293999999999999E-2</v>
      </c>
      <c r="D90" s="195">
        <v>41016</v>
      </c>
      <c r="E90" s="196">
        <v>3703.5</v>
      </c>
      <c r="F90" s="5">
        <v>6.47</v>
      </c>
      <c r="G90" t="s">
        <v>19</v>
      </c>
      <c r="H90" s="193">
        <v>6.5852999999999995E-2</v>
      </c>
      <c r="I90" s="194">
        <v>6.3754000000000005E-2</v>
      </c>
      <c r="J90" s="197">
        <v>56289.4</v>
      </c>
      <c r="K90" s="198">
        <v>3588.6</v>
      </c>
      <c r="L90" s="5">
        <v>7.73</v>
      </c>
    </row>
    <row r="91" spans="1:12">
      <c r="A91">
        <v>83</v>
      </c>
      <c r="B91" s="191">
        <v>0.104467</v>
      </c>
      <c r="C91" s="192">
        <v>9.9280999999999994E-2</v>
      </c>
      <c r="D91" s="195">
        <v>37312.5</v>
      </c>
      <c r="E91" s="196">
        <v>3704.4</v>
      </c>
      <c r="F91" s="5">
        <v>6.06</v>
      </c>
      <c r="G91" t="s">
        <v>19</v>
      </c>
      <c r="H91" s="193">
        <v>7.3638999999999996E-2</v>
      </c>
      <c r="I91" s="194">
        <v>7.1024000000000004E-2</v>
      </c>
      <c r="J91" s="197">
        <v>52700.7</v>
      </c>
      <c r="K91" s="198">
        <v>3743</v>
      </c>
      <c r="L91" s="5">
        <v>7.22</v>
      </c>
    </row>
    <row r="92" spans="1:12">
      <c r="A92">
        <v>84</v>
      </c>
      <c r="B92" s="191">
        <v>0.113271</v>
      </c>
      <c r="C92" s="192">
        <v>0.1072</v>
      </c>
      <c r="D92" s="195">
        <v>33608.1</v>
      </c>
      <c r="E92" s="196">
        <v>3602.8</v>
      </c>
      <c r="F92" s="5">
        <v>5.67</v>
      </c>
      <c r="G92" t="s">
        <v>19</v>
      </c>
      <c r="H92" s="193">
        <v>8.0628000000000005E-2</v>
      </c>
      <c r="I92" s="194">
        <v>7.7503000000000002E-2</v>
      </c>
      <c r="J92" s="197">
        <v>48957.7</v>
      </c>
      <c r="K92" s="198">
        <v>3794.4</v>
      </c>
      <c r="L92" s="5">
        <v>6.74</v>
      </c>
    </row>
    <row r="93" spans="1:12">
      <c r="A93">
        <v>85</v>
      </c>
      <c r="B93" s="191">
        <v>0.12373099999999999</v>
      </c>
      <c r="C93" s="192">
        <v>0.116522</v>
      </c>
      <c r="D93" s="195">
        <v>30005.3</v>
      </c>
      <c r="E93" s="196">
        <v>3496.3</v>
      </c>
      <c r="F93" s="5">
        <v>5.29</v>
      </c>
      <c r="G93" t="s">
        <v>19</v>
      </c>
      <c r="H93" s="193">
        <v>9.1313000000000005E-2</v>
      </c>
      <c r="I93" s="194">
        <v>8.7326000000000001E-2</v>
      </c>
      <c r="J93" s="197">
        <v>45163.3</v>
      </c>
      <c r="K93" s="198">
        <v>3943.9</v>
      </c>
      <c r="L93" s="5">
        <v>6.26</v>
      </c>
    </row>
    <row r="94" spans="1:12">
      <c r="A94">
        <v>86</v>
      </c>
      <c r="B94" s="191">
        <v>0.13833000000000001</v>
      </c>
      <c r="C94" s="192">
        <v>0.129381</v>
      </c>
      <c r="D94" s="195">
        <v>26509</v>
      </c>
      <c r="E94" s="196">
        <v>3429.8</v>
      </c>
      <c r="F94" s="5">
        <v>4.92</v>
      </c>
      <c r="G94" t="s">
        <v>19</v>
      </c>
      <c r="H94" s="193">
        <v>0.10252600000000001</v>
      </c>
      <c r="I94" s="194">
        <v>9.7527000000000003E-2</v>
      </c>
      <c r="J94" s="197">
        <v>41219.4</v>
      </c>
      <c r="K94" s="198">
        <v>4020</v>
      </c>
      <c r="L94" s="5">
        <v>5.81</v>
      </c>
    </row>
    <row r="95" spans="1:12">
      <c r="A95">
        <v>87</v>
      </c>
      <c r="B95" s="191">
        <v>0.161274</v>
      </c>
      <c r="C95" s="192">
        <v>0.14924000000000001</v>
      </c>
      <c r="D95" s="195">
        <v>23079.200000000001</v>
      </c>
      <c r="E95" s="196">
        <v>3444.3</v>
      </c>
      <c r="F95" s="5">
        <v>4.58</v>
      </c>
      <c r="G95" t="s">
        <v>19</v>
      </c>
      <c r="H95" s="193">
        <v>0.12026199999999999</v>
      </c>
      <c r="I95" s="194">
        <v>0.113441</v>
      </c>
      <c r="J95" s="197">
        <v>37199.4</v>
      </c>
      <c r="K95" s="198">
        <v>4219.8999999999996</v>
      </c>
      <c r="L95" s="5">
        <v>5.39</v>
      </c>
    </row>
    <row r="96" spans="1:12">
      <c r="A96">
        <v>88</v>
      </c>
      <c r="B96" s="191">
        <v>0.175681</v>
      </c>
      <c r="C96" s="192">
        <v>0.161495</v>
      </c>
      <c r="D96" s="195">
        <v>19634.900000000001</v>
      </c>
      <c r="E96" s="196">
        <v>3170.9</v>
      </c>
      <c r="F96" s="5">
        <v>4.3</v>
      </c>
      <c r="G96" t="s">
        <v>19</v>
      </c>
      <c r="H96" s="193">
        <v>0.133406</v>
      </c>
      <c r="I96" s="194">
        <v>0.12506400000000001</v>
      </c>
      <c r="J96" s="197">
        <v>32979.5</v>
      </c>
      <c r="K96" s="198">
        <v>4124.5</v>
      </c>
      <c r="L96" s="5">
        <v>5.01</v>
      </c>
    </row>
    <row r="97" spans="1:12">
      <c r="A97">
        <v>89</v>
      </c>
      <c r="B97" s="191">
        <v>0.19456999999999999</v>
      </c>
      <c r="C97" s="192">
        <v>0.17732000000000001</v>
      </c>
      <c r="D97" s="195">
        <v>16464</v>
      </c>
      <c r="E97" s="196">
        <v>2919.4</v>
      </c>
      <c r="F97" s="5">
        <v>4.03</v>
      </c>
      <c r="G97" t="s">
        <v>19</v>
      </c>
      <c r="H97" s="193">
        <v>0.14923600000000001</v>
      </c>
      <c r="I97" s="194">
        <v>0.138873</v>
      </c>
      <c r="J97" s="197">
        <v>28854.9</v>
      </c>
      <c r="K97" s="198">
        <v>4007.2</v>
      </c>
      <c r="L97" s="5">
        <v>4.6500000000000004</v>
      </c>
    </row>
    <row r="98" spans="1:12">
      <c r="A98">
        <v>90</v>
      </c>
      <c r="B98" s="191">
        <v>0.20146600000000001</v>
      </c>
      <c r="C98" s="192">
        <v>0.183029</v>
      </c>
      <c r="D98" s="195">
        <v>13544.6</v>
      </c>
      <c r="E98" s="196">
        <v>2479.1</v>
      </c>
      <c r="F98" s="5">
        <v>3.79</v>
      </c>
      <c r="G98" t="s">
        <v>19</v>
      </c>
      <c r="H98" s="193">
        <v>0.16192500000000001</v>
      </c>
      <c r="I98" s="194">
        <v>0.14979700000000001</v>
      </c>
      <c r="J98" s="197">
        <v>24847.7</v>
      </c>
      <c r="K98" s="198">
        <v>3722.1</v>
      </c>
      <c r="L98" s="5">
        <v>4.33</v>
      </c>
    </row>
    <row r="99" spans="1:12">
      <c r="A99">
        <v>91</v>
      </c>
      <c r="B99" s="191">
        <v>0.22250800000000001</v>
      </c>
      <c r="C99" s="192">
        <v>0.20023099999999999</v>
      </c>
      <c r="D99" s="195">
        <v>11065.5</v>
      </c>
      <c r="E99" s="196">
        <v>2215.6999999999998</v>
      </c>
      <c r="F99" s="5">
        <v>3.53</v>
      </c>
      <c r="G99" t="s">
        <v>19</v>
      </c>
      <c r="H99" s="193">
        <v>0.181667</v>
      </c>
      <c r="I99" s="194">
        <v>0.16653899999999999</v>
      </c>
      <c r="J99" s="197">
        <v>21125.599999999999</v>
      </c>
      <c r="K99" s="198">
        <v>3518.2</v>
      </c>
      <c r="L99" s="5">
        <v>4</v>
      </c>
    </row>
    <row r="100" spans="1:12">
      <c r="A100">
        <v>92</v>
      </c>
      <c r="B100" s="191">
        <v>0.246061</v>
      </c>
      <c r="C100" s="192">
        <v>0.21910399999999999</v>
      </c>
      <c r="D100" s="195">
        <v>8849.9</v>
      </c>
      <c r="E100" s="196">
        <v>1939</v>
      </c>
      <c r="F100" s="5">
        <v>3.28</v>
      </c>
      <c r="G100" t="s">
        <v>19</v>
      </c>
      <c r="H100" s="193">
        <v>0.20363300000000001</v>
      </c>
      <c r="I100" s="194">
        <v>0.18481600000000001</v>
      </c>
      <c r="J100" s="197">
        <v>17607.400000000001</v>
      </c>
      <c r="K100" s="198">
        <v>3254.1</v>
      </c>
      <c r="L100" s="5">
        <v>3.7</v>
      </c>
    </row>
    <row r="101" spans="1:12">
      <c r="A101">
        <v>93</v>
      </c>
      <c r="B101" s="191">
        <v>0.27198699999999998</v>
      </c>
      <c r="C101" s="192">
        <v>0.239427</v>
      </c>
      <c r="D101" s="195">
        <v>6910.8</v>
      </c>
      <c r="E101" s="196">
        <v>1654.6</v>
      </c>
      <c r="F101" s="5">
        <v>3.06</v>
      </c>
      <c r="G101" t="s">
        <v>19</v>
      </c>
      <c r="H101" s="193">
        <v>0.23007900000000001</v>
      </c>
      <c r="I101" s="194">
        <v>0.206342</v>
      </c>
      <c r="J101" s="197">
        <v>14353.3</v>
      </c>
      <c r="K101" s="198">
        <v>2961.7</v>
      </c>
      <c r="L101" s="5">
        <v>3.42</v>
      </c>
    </row>
    <row r="102" spans="1:12">
      <c r="A102">
        <v>94</v>
      </c>
      <c r="B102" s="191">
        <v>0.28742600000000001</v>
      </c>
      <c r="C102" s="192">
        <v>0.25130999999999998</v>
      </c>
      <c r="D102" s="195">
        <v>5256.2</v>
      </c>
      <c r="E102" s="196">
        <v>1320.9</v>
      </c>
      <c r="F102" s="5">
        <v>2.87</v>
      </c>
      <c r="G102" t="s">
        <v>19</v>
      </c>
      <c r="H102" s="193">
        <v>0.25474200000000002</v>
      </c>
      <c r="I102" s="194">
        <v>0.225961</v>
      </c>
      <c r="J102" s="197">
        <v>11391.6</v>
      </c>
      <c r="K102" s="198">
        <v>2574.1</v>
      </c>
      <c r="L102" s="5">
        <v>3.18</v>
      </c>
    </row>
    <row r="103" spans="1:12">
      <c r="A103">
        <v>95</v>
      </c>
      <c r="B103" s="191">
        <v>0.32577499999999998</v>
      </c>
      <c r="C103" s="192">
        <v>0.28014299999999998</v>
      </c>
      <c r="D103" s="195">
        <v>3935.3</v>
      </c>
      <c r="E103" s="196">
        <v>1102.4000000000001</v>
      </c>
      <c r="F103" s="5">
        <v>2.67</v>
      </c>
      <c r="G103" t="s">
        <v>19</v>
      </c>
      <c r="H103" s="193">
        <v>0.27796399999999999</v>
      </c>
      <c r="I103" s="194">
        <v>0.24404600000000001</v>
      </c>
      <c r="J103" s="197">
        <v>8817.5</v>
      </c>
      <c r="K103" s="198">
        <v>2151.9</v>
      </c>
      <c r="L103" s="5">
        <v>2.97</v>
      </c>
    </row>
    <row r="104" spans="1:12">
      <c r="A104">
        <v>96</v>
      </c>
      <c r="B104" s="191">
        <v>0.34512399999999999</v>
      </c>
      <c r="C104" s="192">
        <v>0.29433399999999998</v>
      </c>
      <c r="D104" s="195">
        <v>2832.8</v>
      </c>
      <c r="E104" s="196">
        <v>833.8</v>
      </c>
      <c r="F104" s="5">
        <v>2.5099999999999998</v>
      </c>
      <c r="G104" t="s">
        <v>19</v>
      </c>
      <c r="H104" s="193">
        <v>0.302199</v>
      </c>
      <c r="I104" s="194">
        <v>0.26253100000000001</v>
      </c>
      <c r="J104" s="197">
        <v>6665.6</v>
      </c>
      <c r="K104" s="198">
        <v>1749.9</v>
      </c>
      <c r="L104" s="5">
        <v>2.76</v>
      </c>
    </row>
    <row r="105" spans="1:12">
      <c r="A105">
        <v>97</v>
      </c>
      <c r="B105" s="191">
        <v>0.37475799999999998</v>
      </c>
      <c r="C105" s="192">
        <v>0.31561800000000001</v>
      </c>
      <c r="D105" s="195">
        <v>1999</v>
      </c>
      <c r="E105" s="196">
        <v>630.9</v>
      </c>
      <c r="F105" s="5">
        <v>2.35</v>
      </c>
      <c r="G105" t="s">
        <v>19</v>
      </c>
      <c r="H105" s="193">
        <v>0.33433800000000002</v>
      </c>
      <c r="I105" s="194">
        <v>0.28645199999999998</v>
      </c>
      <c r="J105" s="197">
        <v>4915.7</v>
      </c>
      <c r="K105" s="198">
        <v>1408.1</v>
      </c>
      <c r="L105" s="5">
        <v>2.57</v>
      </c>
    </row>
    <row r="106" spans="1:12">
      <c r="A106">
        <v>98</v>
      </c>
      <c r="B106" s="191">
        <v>0.40454699999999999</v>
      </c>
      <c r="C106" s="192">
        <v>0.33648499999999998</v>
      </c>
      <c r="D106" s="195">
        <v>1368.1</v>
      </c>
      <c r="E106" s="196">
        <v>460.3</v>
      </c>
      <c r="F106" s="5">
        <v>2.2000000000000002</v>
      </c>
      <c r="G106" t="s">
        <v>19</v>
      </c>
      <c r="H106" s="193">
        <v>0.36430000000000001</v>
      </c>
      <c r="I106" s="194">
        <v>0.30816700000000002</v>
      </c>
      <c r="J106" s="197">
        <v>3507.6</v>
      </c>
      <c r="K106" s="198">
        <v>1080.9000000000001</v>
      </c>
      <c r="L106" s="5">
        <v>2.4</v>
      </c>
    </row>
    <row r="107" spans="1:12">
      <c r="A107">
        <v>99</v>
      </c>
      <c r="B107" s="191">
        <v>0.42642799999999997</v>
      </c>
      <c r="C107" s="192">
        <v>0.35148600000000002</v>
      </c>
      <c r="D107" s="195">
        <v>907.8</v>
      </c>
      <c r="E107" s="196">
        <v>319.10000000000002</v>
      </c>
      <c r="F107" s="5">
        <v>2.06</v>
      </c>
      <c r="G107" t="s">
        <v>19</v>
      </c>
      <c r="H107" s="193">
        <v>0.391237</v>
      </c>
      <c r="I107" s="194">
        <v>0.32722499999999999</v>
      </c>
      <c r="J107" s="197">
        <v>2426.6999999999998</v>
      </c>
      <c r="K107" s="198">
        <v>794.1</v>
      </c>
      <c r="L107" s="5">
        <v>2.2400000000000002</v>
      </c>
    </row>
    <row r="108" spans="1:12">
      <c r="A108">
        <v>100</v>
      </c>
      <c r="B108" s="191">
        <v>0.48418</v>
      </c>
      <c r="C108" s="192">
        <v>0.38980999999999999</v>
      </c>
      <c r="D108" s="195">
        <v>588.70000000000005</v>
      </c>
      <c r="E108" s="196">
        <v>229.5</v>
      </c>
      <c r="F108" s="5">
        <v>1.91</v>
      </c>
      <c r="G108" t="s">
        <v>19</v>
      </c>
      <c r="H108" s="193">
        <v>0.41842600000000002</v>
      </c>
      <c r="I108" s="194">
        <v>0.34603099999999998</v>
      </c>
      <c r="J108" s="197">
        <v>1632.6</v>
      </c>
      <c r="K108" s="198">
        <v>564.9</v>
      </c>
      <c r="L108" s="5">
        <v>2.09</v>
      </c>
    </row>
  </sheetData>
  <mergeCells count="3">
    <mergeCell ref="K1:L1"/>
    <mergeCell ref="B6:F6"/>
    <mergeCell ref="H6:L6"/>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3EFFA-BB49-42E5-A641-DCC46773EBD2}">
  <dimension ref="A1:L20"/>
  <sheetViews>
    <sheetView workbookViewId="0">
      <selection activeCell="B38" sqref="B38"/>
    </sheetView>
  </sheetViews>
  <sheetFormatPr defaultColWidth="8.90625" defaultRowHeight="12.5"/>
  <cols>
    <col min="1" max="1" width="11" style="350" customWidth="1"/>
    <col min="2" max="256" width="8.90625" style="350"/>
    <col min="257" max="257" width="11" style="350" customWidth="1"/>
    <col min="258" max="512" width="8.90625" style="350"/>
    <col min="513" max="513" width="11" style="350" customWidth="1"/>
    <col min="514" max="768" width="8.90625" style="350"/>
    <col min="769" max="769" width="11" style="350" customWidth="1"/>
    <col min="770" max="1024" width="8.90625" style="350"/>
    <col min="1025" max="1025" width="11" style="350" customWidth="1"/>
    <col min="1026" max="1280" width="8.90625" style="350"/>
    <col min="1281" max="1281" width="11" style="350" customWidth="1"/>
    <col min="1282" max="1536" width="8.90625" style="350"/>
    <col min="1537" max="1537" width="11" style="350" customWidth="1"/>
    <col min="1538" max="1792" width="8.90625" style="350"/>
    <col min="1793" max="1793" width="11" style="350" customWidth="1"/>
    <col min="1794" max="2048" width="8.90625" style="350"/>
    <col min="2049" max="2049" width="11" style="350" customWidth="1"/>
    <col min="2050" max="2304" width="8.90625" style="350"/>
    <col min="2305" max="2305" width="11" style="350" customWidth="1"/>
    <col min="2306" max="2560" width="8.90625" style="350"/>
    <col min="2561" max="2561" width="11" style="350" customWidth="1"/>
    <col min="2562" max="2816" width="8.90625" style="350"/>
    <col min="2817" max="2817" width="11" style="350" customWidth="1"/>
    <col min="2818" max="3072" width="8.90625" style="350"/>
    <col min="3073" max="3073" width="11" style="350" customWidth="1"/>
    <col min="3074" max="3328" width="8.90625" style="350"/>
    <col min="3329" max="3329" width="11" style="350" customWidth="1"/>
    <col min="3330" max="3584" width="8.90625" style="350"/>
    <col min="3585" max="3585" width="11" style="350" customWidth="1"/>
    <col min="3586" max="3840" width="8.90625" style="350"/>
    <col min="3841" max="3841" width="11" style="350" customWidth="1"/>
    <col min="3842" max="4096" width="8.90625" style="350"/>
    <col min="4097" max="4097" width="11" style="350" customWidth="1"/>
    <col min="4098" max="4352" width="8.90625" style="350"/>
    <col min="4353" max="4353" width="11" style="350" customWidth="1"/>
    <col min="4354" max="4608" width="8.90625" style="350"/>
    <col min="4609" max="4609" width="11" style="350" customWidth="1"/>
    <col min="4610" max="4864" width="8.90625" style="350"/>
    <col min="4865" max="4865" width="11" style="350" customWidth="1"/>
    <col min="4866" max="5120" width="8.90625" style="350"/>
    <col min="5121" max="5121" width="11" style="350" customWidth="1"/>
    <col min="5122" max="5376" width="8.90625" style="350"/>
    <col min="5377" max="5377" width="11" style="350" customWidth="1"/>
    <col min="5378" max="5632" width="8.90625" style="350"/>
    <col min="5633" max="5633" width="11" style="350" customWidth="1"/>
    <col min="5634" max="5888" width="8.90625" style="350"/>
    <col min="5889" max="5889" width="11" style="350" customWidth="1"/>
    <col min="5890" max="6144" width="8.90625" style="350"/>
    <col min="6145" max="6145" width="11" style="350" customWidth="1"/>
    <col min="6146" max="6400" width="8.90625" style="350"/>
    <col min="6401" max="6401" width="11" style="350" customWidth="1"/>
    <col min="6402" max="6656" width="8.90625" style="350"/>
    <col min="6657" max="6657" width="11" style="350" customWidth="1"/>
    <col min="6658" max="6912" width="8.90625" style="350"/>
    <col min="6913" max="6913" width="11" style="350" customWidth="1"/>
    <col min="6914" max="7168" width="8.90625" style="350"/>
    <col min="7169" max="7169" width="11" style="350" customWidth="1"/>
    <col min="7170" max="7424" width="8.90625" style="350"/>
    <col min="7425" max="7425" width="11" style="350" customWidth="1"/>
    <col min="7426" max="7680" width="8.90625" style="350"/>
    <col min="7681" max="7681" width="11" style="350" customWidth="1"/>
    <col min="7682" max="7936" width="8.90625" style="350"/>
    <col min="7937" max="7937" width="11" style="350" customWidth="1"/>
    <col min="7938" max="8192" width="8.90625" style="350"/>
    <col min="8193" max="8193" width="11" style="350" customWidth="1"/>
    <col min="8194" max="8448" width="8.90625" style="350"/>
    <col min="8449" max="8449" width="11" style="350" customWidth="1"/>
    <col min="8450" max="8704" width="8.90625" style="350"/>
    <col min="8705" max="8705" width="11" style="350" customWidth="1"/>
    <col min="8706" max="8960" width="8.90625" style="350"/>
    <col min="8961" max="8961" width="11" style="350" customWidth="1"/>
    <col min="8962" max="9216" width="8.90625" style="350"/>
    <col min="9217" max="9217" width="11" style="350" customWidth="1"/>
    <col min="9218" max="9472" width="8.90625" style="350"/>
    <col min="9473" max="9473" width="11" style="350" customWidth="1"/>
    <col min="9474" max="9728" width="8.90625" style="350"/>
    <col min="9729" max="9729" width="11" style="350" customWidth="1"/>
    <col min="9730" max="9984" width="8.90625" style="350"/>
    <col min="9985" max="9985" width="11" style="350" customWidth="1"/>
    <col min="9986" max="10240" width="8.90625" style="350"/>
    <col min="10241" max="10241" width="11" style="350" customWidth="1"/>
    <col min="10242" max="10496" width="8.90625" style="350"/>
    <col min="10497" max="10497" width="11" style="350" customWidth="1"/>
    <col min="10498" max="10752" width="8.90625" style="350"/>
    <col min="10753" max="10753" width="11" style="350" customWidth="1"/>
    <col min="10754" max="11008" width="8.90625" style="350"/>
    <col min="11009" max="11009" width="11" style="350" customWidth="1"/>
    <col min="11010" max="11264" width="8.90625" style="350"/>
    <col min="11265" max="11265" width="11" style="350" customWidth="1"/>
    <col min="11266" max="11520" width="8.90625" style="350"/>
    <col min="11521" max="11521" width="11" style="350" customWidth="1"/>
    <col min="11522" max="11776" width="8.90625" style="350"/>
    <col min="11777" max="11777" width="11" style="350" customWidth="1"/>
    <col min="11778" max="12032" width="8.90625" style="350"/>
    <col min="12033" max="12033" width="11" style="350" customWidth="1"/>
    <col min="12034" max="12288" width="8.90625" style="350"/>
    <col min="12289" max="12289" width="11" style="350" customWidth="1"/>
    <col min="12290" max="12544" width="8.90625" style="350"/>
    <col min="12545" max="12545" width="11" style="350" customWidth="1"/>
    <col min="12546" max="12800" width="8.90625" style="350"/>
    <col min="12801" max="12801" width="11" style="350" customWidth="1"/>
    <col min="12802" max="13056" width="8.90625" style="350"/>
    <col min="13057" max="13057" width="11" style="350" customWidth="1"/>
    <col min="13058" max="13312" width="8.90625" style="350"/>
    <col min="13313" max="13313" width="11" style="350" customWidth="1"/>
    <col min="13314" max="13568" width="8.90625" style="350"/>
    <col min="13569" max="13569" width="11" style="350" customWidth="1"/>
    <col min="13570" max="13824" width="8.90625" style="350"/>
    <col min="13825" max="13825" width="11" style="350" customWidth="1"/>
    <col min="13826" max="14080" width="8.90625" style="350"/>
    <col min="14081" max="14081" width="11" style="350" customWidth="1"/>
    <col min="14082" max="14336" width="8.90625" style="350"/>
    <col min="14337" max="14337" width="11" style="350" customWidth="1"/>
    <col min="14338" max="14592" width="8.90625" style="350"/>
    <col min="14593" max="14593" width="11" style="350" customWidth="1"/>
    <col min="14594" max="14848" width="8.90625" style="350"/>
    <col min="14849" max="14849" width="11" style="350" customWidth="1"/>
    <col min="14850" max="15104" width="8.90625" style="350"/>
    <col min="15105" max="15105" width="11" style="350" customWidth="1"/>
    <col min="15106" max="15360" width="8.90625" style="350"/>
    <col min="15361" max="15361" width="11" style="350" customWidth="1"/>
    <col min="15362" max="15616" width="8.90625" style="350"/>
    <col min="15617" max="15617" width="11" style="350" customWidth="1"/>
    <col min="15618" max="15872" width="8.90625" style="350"/>
    <col min="15873" max="15873" width="11" style="350" customWidth="1"/>
    <col min="15874" max="16128" width="8.90625" style="350"/>
    <col min="16129" max="16129" width="11" style="350" customWidth="1"/>
    <col min="16130" max="16384" width="8.90625" style="350"/>
  </cols>
  <sheetData>
    <row r="1" spans="1:12" ht="15.5">
      <c r="A1" s="349" t="s">
        <v>90</v>
      </c>
      <c r="K1" s="351" t="s">
        <v>91</v>
      </c>
      <c r="L1" s="352"/>
    </row>
    <row r="2" spans="1:12" ht="15.5">
      <c r="A2" s="349" t="s">
        <v>92</v>
      </c>
      <c r="L2" s="353"/>
    </row>
    <row r="4" spans="1:12" ht="22.5">
      <c r="A4" s="354" t="s">
        <v>93</v>
      </c>
    </row>
    <row r="5" spans="1:12">
      <c r="A5" s="350" t="s">
        <v>94</v>
      </c>
    </row>
    <row r="6" spans="1:12">
      <c r="A6" s="350" t="s">
        <v>95</v>
      </c>
    </row>
    <row r="8" spans="1:12" ht="22.5">
      <c r="A8" s="354" t="s">
        <v>96</v>
      </c>
    </row>
    <row r="9" spans="1:12" ht="15.5">
      <c r="A9" s="350" t="s">
        <v>97</v>
      </c>
    </row>
    <row r="11" spans="1:12" ht="22.5">
      <c r="A11" s="354" t="s">
        <v>98</v>
      </c>
    </row>
    <row r="12" spans="1:12" ht="15.5">
      <c r="A12" s="350" t="s">
        <v>99</v>
      </c>
    </row>
    <row r="13" spans="1:12">
      <c r="A13" s="350" t="s">
        <v>100</v>
      </c>
    </row>
    <row r="15" spans="1:12" ht="22.5">
      <c r="A15" s="354" t="s">
        <v>101</v>
      </c>
    </row>
    <row r="16" spans="1:12" ht="21">
      <c r="A16" s="350" t="s">
        <v>102</v>
      </c>
    </row>
    <row r="18" spans="1:1" ht="22.5">
      <c r="A18" s="354" t="s">
        <v>103</v>
      </c>
    </row>
    <row r="19" spans="1:1" ht="15.5">
      <c r="A19" s="350" t="s">
        <v>104</v>
      </c>
    </row>
    <row r="20" spans="1:1">
      <c r="A20" s="350" t="s">
        <v>105</v>
      </c>
    </row>
  </sheetData>
  <mergeCells count="1">
    <mergeCell ref="K1:L1"/>
  </mergeCells>
  <hyperlinks>
    <hyperlink ref="K1" location="Contents!A1" display="Back to contents" xr:uid="{B3A941B4-9B56-49A4-9573-5BEC77BC3D49}"/>
  </hyperlinks>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42</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83">
        <v>5.7879999999999997E-3</v>
      </c>
      <c r="C8" s="184">
        <v>5.7710000000000001E-3</v>
      </c>
      <c r="D8" s="187">
        <v>100000</v>
      </c>
      <c r="E8" s="188">
        <v>577.1</v>
      </c>
      <c r="F8" s="5">
        <v>76.16</v>
      </c>
      <c r="G8" t="s">
        <v>19</v>
      </c>
      <c r="H8" s="185">
        <v>4.7239999999999999E-3</v>
      </c>
      <c r="I8" s="186">
        <v>4.7130000000000002E-3</v>
      </c>
      <c r="J8" s="189">
        <v>100000</v>
      </c>
      <c r="K8" s="190">
        <v>471.3</v>
      </c>
      <c r="L8" s="5">
        <v>80.680000000000007</v>
      </c>
    </row>
    <row r="9" spans="1:12">
      <c r="A9">
        <v>1</v>
      </c>
      <c r="B9" s="183">
        <v>4.3100000000000001E-4</v>
      </c>
      <c r="C9" s="184">
        <v>4.3100000000000001E-4</v>
      </c>
      <c r="D9" s="187">
        <v>99422.9</v>
      </c>
      <c r="E9" s="188">
        <v>42.9</v>
      </c>
      <c r="F9" s="5">
        <v>75.599999999999994</v>
      </c>
      <c r="G9" t="s">
        <v>19</v>
      </c>
      <c r="H9" s="185">
        <v>3.7399999999999998E-4</v>
      </c>
      <c r="I9" s="186">
        <v>3.7399999999999998E-4</v>
      </c>
      <c r="J9" s="189">
        <v>99528.7</v>
      </c>
      <c r="K9" s="190">
        <v>37.299999999999997</v>
      </c>
      <c r="L9" s="5">
        <v>80.069999999999993</v>
      </c>
    </row>
    <row r="10" spans="1:12">
      <c r="A10">
        <v>2</v>
      </c>
      <c r="B10" s="183">
        <v>2.5399999999999999E-4</v>
      </c>
      <c r="C10" s="184">
        <v>2.5399999999999999E-4</v>
      </c>
      <c r="D10" s="187">
        <v>99380</v>
      </c>
      <c r="E10" s="188">
        <v>25.2</v>
      </c>
      <c r="F10" s="5">
        <v>74.64</v>
      </c>
      <c r="G10" t="s">
        <v>19</v>
      </c>
      <c r="H10" s="185">
        <v>2.05E-4</v>
      </c>
      <c r="I10" s="186">
        <v>2.05E-4</v>
      </c>
      <c r="J10" s="189">
        <v>99491.4</v>
      </c>
      <c r="K10" s="190">
        <v>20.399999999999999</v>
      </c>
      <c r="L10" s="5">
        <v>79.099999999999994</v>
      </c>
    </row>
    <row r="11" spans="1:12">
      <c r="A11">
        <v>3</v>
      </c>
      <c r="B11" s="183">
        <v>1.9000000000000001E-4</v>
      </c>
      <c r="C11" s="184">
        <v>1.9000000000000001E-4</v>
      </c>
      <c r="D11" s="187">
        <v>99354.8</v>
      </c>
      <c r="E11" s="188">
        <v>18.899999999999999</v>
      </c>
      <c r="F11" s="5">
        <v>73.650000000000006</v>
      </c>
      <c r="G11" t="s">
        <v>19</v>
      </c>
      <c r="H11" s="185">
        <v>1.4999999999999999E-4</v>
      </c>
      <c r="I11" s="186">
        <v>1.4999999999999999E-4</v>
      </c>
      <c r="J11" s="189">
        <v>99471</v>
      </c>
      <c r="K11" s="190">
        <v>14.9</v>
      </c>
      <c r="L11" s="5">
        <v>78.11</v>
      </c>
    </row>
    <row r="12" spans="1:12">
      <c r="A12">
        <v>4</v>
      </c>
      <c r="B12" s="183">
        <v>1.5699999999999999E-4</v>
      </c>
      <c r="C12" s="184">
        <v>1.5699999999999999E-4</v>
      </c>
      <c r="D12" s="187">
        <v>99335.9</v>
      </c>
      <c r="E12" s="188">
        <v>15.6</v>
      </c>
      <c r="F12" s="5">
        <v>72.67</v>
      </c>
      <c r="G12" t="s">
        <v>19</v>
      </c>
      <c r="H12" s="185">
        <v>1.4899999999999999E-4</v>
      </c>
      <c r="I12" s="186">
        <v>1.4899999999999999E-4</v>
      </c>
      <c r="J12" s="189">
        <v>99456.1</v>
      </c>
      <c r="K12" s="190">
        <v>14.8</v>
      </c>
      <c r="L12" s="5">
        <v>77.12</v>
      </c>
    </row>
    <row r="13" spans="1:12">
      <c r="A13">
        <v>5</v>
      </c>
      <c r="B13" s="183">
        <v>1.18E-4</v>
      </c>
      <c r="C13" s="184">
        <v>1.18E-4</v>
      </c>
      <c r="D13" s="187">
        <v>99320.3</v>
      </c>
      <c r="E13" s="188">
        <v>11.7</v>
      </c>
      <c r="F13" s="5">
        <v>71.680000000000007</v>
      </c>
      <c r="G13" t="s">
        <v>19</v>
      </c>
      <c r="H13" s="185">
        <v>1.17E-4</v>
      </c>
      <c r="I13" s="186">
        <v>1.17E-4</v>
      </c>
      <c r="J13" s="189">
        <v>99441.3</v>
      </c>
      <c r="K13" s="190">
        <v>11.6</v>
      </c>
      <c r="L13" s="5">
        <v>76.14</v>
      </c>
    </row>
    <row r="14" spans="1:12">
      <c r="A14">
        <v>6</v>
      </c>
      <c r="B14" s="183">
        <v>1.2400000000000001E-4</v>
      </c>
      <c r="C14" s="184">
        <v>1.2400000000000001E-4</v>
      </c>
      <c r="D14" s="187">
        <v>99308.6</v>
      </c>
      <c r="E14" s="188">
        <v>12.3</v>
      </c>
      <c r="F14" s="5">
        <v>70.69</v>
      </c>
      <c r="G14" t="s">
        <v>19</v>
      </c>
      <c r="H14" s="185">
        <v>1.1E-4</v>
      </c>
      <c r="I14" s="186">
        <v>1.1E-4</v>
      </c>
      <c r="J14" s="189">
        <v>99429.7</v>
      </c>
      <c r="K14" s="190">
        <v>11</v>
      </c>
      <c r="L14" s="5">
        <v>75.14</v>
      </c>
    </row>
    <row r="15" spans="1:12">
      <c r="A15">
        <v>7</v>
      </c>
      <c r="B15" s="183">
        <v>1.0399999999999999E-4</v>
      </c>
      <c r="C15" s="184">
        <v>1.0399999999999999E-4</v>
      </c>
      <c r="D15" s="187">
        <v>99296.3</v>
      </c>
      <c r="E15" s="188">
        <v>10.3</v>
      </c>
      <c r="F15" s="5">
        <v>69.7</v>
      </c>
      <c r="G15" t="s">
        <v>19</v>
      </c>
      <c r="H15" s="185">
        <v>8.5000000000000006E-5</v>
      </c>
      <c r="I15" s="186">
        <v>8.5000000000000006E-5</v>
      </c>
      <c r="J15" s="189">
        <v>99418.7</v>
      </c>
      <c r="K15" s="190">
        <v>8.4</v>
      </c>
      <c r="L15" s="5">
        <v>74.150000000000006</v>
      </c>
    </row>
    <row r="16" spans="1:12">
      <c r="A16">
        <v>8</v>
      </c>
      <c r="B16" s="183">
        <v>1.06E-4</v>
      </c>
      <c r="C16" s="184">
        <v>1.06E-4</v>
      </c>
      <c r="D16" s="187">
        <v>99286</v>
      </c>
      <c r="E16" s="188">
        <v>10.5</v>
      </c>
      <c r="F16" s="5">
        <v>68.7</v>
      </c>
      <c r="G16" t="s">
        <v>19</v>
      </c>
      <c r="H16" s="185">
        <v>9.2E-5</v>
      </c>
      <c r="I16" s="186">
        <v>9.2E-5</v>
      </c>
      <c r="J16" s="189">
        <v>99410.3</v>
      </c>
      <c r="K16" s="190">
        <v>9.1</v>
      </c>
      <c r="L16" s="5">
        <v>73.16</v>
      </c>
    </row>
    <row r="17" spans="1:12">
      <c r="A17">
        <v>9</v>
      </c>
      <c r="B17" s="183">
        <v>1.2300000000000001E-4</v>
      </c>
      <c r="C17" s="184">
        <v>1.2300000000000001E-4</v>
      </c>
      <c r="D17" s="187">
        <v>99275.4</v>
      </c>
      <c r="E17" s="188">
        <v>12.2</v>
      </c>
      <c r="F17" s="5">
        <v>67.709999999999994</v>
      </c>
      <c r="G17" t="s">
        <v>19</v>
      </c>
      <c r="H17" s="185">
        <v>8.5000000000000006E-5</v>
      </c>
      <c r="I17" s="186">
        <v>8.5000000000000006E-5</v>
      </c>
      <c r="J17" s="189">
        <v>99401.2</v>
      </c>
      <c r="K17" s="190">
        <v>8.4</v>
      </c>
      <c r="L17" s="5">
        <v>72.17</v>
      </c>
    </row>
    <row r="18" spans="1:12">
      <c r="A18">
        <v>10</v>
      </c>
      <c r="B18" s="183">
        <v>1.0399999999999999E-4</v>
      </c>
      <c r="C18" s="184">
        <v>1.0399999999999999E-4</v>
      </c>
      <c r="D18" s="187">
        <v>99263.2</v>
      </c>
      <c r="E18" s="188">
        <v>10.3</v>
      </c>
      <c r="F18" s="5">
        <v>66.72</v>
      </c>
      <c r="G18" t="s">
        <v>19</v>
      </c>
      <c r="H18" s="185">
        <v>1.07E-4</v>
      </c>
      <c r="I18" s="186">
        <v>1.07E-4</v>
      </c>
      <c r="J18" s="189">
        <v>99392.8</v>
      </c>
      <c r="K18" s="190">
        <v>10.6</v>
      </c>
      <c r="L18" s="5">
        <v>71.17</v>
      </c>
    </row>
    <row r="19" spans="1:12">
      <c r="A19">
        <v>11</v>
      </c>
      <c r="B19" s="183">
        <v>1.2999999999999999E-4</v>
      </c>
      <c r="C19" s="184">
        <v>1.2999999999999999E-4</v>
      </c>
      <c r="D19" s="187">
        <v>99253</v>
      </c>
      <c r="E19" s="188">
        <v>12.9</v>
      </c>
      <c r="F19" s="5">
        <v>65.73</v>
      </c>
      <c r="G19" t="s">
        <v>19</v>
      </c>
      <c r="H19" s="185">
        <v>8.3999999999999995E-5</v>
      </c>
      <c r="I19" s="186">
        <v>8.3999999999999995E-5</v>
      </c>
      <c r="J19" s="189">
        <v>99382.2</v>
      </c>
      <c r="K19" s="190">
        <v>8.3000000000000007</v>
      </c>
      <c r="L19" s="5">
        <v>70.180000000000007</v>
      </c>
    </row>
    <row r="20" spans="1:12">
      <c r="A20">
        <v>12</v>
      </c>
      <c r="B20" s="183">
        <v>1.3899999999999999E-4</v>
      </c>
      <c r="C20" s="184">
        <v>1.3899999999999999E-4</v>
      </c>
      <c r="D20" s="187">
        <v>99240</v>
      </c>
      <c r="E20" s="188">
        <v>13.8</v>
      </c>
      <c r="F20" s="5">
        <v>64.73</v>
      </c>
      <c r="G20" t="s">
        <v>19</v>
      </c>
      <c r="H20" s="185">
        <v>1.3100000000000001E-4</v>
      </c>
      <c r="I20" s="186">
        <v>1.3100000000000001E-4</v>
      </c>
      <c r="J20" s="189">
        <v>99373.8</v>
      </c>
      <c r="K20" s="190">
        <v>13</v>
      </c>
      <c r="L20" s="5">
        <v>69.180000000000007</v>
      </c>
    </row>
    <row r="21" spans="1:12">
      <c r="A21">
        <v>13</v>
      </c>
      <c r="B21" s="183">
        <v>1.8100000000000001E-4</v>
      </c>
      <c r="C21" s="184">
        <v>1.8100000000000001E-4</v>
      </c>
      <c r="D21" s="187">
        <v>99226.2</v>
      </c>
      <c r="E21" s="188">
        <v>17.899999999999999</v>
      </c>
      <c r="F21" s="5">
        <v>63.74</v>
      </c>
      <c r="G21" t="s">
        <v>19</v>
      </c>
      <c r="H21" s="185">
        <v>1.16E-4</v>
      </c>
      <c r="I21" s="186">
        <v>1.16E-4</v>
      </c>
      <c r="J21" s="189">
        <v>99360.8</v>
      </c>
      <c r="K21" s="190">
        <v>11.5</v>
      </c>
      <c r="L21" s="5">
        <v>68.19</v>
      </c>
    </row>
    <row r="22" spans="1:12">
      <c r="A22">
        <v>14</v>
      </c>
      <c r="B22" s="183">
        <v>2.0799999999999999E-4</v>
      </c>
      <c r="C22" s="184">
        <v>2.0799999999999999E-4</v>
      </c>
      <c r="D22" s="187">
        <v>99208.3</v>
      </c>
      <c r="E22" s="188">
        <v>20.7</v>
      </c>
      <c r="F22" s="5">
        <v>62.75</v>
      </c>
      <c r="G22" t="s">
        <v>19</v>
      </c>
      <c r="H22" s="185">
        <v>1.4999999999999999E-4</v>
      </c>
      <c r="I22" s="186">
        <v>1.4999999999999999E-4</v>
      </c>
      <c r="J22" s="189">
        <v>99349.4</v>
      </c>
      <c r="K22" s="190">
        <v>14.9</v>
      </c>
      <c r="L22" s="5">
        <v>67.2</v>
      </c>
    </row>
    <row r="23" spans="1:12">
      <c r="A23">
        <v>15</v>
      </c>
      <c r="B23" s="183">
        <v>2.7399999999999999E-4</v>
      </c>
      <c r="C23" s="184">
        <v>2.7399999999999999E-4</v>
      </c>
      <c r="D23" s="187">
        <v>99187.6</v>
      </c>
      <c r="E23" s="188">
        <v>27.2</v>
      </c>
      <c r="F23" s="5">
        <v>61.77</v>
      </c>
      <c r="G23" t="s">
        <v>19</v>
      </c>
      <c r="H23" s="185">
        <v>1.6000000000000001E-4</v>
      </c>
      <c r="I23" s="186">
        <v>1.6000000000000001E-4</v>
      </c>
      <c r="J23" s="189">
        <v>99334.399999999994</v>
      </c>
      <c r="K23" s="190">
        <v>15.9</v>
      </c>
      <c r="L23" s="5">
        <v>66.209999999999994</v>
      </c>
    </row>
    <row r="24" spans="1:12">
      <c r="A24">
        <v>16</v>
      </c>
      <c r="B24" s="183">
        <v>3.7300000000000001E-4</v>
      </c>
      <c r="C24" s="184">
        <v>3.7300000000000001E-4</v>
      </c>
      <c r="D24" s="187">
        <v>99160.4</v>
      </c>
      <c r="E24" s="188">
        <v>37</v>
      </c>
      <c r="F24" s="5">
        <v>60.78</v>
      </c>
      <c r="G24" t="s">
        <v>19</v>
      </c>
      <c r="H24" s="185">
        <v>2.2699999999999999E-4</v>
      </c>
      <c r="I24" s="186">
        <v>2.2699999999999999E-4</v>
      </c>
      <c r="J24" s="189">
        <v>99318.6</v>
      </c>
      <c r="K24" s="190">
        <v>22.5</v>
      </c>
      <c r="L24" s="5">
        <v>65.22</v>
      </c>
    </row>
    <row r="25" spans="1:12">
      <c r="A25">
        <v>17</v>
      </c>
      <c r="B25" s="183">
        <v>5.4799999999999998E-4</v>
      </c>
      <c r="C25" s="184">
        <v>5.4799999999999998E-4</v>
      </c>
      <c r="D25" s="187">
        <v>99123.4</v>
      </c>
      <c r="E25" s="188">
        <v>54.3</v>
      </c>
      <c r="F25" s="5">
        <v>59.81</v>
      </c>
      <c r="G25" t="s">
        <v>19</v>
      </c>
      <c r="H25" s="185">
        <v>2.6200000000000003E-4</v>
      </c>
      <c r="I25" s="186">
        <v>2.6200000000000003E-4</v>
      </c>
      <c r="J25" s="189">
        <v>99296.1</v>
      </c>
      <c r="K25" s="190">
        <v>26</v>
      </c>
      <c r="L25" s="5">
        <v>64.239999999999995</v>
      </c>
    </row>
    <row r="26" spans="1:12">
      <c r="A26">
        <v>18</v>
      </c>
      <c r="B26" s="183">
        <v>7.2999999999999996E-4</v>
      </c>
      <c r="C26" s="184">
        <v>7.2999999999999996E-4</v>
      </c>
      <c r="D26" s="187">
        <v>99069.1</v>
      </c>
      <c r="E26" s="188">
        <v>72.3</v>
      </c>
      <c r="F26" s="5">
        <v>58.84</v>
      </c>
      <c r="G26" t="s">
        <v>19</v>
      </c>
      <c r="H26" s="185">
        <v>2.72E-4</v>
      </c>
      <c r="I26" s="186">
        <v>2.72E-4</v>
      </c>
      <c r="J26" s="189">
        <v>99270.1</v>
      </c>
      <c r="K26" s="190">
        <v>27</v>
      </c>
      <c r="L26" s="5">
        <v>63.25</v>
      </c>
    </row>
    <row r="27" spans="1:12">
      <c r="A27">
        <v>19</v>
      </c>
      <c r="B27" s="183">
        <v>6.8300000000000001E-4</v>
      </c>
      <c r="C27" s="184">
        <v>6.8199999999999999E-4</v>
      </c>
      <c r="D27" s="187">
        <v>98996.800000000003</v>
      </c>
      <c r="E27" s="188">
        <v>67.599999999999994</v>
      </c>
      <c r="F27" s="5">
        <v>57.88</v>
      </c>
      <c r="G27" t="s">
        <v>19</v>
      </c>
      <c r="H27" s="185">
        <v>3.2200000000000002E-4</v>
      </c>
      <c r="I27" s="186">
        <v>3.2200000000000002E-4</v>
      </c>
      <c r="J27" s="189">
        <v>99243.1</v>
      </c>
      <c r="K27" s="190">
        <v>32</v>
      </c>
      <c r="L27" s="5">
        <v>62.27</v>
      </c>
    </row>
    <row r="28" spans="1:12">
      <c r="A28">
        <v>20</v>
      </c>
      <c r="B28" s="183">
        <v>8.3600000000000005E-4</v>
      </c>
      <c r="C28" s="184">
        <v>8.3600000000000005E-4</v>
      </c>
      <c r="D28" s="187">
        <v>98929.2</v>
      </c>
      <c r="E28" s="188">
        <v>82.7</v>
      </c>
      <c r="F28" s="5">
        <v>56.92</v>
      </c>
      <c r="G28" t="s">
        <v>19</v>
      </c>
      <c r="H28" s="185">
        <v>2.8699999999999998E-4</v>
      </c>
      <c r="I28" s="186">
        <v>2.8699999999999998E-4</v>
      </c>
      <c r="J28" s="189">
        <v>99211.1</v>
      </c>
      <c r="K28" s="190">
        <v>28.4</v>
      </c>
      <c r="L28" s="5">
        <v>61.29</v>
      </c>
    </row>
    <row r="29" spans="1:12">
      <c r="A29">
        <v>21</v>
      </c>
      <c r="B29" s="183">
        <v>7.6000000000000004E-4</v>
      </c>
      <c r="C29" s="184">
        <v>7.6000000000000004E-4</v>
      </c>
      <c r="D29" s="187">
        <v>98846.6</v>
      </c>
      <c r="E29" s="188">
        <v>75.099999999999994</v>
      </c>
      <c r="F29" s="5">
        <v>55.97</v>
      </c>
      <c r="G29" t="s">
        <v>19</v>
      </c>
      <c r="H29" s="185">
        <v>2.9700000000000001E-4</v>
      </c>
      <c r="I29" s="186">
        <v>2.9700000000000001E-4</v>
      </c>
      <c r="J29" s="189">
        <v>99182.7</v>
      </c>
      <c r="K29" s="190">
        <v>29.5</v>
      </c>
      <c r="L29" s="5">
        <v>60.31</v>
      </c>
    </row>
    <row r="30" spans="1:12">
      <c r="A30">
        <v>22</v>
      </c>
      <c r="B30" s="183">
        <v>8.6499999999999999E-4</v>
      </c>
      <c r="C30" s="184">
        <v>8.6399999999999997E-4</v>
      </c>
      <c r="D30" s="187">
        <v>98771.4</v>
      </c>
      <c r="E30" s="188">
        <v>85.4</v>
      </c>
      <c r="F30" s="5">
        <v>55.01</v>
      </c>
      <c r="G30" t="s">
        <v>19</v>
      </c>
      <c r="H30" s="185">
        <v>2.9799999999999998E-4</v>
      </c>
      <c r="I30" s="186">
        <v>2.9799999999999998E-4</v>
      </c>
      <c r="J30" s="189">
        <v>99153.2</v>
      </c>
      <c r="K30" s="190">
        <v>29.5</v>
      </c>
      <c r="L30" s="5">
        <v>59.33</v>
      </c>
    </row>
    <row r="31" spans="1:12">
      <c r="A31">
        <v>23</v>
      </c>
      <c r="B31" s="183">
        <v>8.4199999999999998E-4</v>
      </c>
      <c r="C31" s="184">
        <v>8.4199999999999998E-4</v>
      </c>
      <c r="D31" s="187">
        <v>98686</v>
      </c>
      <c r="E31" s="188">
        <v>83</v>
      </c>
      <c r="F31" s="5">
        <v>54.06</v>
      </c>
      <c r="G31" t="s">
        <v>19</v>
      </c>
      <c r="H31" s="185">
        <v>3.1799999999999998E-4</v>
      </c>
      <c r="I31" s="186">
        <v>3.1700000000000001E-4</v>
      </c>
      <c r="J31" s="189">
        <v>99123.7</v>
      </c>
      <c r="K31" s="190">
        <v>31.5</v>
      </c>
      <c r="L31" s="5">
        <v>58.34</v>
      </c>
    </row>
    <row r="32" spans="1:12">
      <c r="A32">
        <v>24</v>
      </c>
      <c r="B32" s="183">
        <v>8.0900000000000004E-4</v>
      </c>
      <c r="C32" s="184">
        <v>8.0900000000000004E-4</v>
      </c>
      <c r="D32" s="187">
        <v>98603</v>
      </c>
      <c r="E32" s="188">
        <v>79.8</v>
      </c>
      <c r="F32" s="5">
        <v>53.1</v>
      </c>
      <c r="G32" t="s">
        <v>19</v>
      </c>
      <c r="H32" s="185">
        <v>3.0200000000000002E-4</v>
      </c>
      <c r="I32" s="186">
        <v>3.0200000000000002E-4</v>
      </c>
      <c r="J32" s="189">
        <v>99092.3</v>
      </c>
      <c r="K32" s="190">
        <v>29.9</v>
      </c>
      <c r="L32" s="5">
        <v>57.36</v>
      </c>
    </row>
    <row r="33" spans="1:12">
      <c r="A33">
        <v>25</v>
      </c>
      <c r="B33" s="183">
        <v>8.8199999999999997E-4</v>
      </c>
      <c r="C33" s="184">
        <v>8.8099999999999995E-4</v>
      </c>
      <c r="D33" s="187">
        <v>98523.199999999997</v>
      </c>
      <c r="E33" s="188">
        <v>86.8</v>
      </c>
      <c r="F33" s="5">
        <v>52.15</v>
      </c>
      <c r="G33" t="s">
        <v>19</v>
      </c>
      <c r="H33" s="185">
        <v>3.28E-4</v>
      </c>
      <c r="I33" s="186">
        <v>3.28E-4</v>
      </c>
      <c r="J33" s="189">
        <v>99062.399999999994</v>
      </c>
      <c r="K33" s="190">
        <v>32.5</v>
      </c>
      <c r="L33" s="5">
        <v>56.38</v>
      </c>
    </row>
    <row r="34" spans="1:12">
      <c r="A34">
        <v>26</v>
      </c>
      <c r="B34" s="183">
        <v>8.6499999999999999E-4</v>
      </c>
      <c r="C34" s="184">
        <v>8.6499999999999999E-4</v>
      </c>
      <c r="D34" s="187">
        <v>98436.4</v>
      </c>
      <c r="E34" s="188">
        <v>85.1</v>
      </c>
      <c r="F34" s="5">
        <v>51.19</v>
      </c>
      <c r="G34" t="s">
        <v>19</v>
      </c>
      <c r="H34" s="185">
        <v>3.5300000000000002E-4</v>
      </c>
      <c r="I34" s="186">
        <v>3.5199999999999999E-4</v>
      </c>
      <c r="J34" s="189">
        <v>99029.9</v>
      </c>
      <c r="K34" s="190">
        <v>34.9</v>
      </c>
      <c r="L34" s="5">
        <v>55.4</v>
      </c>
    </row>
    <row r="35" spans="1:12">
      <c r="A35">
        <v>27</v>
      </c>
      <c r="B35" s="183">
        <v>8.7500000000000002E-4</v>
      </c>
      <c r="C35" s="184">
        <v>8.7500000000000002E-4</v>
      </c>
      <c r="D35" s="187">
        <v>98351.3</v>
      </c>
      <c r="E35" s="188">
        <v>86.1</v>
      </c>
      <c r="F35" s="5">
        <v>50.23</v>
      </c>
      <c r="G35" t="s">
        <v>19</v>
      </c>
      <c r="H35" s="185">
        <v>3.4900000000000003E-4</v>
      </c>
      <c r="I35" s="186">
        <v>3.4900000000000003E-4</v>
      </c>
      <c r="J35" s="189">
        <v>98995</v>
      </c>
      <c r="K35" s="190">
        <v>34.6</v>
      </c>
      <c r="L35" s="5">
        <v>54.42</v>
      </c>
    </row>
    <row r="36" spans="1:12">
      <c r="A36">
        <v>28</v>
      </c>
      <c r="B36" s="183">
        <v>9.3899999999999995E-4</v>
      </c>
      <c r="C36" s="184">
        <v>9.3800000000000003E-4</v>
      </c>
      <c r="D36" s="187">
        <v>98265.2</v>
      </c>
      <c r="E36" s="188">
        <v>92.2</v>
      </c>
      <c r="F36" s="5">
        <v>49.28</v>
      </c>
      <c r="G36" t="s">
        <v>19</v>
      </c>
      <c r="H36" s="185">
        <v>3.7300000000000001E-4</v>
      </c>
      <c r="I36" s="186">
        <v>3.7300000000000001E-4</v>
      </c>
      <c r="J36" s="189">
        <v>98960.4</v>
      </c>
      <c r="K36" s="190">
        <v>36.9</v>
      </c>
      <c r="L36" s="5">
        <v>53.43</v>
      </c>
    </row>
    <row r="37" spans="1:12">
      <c r="A37">
        <v>29</v>
      </c>
      <c r="B37" s="183">
        <v>9.6599999999999995E-4</v>
      </c>
      <c r="C37" s="184">
        <v>9.6500000000000004E-4</v>
      </c>
      <c r="D37" s="187">
        <v>98173</v>
      </c>
      <c r="E37" s="188">
        <v>94.8</v>
      </c>
      <c r="F37" s="5">
        <v>48.32</v>
      </c>
      <c r="G37" t="s">
        <v>19</v>
      </c>
      <c r="H37" s="185">
        <v>4.1100000000000002E-4</v>
      </c>
      <c r="I37" s="186">
        <v>4.1100000000000002E-4</v>
      </c>
      <c r="J37" s="189">
        <v>98923.5</v>
      </c>
      <c r="K37" s="190">
        <v>40.700000000000003</v>
      </c>
      <c r="L37" s="5">
        <v>52.45</v>
      </c>
    </row>
    <row r="38" spans="1:12">
      <c r="A38">
        <v>30</v>
      </c>
      <c r="B38" s="183">
        <v>1.0169999999999999E-3</v>
      </c>
      <c r="C38" s="184">
        <v>1.0169999999999999E-3</v>
      </c>
      <c r="D38" s="187">
        <v>98078.2</v>
      </c>
      <c r="E38" s="188">
        <v>99.7</v>
      </c>
      <c r="F38" s="5">
        <v>47.37</v>
      </c>
      <c r="G38" t="s">
        <v>19</v>
      </c>
      <c r="H38" s="185">
        <v>4.46E-4</v>
      </c>
      <c r="I38" s="186">
        <v>4.46E-4</v>
      </c>
      <c r="J38" s="189">
        <v>98882.9</v>
      </c>
      <c r="K38" s="190">
        <v>44.1</v>
      </c>
      <c r="L38" s="5">
        <v>51.48</v>
      </c>
    </row>
    <row r="39" spans="1:12">
      <c r="A39">
        <v>31</v>
      </c>
      <c r="B39" s="183">
        <v>1.036E-3</v>
      </c>
      <c r="C39" s="184">
        <v>1.0349999999999999E-3</v>
      </c>
      <c r="D39" s="187">
        <v>97978.5</v>
      </c>
      <c r="E39" s="188">
        <v>101.4</v>
      </c>
      <c r="F39" s="5">
        <v>46.42</v>
      </c>
      <c r="G39" t="s">
        <v>19</v>
      </c>
      <c r="H39" s="185">
        <v>4.7899999999999999E-4</v>
      </c>
      <c r="I39" s="186">
        <v>4.7899999999999999E-4</v>
      </c>
      <c r="J39" s="189">
        <v>98838.8</v>
      </c>
      <c r="K39" s="190">
        <v>47.4</v>
      </c>
      <c r="L39" s="5">
        <v>50.5</v>
      </c>
    </row>
    <row r="40" spans="1:12">
      <c r="A40">
        <v>32</v>
      </c>
      <c r="B40" s="183">
        <v>1.14E-3</v>
      </c>
      <c r="C40" s="184">
        <v>1.14E-3</v>
      </c>
      <c r="D40" s="187">
        <v>97877.1</v>
      </c>
      <c r="E40" s="188">
        <v>111.6</v>
      </c>
      <c r="F40" s="5">
        <v>45.47</v>
      </c>
      <c r="G40" t="s">
        <v>19</v>
      </c>
      <c r="H40" s="185">
        <v>4.9600000000000002E-4</v>
      </c>
      <c r="I40" s="186">
        <v>4.9600000000000002E-4</v>
      </c>
      <c r="J40" s="189">
        <v>98791.4</v>
      </c>
      <c r="K40" s="190">
        <v>49</v>
      </c>
      <c r="L40" s="5">
        <v>49.52</v>
      </c>
    </row>
    <row r="41" spans="1:12">
      <c r="A41">
        <v>33</v>
      </c>
      <c r="B41" s="183">
        <v>1.122E-3</v>
      </c>
      <c r="C41" s="184">
        <v>1.122E-3</v>
      </c>
      <c r="D41" s="187">
        <v>97765.5</v>
      </c>
      <c r="E41" s="188">
        <v>109.7</v>
      </c>
      <c r="F41" s="5">
        <v>44.52</v>
      </c>
      <c r="G41" t="s">
        <v>19</v>
      </c>
      <c r="H41" s="185">
        <v>5.2800000000000004E-4</v>
      </c>
      <c r="I41" s="186">
        <v>5.2800000000000004E-4</v>
      </c>
      <c r="J41" s="189">
        <v>98742.399999999994</v>
      </c>
      <c r="K41" s="190">
        <v>52.2</v>
      </c>
      <c r="L41" s="5">
        <v>48.55</v>
      </c>
    </row>
    <row r="42" spans="1:12">
      <c r="A42">
        <v>34</v>
      </c>
      <c r="B42" s="183">
        <v>1.1509999999999999E-3</v>
      </c>
      <c r="C42" s="184">
        <v>1.1509999999999999E-3</v>
      </c>
      <c r="D42" s="187">
        <v>97655.8</v>
      </c>
      <c r="E42" s="188">
        <v>112.4</v>
      </c>
      <c r="F42" s="5">
        <v>43.57</v>
      </c>
      <c r="G42" t="s">
        <v>19</v>
      </c>
      <c r="H42" s="185">
        <v>6.2299999999999996E-4</v>
      </c>
      <c r="I42" s="186">
        <v>6.2299999999999996E-4</v>
      </c>
      <c r="J42" s="189">
        <v>98690.3</v>
      </c>
      <c r="K42" s="190">
        <v>61.5</v>
      </c>
      <c r="L42" s="5">
        <v>47.57</v>
      </c>
    </row>
    <row r="43" spans="1:12">
      <c r="A43">
        <v>35</v>
      </c>
      <c r="B43" s="183">
        <v>1.243E-3</v>
      </c>
      <c r="C43" s="184">
        <v>1.242E-3</v>
      </c>
      <c r="D43" s="187">
        <v>97543.5</v>
      </c>
      <c r="E43" s="188">
        <v>121.2</v>
      </c>
      <c r="F43" s="5">
        <v>42.62</v>
      </c>
      <c r="G43" t="s">
        <v>19</v>
      </c>
      <c r="H43" s="185">
        <v>6.2500000000000001E-4</v>
      </c>
      <c r="I43" s="186">
        <v>6.2500000000000001E-4</v>
      </c>
      <c r="J43" s="189">
        <v>98628.800000000003</v>
      </c>
      <c r="K43" s="190">
        <v>61.7</v>
      </c>
      <c r="L43" s="5">
        <v>46.6</v>
      </c>
    </row>
    <row r="44" spans="1:12">
      <c r="A44">
        <v>36</v>
      </c>
      <c r="B44" s="183">
        <v>1.307E-3</v>
      </c>
      <c r="C44" s="184">
        <v>1.307E-3</v>
      </c>
      <c r="D44" s="187">
        <v>97422.3</v>
      </c>
      <c r="E44" s="188">
        <v>127.3</v>
      </c>
      <c r="F44" s="5">
        <v>41.67</v>
      </c>
      <c r="G44" t="s">
        <v>19</v>
      </c>
      <c r="H44" s="185">
        <v>6.8900000000000005E-4</v>
      </c>
      <c r="I44" s="186">
        <v>6.8900000000000005E-4</v>
      </c>
      <c r="J44" s="189">
        <v>98567.2</v>
      </c>
      <c r="K44" s="190">
        <v>67.900000000000006</v>
      </c>
      <c r="L44" s="5">
        <v>45.63</v>
      </c>
    </row>
    <row r="45" spans="1:12">
      <c r="A45">
        <v>37</v>
      </c>
      <c r="B45" s="183">
        <v>1.3849999999999999E-3</v>
      </c>
      <c r="C45" s="184">
        <v>1.384E-3</v>
      </c>
      <c r="D45" s="187">
        <v>97295</v>
      </c>
      <c r="E45" s="188">
        <v>134.69999999999999</v>
      </c>
      <c r="F45" s="5">
        <v>40.72</v>
      </c>
      <c r="G45" t="s">
        <v>19</v>
      </c>
      <c r="H45" s="185">
        <v>7.3399999999999995E-4</v>
      </c>
      <c r="I45" s="186">
        <v>7.3399999999999995E-4</v>
      </c>
      <c r="J45" s="189">
        <v>98499.3</v>
      </c>
      <c r="K45" s="190">
        <v>72.3</v>
      </c>
      <c r="L45" s="5">
        <v>44.66</v>
      </c>
    </row>
    <row r="46" spans="1:12">
      <c r="A46">
        <v>38</v>
      </c>
      <c r="B46" s="183">
        <v>1.3810000000000001E-3</v>
      </c>
      <c r="C46" s="184">
        <v>1.3799999999999999E-3</v>
      </c>
      <c r="D46" s="187">
        <v>97160.3</v>
      </c>
      <c r="E46" s="188">
        <v>134.1</v>
      </c>
      <c r="F46" s="5">
        <v>39.78</v>
      </c>
      <c r="G46" t="s">
        <v>19</v>
      </c>
      <c r="H46" s="185">
        <v>8.5400000000000005E-4</v>
      </c>
      <c r="I46" s="186">
        <v>8.5400000000000005E-4</v>
      </c>
      <c r="J46" s="189">
        <v>98427</v>
      </c>
      <c r="K46" s="190">
        <v>84.1</v>
      </c>
      <c r="L46" s="5">
        <v>43.69</v>
      </c>
    </row>
    <row r="47" spans="1:12">
      <c r="A47">
        <v>39</v>
      </c>
      <c r="B47" s="183">
        <v>1.5579999999999999E-3</v>
      </c>
      <c r="C47" s="184">
        <v>1.5560000000000001E-3</v>
      </c>
      <c r="D47" s="187">
        <v>97026.2</v>
      </c>
      <c r="E47" s="188">
        <v>151</v>
      </c>
      <c r="F47" s="5">
        <v>38.83</v>
      </c>
      <c r="G47" t="s">
        <v>19</v>
      </c>
      <c r="H47" s="185">
        <v>8.9800000000000004E-4</v>
      </c>
      <c r="I47" s="186">
        <v>8.9800000000000004E-4</v>
      </c>
      <c r="J47" s="189">
        <v>98342.9</v>
      </c>
      <c r="K47" s="190">
        <v>88.3</v>
      </c>
      <c r="L47" s="5">
        <v>42.73</v>
      </c>
    </row>
    <row r="48" spans="1:12">
      <c r="A48">
        <v>40</v>
      </c>
      <c r="B48" s="183">
        <v>1.6819999999999999E-3</v>
      </c>
      <c r="C48" s="184">
        <v>1.6800000000000001E-3</v>
      </c>
      <c r="D48" s="187">
        <v>96875.199999999997</v>
      </c>
      <c r="E48" s="188">
        <v>162.80000000000001</v>
      </c>
      <c r="F48" s="5">
        <v>37.89</v>
      </c>
      <c r="G48" t="s">
        <v>19</v>
      </c>
      <c r="H48" s="185">
        <v>9.5E-4</v>
      </c>
      <c r="I48" s="186">
        <v>9.5E-4</v>
      </c>
      <c r="J48" s="189">
        <v>98254.7</v>
      </c>
      <c r="K48" s="190">
        <v>93.3</v>
      </c>
      <c r="L48" s="5">
        <v>41.77</v>
      </c>
    </row>
    <row r="49" spans="1:12">
      <c r="A49">
        <v>41</v>
      </c>
      <c r="B49" s="183">
        <v>1.755E-3</v>
      </c>
      <c r="C49" s="184">
        <v>1.753E-3</v>
      </c>
      <c r="D49" s="187">
        <v>96712.4</v>
      </c>
      <c r="E49" s="188">
        <v>169.6</v>
      </c>
      <c r="F49" s="5">
        <v>36.96</v>
      </c>
      <c r="G49" t="s">
        <v>19</v>
      </c>
      <c r="H49" s="185">
        <v>1.0369999999999999E-3</v>
      </c>
      <c r="I49" s="186">
        <v>1.0369999999999999E-3</v>
      </c>
      <c r="J49" s="189">
        <v>98161.3</v>
      </c>
      <c r="K49" s="190">
        <v>101.8</v>
      </c>
      <c r="L49" s="5">
        <v>40.81</v>
      </c>
    </row>
    <row r="50" spans="1:12">
      <c r="A50">
        <v>42</v>
      </c>
      <c r="B50" s="183">
        <v>1.9009999999999999E-3</v>
      </c>
      <c r="C50" s="184">
        <v>1.9E-3</v>
      </c>
      <c r="D50" s="187">
        <v>96542.9</v>
      </c>
      <c r="E50" s="188">
        <v>183.4</v>
      </c>
      <c r="F50" s="5">
        <v>36.020000000000003</v>
      </c>
      <c r="G50" t="s">
        <v>19</v>
      </c>
      <c r="H50" s="185">
        <v>1.176E-3</v>
      </c>
      <c r="I50" s="186">
        <v>1.175E-3</v>
      </c>
      <c r="J50" s="189">
        <v>98059.6</v>
      </c>
      <c r="K50" s="190">
        <v>115.2</v>
      </c>
      <c r="L50" s="5">
        <v>39.85</v>
      </c>
    </row>
    <row r="51" spans="1:12">
      <c r="A51">
        <v>43</v>
      </c>
      <c r="B51" s="183">
        <v>2.2139999999999998E-3</v>
      </c>
      <c r="C51" s="184">
        <v>2.2109999999999999E-3</v>
      </c>
      <c r="D51" s="187">
        <v>96359.5</v>
      </c>
      <c r="E51" s="188">
        <v>213.1</v>
      </c>
      <c r="F51" s="5">
        <v>35.090000000000003</v>
      </c>
      <c r="G51" t="s">
        <v>19</v>
      </c>
      <c r="H51" s="185">
        <v>1.3450000000000001E-3</v>
      </c>
      <c r="I51" s="186">
        <v>1.3439999999999999E-3</v>
      </c>
      <c r="J51" s="189">
        <v>97944.3</v>
      </c>
      <c r="K51" s="190">
        <v>131.6</v>
      </c>
      <c r="L51" s="5">
        <v>38.9</v>
      </c>
    </row>
    <row r="52" spans="1:12">
      <c r="A52">
        <v>44</v>
      </c>
      <c r="B52" s="183">
        <v>2.2190000000000001E-3</v>
      </c>
      <c r="C52" s="184">
        <v>2.2169999999999998E-3</v>
      </c>
      <c r="D52" s="187">
        <v>96146.4</v>
      </c>
      <c r="E52" s="188">
        <v>213.2</v>
      </c>
      <c r="F52" s="5">
        <v>34.159999999999997</v>
      </c>
      <c r="G52" t="s">
        <v>19</v>
      </c>
      <c r="H52" s="185">
        <v>1.487E-3</v>
      </c>
      <c r="I52" s="186">
        <v>1.4859999999999999E-3</v>
      </c>
      <c r="J52" s="189">
        <v>97812.7</v>
      </c>
      <c r="K52" s="190">
        <v>145.4</v>
      </c>
      <c r="L52" s="5">
        <v>37.950000000000003</v>
      </c>
    </row>
    <row r="53" spans="1:12">
      <c r="A53">
        <v>45</v>
      </c>
      <c r="B53" s="183">
        <v>2.4169999999999999E-3</v>
      </c>
      <c r="C53" s="184">
        <v>2.4139999999999999E-3</v>
      </c>
      <c r="D53" s="187">
        <v>95933.2</v>
      </c>
      <c r="E53" s="188">
        <v>231.6</v>
      </c>
      <c r="F53" s="5">
        <v>33.24</v>
      </c>
      <c r="G53" t="s">
        <v>19</v>
      </c>
      <c r="H53" s="185">
        <v>1.6180000000000001E-3</v>
      </c>
      <c r="I53" s="186">
        <v>1.6169999999999999E-3</v>
      </c>
      <c r="J53" s="189">
        <v>97667.3</v>
      </c>
      <c r="K53" s="190">
        <v>157.9</v>
      </c>
      <c r="L53" s="5">
        <v>37</v>
      </c>
    </row>
    <row r="54" spans="1:12">
      <c r="A54">
        <v>46</v>
      </c>
      <c r="B54" s="183">
        <v>2.7269999999999998E-3</v>
      </c>
      <c r="C54" s="184">
        <v>2.7230000000000002E-3</v>
      </c>
      <c r="D54" s="187">
        <v>95701.6</v>
      </c>
      <c r="E54" s="188">
        <v>260.60000000000002</v>
      </c>
      <c r="F54" s="5">
        <v>32.32</v>
      </c>
      <c r="G54" t="s">
        <v>19</v>
      </c>
      <c r="H54" s="185">
        <v>1.8680000000000001E-3</v>
      </c>
      <c r="I54" s="186">
        <v>1.866E-3</v>
      </c>
      <c r="J54" s="189">
        <v>97509.4</v>
      </c>
      <c r="K54" s="190">
        <v>182</v>
      </c>
      <c r="L54" s="5">
        <v>36.06</v>
      </c>
    </row>
    <row r="55" spans="1:12">
      <c r="A55">
        <v>47</v>
      </c>
      <c r="B55" s="183">
        <v>3.091E-3</v>
      </c>
      <c r="C55" s="184">
        <v>3.0860000000000002E-3</v>
      </c>
      <c r="D55" s="187">
        <v>95441</v>
      </c>
      <c r="E55" s="188">
        <v>294.5</v>
      </c>
      <c r="F55" s="5">
        <v>31.4</v>
      </c>
      <c r="G55" t="s">
        <v>19</v>
      </c>
      <c r="H55" s="185">
        <v>2.0430000000000001E-3</v>
      </c>
      <c r="I55" s="186">
        <v>2.0409999999999998E-3</v>
      </c>
      <c r="J55" s="189">
        <v>97327.4</v>
      </c>
      <c r="K55" s="190">
        <v>198.7</v>
      </c>
      <c r="L55" s="5">
        <v>35.130000000000003</v>
      </c>
    </row>
    <row r="56" spans="1:12">
      <c r="A56">
        <v>48</v>
      </c>
      <c r="B56" s="183">
        <v>3.307E-3</v>
      </c>
      <c r="C56" s="184">
        <v>3.3019999999999998E-3</v>
      </c>
      <c r="D56" s="187">
        <v>95146.5</v>
      </c>
      <c r="E56" s="188">
        <v>314.2</v>
      </c>
      <c r="F56" s="5">
        <v>30.5</v>
      </c>
      <c r="G56" t="s">
        <v>19</v>
      </c>
      <c r="H56" s="185">
        <v>2.2209999999999999E-3</v>
      </c>
      <c r="I56" s="186">
        <v>2.2190000000000001E-3</v>
      </c>
      <c r="J56" s="189">
        <v>97128.8</v>
      </c>
      <c r="K56" s="190">
        <v>215.5</v>
      </c>
      <c r="L56" s="5">
        <v>34.200000000000003</v>
      </c>
    </row>
    <row r="57" spans="1:12">
      <c r="A57">
        <v>49</v>
      </c>
      <c r="B57" s="183">
        <v>3.7269999999999998E-3</v>
      </c>
      <c r="C57" s="184">
        <v>3.7200000000000002E-3</v>
      </c>
      <c r="D57" s="187">
        <v>94832.3</v>
      </c>
      <c r="E57" s="188">
        <v>352.8</v>
      </c>
      <c r="F57" s="5">
        <v>29.6</v>
      </c>
      <c r="G57" t="s">
        <v>19</v>
      </c>
      <c r="H57" s="185">
        <v>2.3219999999999998E-3</v>
      </c>
      <c r="I57" s="186">
        <v>2.3189999999999999E-3</v>
      </c>
      <c r="J57" s="189">
        <v>96913.3</v>
      </c>
      <c r="K57" s="190">
        <v>224.8</v>
      </c>
      <c r="L57" s="5">
        <v>33.28</v>
      </c>
    </row>
    <row r="58" spans="1:12">
      <c r="A58">
        <v>50</v>
      </c>
      <c r="B58" s="183">
        <v>4.0270000000000002E-3</v>
      </c>
      <c r="C58" s="184">
        <v>4.019E-3</v>
      </c>
      <c r="D58" s="187">
        <v>94479.5</v>
      </c>
      <c r="E58" s="188">
        <v>379.7</v>
      </c>
      <c r="F58" s="5">
        <v>28.71</v>
      </c>
      <c r="G58" t="s">
        <v>19</v>
      </c>
      <c r="H58" s="185">
        <v>2.6220000000000002E-3</v>
      </c>
      <c r="I58" s="186">
        <v>2.6189999999999998E-3</v>
      </c>
      <c r="J58" s="189">
        <v>96688.5</v>
      </c>
      <c r="K58" s="190">
        <v>253.2</v>
      </c>
      <c r="L58" s="5">
        <v>32.35</v>
      </c>
    </row>
    <row r="59" spans="1:12">
      <c r="A59">
        <v>51</v>
      </c>
      <c r="B59" s="183">
        <v>4.3670000000000002E-3</v>
      </c>
      <c r="C59" s="184">
        <v>4.3569999999999998E-3</v>
      </c>
      <c r="D59" s="187">
        <v>94099.8</v>
      </c>
      <c r="E59" s="188">
        <v>410</v>
      </c>
      <c r="F59" s="5">
        <v>27.82</v>
      </c>
      <c r="G59" t="s">
        <v>19</v>
      </c>
      <c r="H59" s="185">
        <v>2.8410000000000002E-3</v>
      </c>
      <c r="I59" s="186">
        <v>2.8370000000000001E-3</v>
      </c>
      <c r="J59" s="189">
        <v>96435.3</v>
      </c>
      <c r="K59" s="190">
        <v>273.60000000000002</v>
      </c>
      <c r="L59" s="5">
        <v>31.44</v>
      </c>
    </row>
    <row r="60" spans="1:12">
      <c r="A60">
        <v>52</v>
      </c>
      <c r="B60" s="183">
        <v>4.8399999999999997E-3</v>
      </c>
      <c r="C60" s="184">
        <v>4.8279999999999998E-3</v>
      </c>
      <c r="D60" s="187">
        <v>93689.8</v>
      </c>
      <c r="E60" s="188">
        <v>452.3</v>
      </c>
      <c r="F60" s="5">
        <v>26.94</v>
      </c>
      <c r="G60" t="s">
        <v>19</v>
      </c>
      <c r="H60" s="185">
        <v>3.0170000000000002E-3</v>
      </c>
      <c r="I60" s="186">
        <v>3.0119999999999999E-3</v>
      </c>
      <c r="J60" s="189">
        <v>96161.7</v>
      </c>
      <c r="K60" s="190">
        <v>289.60000000000002</v>
      </c>
      <c r="L60" s="5">
        <v>30.52</v>
      </c>
    </row>
    <row r="61" spans="1:12">
      <c r="A61">
        <v>53</v>
      </c>
      <c r="B61" s="183">
        <v>5.1799999999999997E-3</v>
      </c>
      <c r="C61" s="184">
        <v>5.1659999999999996E-3</v>
      </c>
      <c r="D61" s="187">
        <v>93237.5</v>
      </c>
      <c r="E61" s="188">
        <v>481.7</v>
      </c>
      <c r="F61" s="5">
        <v>26.07</v>
      </c>
      <c r="G61" t="s">
        <v>19</v>
      </c>
      <c r="H61" s="185">
        <v>3.3730000000000001E-3</v>
      </c>
      <c r="I61" s="186">
        <v>3.3670000000000002E-3</v>
      </c>
      <c r="J61" s="189">
        <v>95872</v>
      </c>
      <c r="K61" s="190">
        <v>322.8</v>
      </c>
      <c r="L61" s="5">
        <v>29.61</v>
      </c>
    </row>
    <row r="62" spans="1:12">
      <c r="A62">
        <v>54</v>
      </c>
      <c r="B62" s="183">
        <v>5.5909999999999996E-3</v>
      </c>
      <c r="C62" s="184">
        <v>5.5760000000000002E-3</v>
      </c>
      <c r="D62" s="187">
        <v>92755.8</v>
      </c>
      <c r="E62" s="188">
        <v>517.20000000000005</v>
      </c>
      <c r="F62" s="5">
        <v>25.2</v>
      </c>
      <c r="G62" t="s">
        <v>19</v>
      </c>
      <c r="H62" s="185">
        <v>3.601E-3</v>
      </c>
      <c r="I62" s="186">
        <v>3.594E-3</v>
      </c>
      <c r="J62" s="189">
        <v>95549.2</v>
      </c>
      <c r="K62" s="190">
        <v>343.4</v>
      </c>
      <c r="L62" s="5">
        <v>28.71</v>
      </c>
    </row>
    <row r="63" spans="1:12">
      <c r="A63">
        <v>55</v>
      </c>
      <c r="B63" s="183">
        <v>6.1190000000000003E-3</v>
      </c>
      <c r="C63" s="184">
        <v>6.1000000000000004E-3</v>
      </c>
      <c r="D63" s="187">
        <v>92238.6</v>
      </c>
      <c r="E63" s="188">
        <v>562.70000000000005</v>
      </c>
      <c r="F63" s="5">
        <v>24.34</v>
      </c>
      <c r="G63" t="s">
        <v>19</v>
      </c>
      <c r="H63" s="185">
        <v>3.9420000000000002E-3</v>
      </c>
      <c r="I63" s="186">
        <v>3.934E-3</v>
      </c>
      <c r="J63" s="189">
        <v>95205.8</v>
      </c>
      <c r="K63" s="190">
        <v>374.6</v>
      </c>
      <c r="L63" s="5">
        <v>27.81</v>
      </c>
    </row>
    <row r="64" spans="1:12">
      <c r="A64">
        <v>56</v>
      </c>
      <c r="B64" s="183">
        <v>6.6439999999999997E-3</v>
      </c>
      <c r="C64" s="184">
        <v>6.6220000000000003E-3</v>
      </c>
      <c r="D64" s="187">
        <v>91675.9</v>
      </c>
      <c r="E64" s="188">
        <v>607.1</v>
      </c>
      <c r="F64" s="5">
        <v>23.49</v>
      </c>
      <c r="G64" t="s">
        <v>19</v>
      </c>
      <c r="H64" s="185">
        <v>4.365E-3</v>
      </c>
      <c r="I64" s="186">
        <v>4.3559999999999996E-3</v>
      </c>
      <c r="J64" s="189">
        <v>94831.2</v>
      </c>
      <c r="K64" s="190">
        <v>413.1</v>
      </c>
      <c r="L64" s="5">
        <v>26.92</v>
      </c>
    </row>
    <row r="65" spans="1:12">
      <c r="A65">
        <v>57</v>
      </c>
      <c r="B65" s="183">
        <v>7.5069999999999998E-3</v>
      </c>
      <c r="C65" s="184">
        <v>7.4790000000000004E-3</v>
      </c>
      <c r="D65" s="187">
        <v>91068.9</v>
      </c>
      <c r="E65" s="188">
        <v>681.1</v>
      </c>
      <c r="F65" s="5">
        <v>22.64</v>
      </c>
      <c r="G65" t="s">
        <v>19</v>
      </c>
      <c r="H65" s="185">
        <v>4.6810000000000003E-3</v>
      </c>
      <c r="I65" s="186">
        <v>4.6699999999999997E-3</v>
      </c>
      <c r="J65" s="189">
        <v>94418.1</v>
      </c>
      <c r="K65" s="190">
        <v>441</v>
      </c>
      <c r="L65" s="5">
        <v>26.04</v>
      </c>
    </row>
    <row r="66" spans="1:12">
      <c r="A66">
        <v>58</v>
      </c>
      <c r="B66" s="183">
        <v>8.2369999999999995E-3</v>
      </c>
      <c r="C66" s="184">
        <v>8.2030000000000002E-3</v>
      </c>
      <c r="D66" s="187">
        <v>90387.7</v>
      </c>
      <c r="E66" s="188">
        <v>741.4</v>
      </c>
      <c r="F66" s="5">
        <v>21.81</v>
      </c>
      <c r="G66" t="s">
        <v>19</v>
      </c>
      <c r="H66" s="185">
        <v>5.1640000000000002E-3</v>
      </c>
      <c r="I66" s="186">
        <v>5.1510000000000002E-3</v>
      </c>
      <c r="J66" s="189">
        <v>93977.2</v>
      </c>
      <c r="K66" s="190">
        <v>484</v>
      </c>
      <c r="L66" s="5">
        <v>25.16</v>
      </c>
    </row>
    <row r="67" spans="1:12">
      <c r="A67">
        <v>59</v>
      </c>
      <c r="B67" s="183">
        <v>9.0410000000000004E-3</v>
      </c>
      <c r="C67" s="184">
        <v>8.9999999999999993E-3</v>
      </c>
      <c r="D67" s="187">
        <v>89646.3</v>
      </c>
      <c r="E67" s="188">
        <v>806.8</v>
      </c>
      <c r="F67" s="5">
        <v>20.98</v>
      </c>
      <c r="G67" t="s">
        <v>19</v>
      </c>
      <c r="H67" s="185">
        <v>5.7419999999999997E-3</v>
      </c>
      <c r="I67" s="186">
        <v>5.7260000000000002E-3</v>
      </c>
      <c r="J67" s="189">
        <v>93493.1</v>
      </c>
      <c r="K67" s="190">
        <v>535.29999999999995</v>
      </c>
      <c r="L67" s="5">
        <v>24.28</v>
      </c>
    </row>
    <row r="68" spans="1:12">
      <c r="A68">
        <v>60</v>
      </c>
      <c r="B68" s="183">
        <v>1.0461E-2</v>
      </c>
      <c r="C68" s="184">
        <v>1.0407E-2</v>
      </c>
      <c r="D68" s="187">
        <v>88839.5</v>
      </c>
      <c r="E68" s="188">
        <v>924.5</v>
      </c>
      <c r="F68" s="5">
        <v>20.170000000000002</v>
      </c>
      <c r="G68" t="s">
        <v>19</v>
      </c>
      <c r="H68" s="185">
        <v>6.5160000000000001E-3</v>
      </c>
      <c r="I68" s="186">
        <v>6.4949999999999999E-3</v>
      </c>
      <c r="J68" s="189">
        <v>92957.8</v>
      </c>
      <c r="K68" s="190">
        <v>603.70000000000005</v>
      </c>
      <c r="L68" s="5">
        <v>23.42</v>
      </c>
    </row>
    <row r="69" spans="1:12">
      <c r="A69">
        <v>61</v>
      </c>
      <c r="B69" s="183">
        <v>1.1417999999999999E-2</v>
      </c>
      <c r="C69" s="184">
        <v>1.1353E-2</v>
      </c>
      <c r="D69" s="187">
        <v>87914.9</v>
      </c>
      <c r="E69" s="188">
        <v>998.1</v>
      </c>
      <c r="F69" s="5">
        <v>19.38</v>
      </c>
      <c r="G69" t="s">
        <v>19</v>
      </c>
      <c r="H69" s="185">
        <v>6.9750000000000003E-3</v>
      </c>
      <c r="I69" s="186">
        <v>6.9509999999999997E-3</v>
      </c>
      <c r="J69" s="189">
        <v>92354.1</v>
      </c>
      <c r="K69" s="190">
        <v>642</v>
      </c>
      <c r="L69" s="5">
        <v>22.57</v>
      </c>
    </row>
    <row r="70" spans="1:12">
      <c r="A70">
        <v>62</v>
      </c>
      <c r="B70" s="183">
        <v>1.2999999999999999E-2</v>
      </c>
      <c r="C70" s="184">
        <v>1.2916E-2</v>
      </c>
      <c r="D70" s="187">
        <v>86916.800000000003</v>
      </c>
      <c r="E70" s="188">
        <v>1122.5999999999999</v>
      </c>
      <c r="F70" s="5">
        <v>18.59</v>
      </c>
      <c r="G70" t="s">
        <v>19</v>
      </c>
      <c r="H70" s="185">
        <v>7.6969999999999998E-3</v>
      </c>
      <c r="I70" s="186">
        <v>7.6680000000000003E-3</v>
      </c>
      <c r="J70" s="189">
        <v>91712.1</v>
      </c>
      <c r="K70" s="190">
        <v>703.2</v>
      </c>
      <c r="L70" s="5">
        <v>21.73</v>
      </c>
    </row>
    <row r="71" spans="1:12">
      <c r="A71">
        <v>63</v>
      </c>
      <c r="B71" s="183">
        <v>1.384E-2</v>
      </c>
      <c r="C71" s="184">
        <v>1.3745E-2</v>
      </c>
      <c r="D71" s="187">
        <v>85794.2</v>
      </c>
      <c r="E71" s="188">
        <v>1179.3</v>
      </c>
      <c r="F71" s="5">
        <v>17.829999999999998</v>
      </c>
      <c r="G71" t="s">
        <v>19</v>
      </c>
      <c r="H71" s="185">
        <v>8.2939999999999993E-3</v>
      </c>
      <c r="I71" s="186">
        <v>8.2590000000000007E-3</v>
      </c>
      <c r="J71" s="189">
        <v>91008.9</v>
      </c>
      <c r="K71" s="190">
        <v>751.7</v>
      </c>
      <c r="L71" s="5">
        <v>20.89</v>
      </c>
    </row>
    <row r="72" spans="1:12">
      <c r="A72">
        <v>64</v>
      </c>
      <c r="B72" s="183">
        <v>1.5379E-2</v>
      </c>
      <c r="C72" s="184">
        <v>1.5262E-2</v>
      </c>
      <c r="D72" s="187">
        <v>84615</v>
      </c>
      <c r="E72" s="188">
        <v>1291.4000000000001</v>
      </c>
      <c r="F72" s="5">
        <v>17.07</v>
      </c>
      <c r="G72" t="s">
        <v>19</v>
      </c>
      <c r="H72" s="185">
        <v>9.3509999999999999E-3</v>
      </c>
      <c r="I72" s="186">
        <v>9.3080000000000003E-3</v>
      </c>
      <c r="J72" s="189">
        <v>90257.2</v>
      </c>
      <c r="K72" s="190">
        <v>840.1</v>
      </c>
      <c r="L72" s="5">
        <v>20.059999999999999</v>
      </c>
    </row>
    <row r="73" spans="1:12">
      <c r="A73">
        <v>65</v>
      </c>
      <c r="B73" s="183">
        <v>1.6771000000000001E-2</v>
      </c>
      <c r="C73" s="184">
        <v>1.6631E-2</v>
      </c>
      <c r="D73" s="187">
        <v>83323.600000000006</v>
      </c>
      <c r="E73" s="188">
        <v>1385.8</v>
      </c>
      <c r="F73" s="5">
        <v>16.329999999999998</v>
      </c>
      <c r="G73" t="s">
        <v>19</v>
      </c>
      <c r="H73" s="185">
        <v>1.0149999999999999E-2</v>
      </c>
      <c r="I73" s="186">
        <v>1.0099E-2</v>
      </c>
      <c r="J73" s="189">
        <v>89417.1</v>
      </c>
      <c r="K73" s="190">
        <v>903</v>
      </c>
      <c r="L73" s="5">
        <v>19.239999999999998</v>
      </c>
    </row>
    <row r="74" spans="1:12">
      <c r="A74">
        <v>66</v>
      </c>
      <c r="B74" s="183">
        <v>1.8395000000000002E-2</v>
      </c>
      <c r="C74" s="184">
        <v>1.8227E-2</v>
      </c>
      <c r="D74" s="187">
        <v>81937.8</v>
      </c>
      <c r="E74" s="188">
        <v>1493.5</v>
      </c>
      <c r="F74" s="5">
        <v>15.6</v>
      </c>
      <c r="G74" t="s">
        <v>19</v>
      </c>
      <c r="H74" s="185">
        <v>1.1265000000000001E-2</v>
      </c>
      <c r="I74" s="186">
        <v>1.1202E-2</v>
      </c>
      <c r="J74" s="189">
        <v>88514.1</v>
      </c>
      <c r="K74" s="190">
        <v>991.6</v>
      </c>
      <c r="L74" s="5">
        <v>18.440000000000001</v>
      </c>
    </row>
    <row r="75" spans="1:12">
      <c r="A75">
        <v>67</v>
      </c>
      <c r="B75" s="183">
        <v>2.0448000000000001E-2</v>
      </c>
      <c r="C75" s="184">
        <v>2.0240999999999999E-2</v>
      </c>
      <c r="D75" s="187">
        <v>80444.3</v>
      </c>
      <c r="E75" s="188">
        <v>1628.3</v>
      </c>
      <c r="F75" s="5">
        <v>14.88</v>
      </c>
      <c r="G75" t="s">
        <v>19</v>
      </c>
      <c r="H75" s="185">
        <v>1.2434000000000001E-2</v>
      </c>
      <c r="I75" s="186">
        <v>1.2357E-2</v>
      </c>
      <c r="J75" s="189">
        <v>87522.5</v>
      </c>
      <c r="K75" s="190">
        <v>1081.5</v>
      </c>
      <c r="L75" s="5">
        <v>17.64</v>
      </c>
    </row>
    <row r="76" spans="1:12">
      <c r="A76">
        <v>68</v>
      </c>
      <c r="B76" s="183">
        <v>2.2617999999999999E-2</v>
      </c>
      <c r="C76" s="184">
        <v>2.2364999999999999E-2</v>
      </c>
      <c r="D76" s="187">
        <v>78816.100000000006</v>
      </c>
      <c r="E76" s="188">
        <v>1762.7</v>
      </c>
      <c r="F76" s="5">
        <v>14.17</v>
      </c>
      <c r="G76" t="s">
        <v>19</v>
      </c>
      <c r="H76" s="185">
        <v>1.3887E-2</v>
      </c>
      <c r="I76" s="186">
        <v>1.3792E-2</v>
      </c>
      <c r="J76" s="189">
        <v>86441</v>
      </c>
      <c r="K76" s="190">
        <v>1192.2</v>
      </c>
      <c r="L76" s="5">
        <v>16.850000000000001</v>
      </c>
    </row>
    <row r="77" spans="1:12">
      <c r="A77">
        <v>69</v>
      </c>
      <c r="B77" s="183">
        <v>2.5246000000000001E-2</v>
      </c>
      <c r="C77" s="184">
        <v>2.4930999999999998E-2</v>
      </c>
      <c r="D77" s="187">
        <v>77053.3</v>
      </c>
      <c r="E77" s="188">
        <v>1921.1</v>
      </c>
      <c r="F77" s="5">
        <v>13.49</v>
      </c>
      <c r="G77" t="s">
        <v>19</v>
      </c>
      <c r="H77" s="185">
        <v>1.532E-2</v>
      </c>
      <c r="I77" s="186">
        <v>1.5204000000000001E-2</v>
      </c>
      <c r="J77" s="189">
        <v>85248.9</v>
      </c>
      <c r="K77" s="190">
        <v>1296.0999999999999</v>
      </c>
      <c r="L77" s="5">
        <v>16.079999999999998</v>
      </c>
    </row>
    <row r="78" spans="1:12">
      <c r="A78">
        <v>70</v>
      </c>
      <c r="B78" s="183">
        <v>2.7404000000000001E-2</v>
      </c>
      <c r="C78" s="184">
        <v>2.7033999999999999E-2</v>
      </c>
      <c r="D78" s="187">
        <v>75132.3</v>
      </c>
      <c r="E78" s="188">
        <v>2031.1</v>
      </c>
      <c r="F78" s="5">
        <v>12.82</v>
      </c>
      <c r="G78" t="s">
        <v>19</v>
      </c>
      <c r="H78" s="185">
        <v>1.6702999999999999E-2</v>
      </c>
      <c r="I78" s="186">
        <v>1.6565E-2</v>
      </c>
      <c r="J78" s="189">
        <v>83952.7</v>
      </c>
      <c r="K78" s="190">
        <v>1390.6</v>
      </c>
      <c r="L78" s="5">
        <v>15.32</v>
      </c>
    </row>
    <row r="79" spans="1:12">
      <c r="A79">
        <v>71</v>
      </c>
      <c r="B79" s="183">
        <v>3.1001999999999998E-2</v>
      </c>
      <c r="C79" s="184">
        <v>3.0529000000000001E-2</v>
      </c>
      <c r="D79" s="187">
        <v>73101.2</v>
      </c>
      <c r="E79" s="188">
        <v>2231.6999999999998</v>
      </c>
      <c r="F79" s="5">
        <v>12.16</v>
      </c>
      <c r="G79" t="s">
        <v>19</v>
      </c>
      <c r="H79" s="185">
        <v>1.8925000000000001E-2</v>
      </c>
      <c r="I79" s="186">
        <v>1.8747E-2</v>
      </c>
      <c r="J79" s="189">
        <v>82562.100000000006</v>
      </c>
      <c r="K79" s="190">
        <v>1547.8</v>
      </c>
      <c r="L79" s="5">
        <v>14.57</v>
      </c>
    </row>
    <row r="80" spans="1:12">
      <c r="A80">
        <v>72</v>
      </c>
      <c r="B80" s="183">
        <v>3.4367000000000002E-2</v>
      </c>
      <c r="C80" s="184">
        <v>3.3785999999999997E-2</v>
      </c>
      <c r="D80" s="187">
        <v>70869.5</v>
      </c>
      <c r="E80" s="188">
        <v>2394.4</v>
      </c>
      <c r="F80" s="5">
        <v>11.53</v>
      </c>
      <c r="G80" t="s">
        <v>19</v>
      </c>
      <c r="H80" s="185">
        <v>2.1596000000000001E-2</v>
      </c>
      <c r="I80" s="186">
        <v>2.1364999999999999E-2</v>
      </c>
      <c r="J80" s="189">
        <v>81014.3</v>
      </c>
      <c r="K80" s="190">
        <v>1730.9</v>
      </c>
      <c r="L80" s="5">
        <v>13.84</v>
      </c>
    </row>
    <row r="81" spans="1:12">
      <c r="A81">
        <v>73</v>
      </c>
      <c r="B81" s="183">
        <v>3.8109999999999998E-2</v>
      </c>
      <c r="C81" s="184">
        <v>3.7398000000000001E-2</v>
      </c>
      <c r="D81" s="187">
        <v>68475.100000000006</v>
      </c>
      <c r="E81" s="188">
        <v>2560.8000000000002</v>
      </c>
      <c r="F81" s="5">
        <v>10.91</v>
      </c>
      <c r="G81" t="s">
        <v>19</v>
      </c>
      <c r="H81" s="185">
        <v>2.4281E-2</v>
      </c>
      <c r="I81" s="186">
        <v>2.3989E-2</v>
      </c>
      <c r="J81" s="189">
        <v>79283.399999999994</v>
      </c>
      <c r="K81" s="190">
        <v>1902</v>
      </c>
      <c r="L81" s="5">
        <v>13.13</v>
      </c>
    </row>
    <row r="82" spans="1:12">
      <c r="A82">
        <v>74</v>
      </c>
      <c r="B82" s="183">
        <v>4.2870999999999999E-2</v>
      </c>
      <c r="C82" s="184">
        <v>4.1971000000000001E-2</v>
      </c>
      <c r="D82" s="187">
        <v>65914.3</v>
      </c>
      <c r="E82" s="188">
        <v>2766.5</v>
      </c>
      <c r="F82" s="5">
        <v>10.32</v>
      </c>
      <c r="G82" t="s">
        <v>19</v>
      </c>
      <c r="H82" s="185">
        <v>2.7196000000000001E-2</v>
      </c>
      <c r="I82" s="186">
        <v>2.6831000000000001E-2</v>
      </c>
      <c r="J82" s="189">
        <v>77381.399999999994</v>
      </c>
      <c r="K82" s="190">
        <v>2076.1999999999998</v>
      </c>
      <c r="L82" s="5">
        <v>12.44</v>
      </c>
    </row>
    <row r="83" spans="1:12">
      <c r="A83">
        <v>75</v>
      </c>
      <c r="B83" s="183">
        <v>4.7745000000000003E-2</v>
      </c>
      <c r="C83" s="184">
        <v>4.6632E-2</v>
      </c>
      <c r="D83" s="187">
        <v>63147.8</v>
      </c>
      <c r="E83" s="188">
        <v>2944.7</v>
      </c>
      <c r="F83" s="5">
        <v>9.75</v>
      </c>
      <c r="G83" t="s">
        <v>19</v>
      </c>
      <c r="H83" s="185">
        <v>3.0960000000000001E-2</v>
      </c>
      <c r="I83" s="186">
        <v>3.0488000000000001E-2</v>
      </c>
      <c r="J83" s="189">
        <v>75305.2</v>
      </c>
      <c r="K83" s="190">
        <v>2295.9</v>
      </c>
      <c r="L83" s="5">
        <v>11.77</v>
      </c>
    </row>
    <row r="84" spans="1:12">
      <c r="A84">
        <v>76</v>
      </c>
      <c r="B84" s="183">
        <v>5.2967E-2</v>
      </c>
      <c r="C84" s="184">
        <v>5.16E-2</v>
      </c>
      <c r="D84" s="187">
        <v>60203.1</v>
      </c>
      <c r="E84" s="188">
        <v>3106.5</v>
      </c>
      <c r="F84" s="5">
        <v>9.1999999999999993</v>
      </c>
      <c r="G84" t="s">
        <v>19</v>
      </c>
      <c r="H84" s="185">
        <v>3.4455E-2</v>
      </c>
      <c r="I84" s="186">
        <v>3.3871999999999999E-2</v>
      </c>
      <c r="J84" s="189">
        <v>73009.3</v>
      </c>
      <c r="K84" s="190">
        <v>2473</v>
      </c>
      <c r="L84" s="5">
        <v>11.13</v>
      </c>
    </row>
    <row r="85" spans="1:12">
      <c r="A85">
        <v>77</v>
      </c>
      <c r="B85" s="183">
        <v>5.8895000000000003E-2</v>
      </c>
      <c r="C85" s="184">
        <v>5.7209999999999997E-2</v>
      </c>
      <c r="D85" s="187">
        <v>57096.6</v>
      </c>
      <c r="E85" s="188">
        <v>3266.5</v>
      </c>
      <c r="F85" s="5">
        <v>8.67</v>
      </c>
      <c r="G85" t="s">
        <v>19</v>
      </c>
      <c r="H85" s="185">
        <v>3.8206999999999998E-2</v>
      </c>
      <c r="I85" s="186">
        <v>3.7490999999999997E-2</v>
      </c>
      <c r="J85" s="189">
        <v>70536.3</v>
      </c>
      <c r="K85" s="190">
        <v>2644.5</v>
      </c>
      <c r="L85" s="5">
        <v>10.5</v>
      </c>
    </row>
    <row r="86" spans="1:12">
      <c r="A86">
        <v>78</v>
      </c>
      <c r="B86" s="183">
        <v>6.4748E-2</v>
      </c>
      <c r="C86" s="184">
        <v>6.2716999999999995E-2</v>
      </c>
      <c r="D86" s="187">
        <v>53830.1</v>
      </c>
      <c r="E86" s="188">
        <v>3376.1</v>
      </c>
      <c r="F86" s="5">
        <v>8.17</v>
      </c>
      <c r="G86" t="s">
        <v>19</v>
      </c>
      <c r="H86" s="185">
        <v>4.2867000000000002E-2</v>
      </c>
      <c r="I86" s="186">
        <v>4.1967999999999998E-2</v>
      </c>
      <c r="J86" s="189">
        <v>67891.899999999994</v>
      </c>
      <c r="K86" s="190">
        <v>2849.3</v>
      </c>
      <c r="L86" s="5">
        <v>9.89</v>
      </c>
    </row>
    <row r="87" spans="1:12">
      <c r="A87">
        <v>79</v>
      </c>
      <c r="B87" s="183">
        <v>7.2759000000000004E-2</v>
      </c>
      <c r="C87" s="184">
        <v>7.0205000000000004E-2</v>
      </c>
      <c r="D87" s="187">
        <v>50454</v>
      </c>
      <c r="E87" s="188">
        <v>3542.1</v>
      </c>
      <c r="F87" s="5">
        <v>7.68</v>
      </c>
      <c r="G87" t="s">
        <v>19</v>
      </c>
      <c r="H87" s="185">
        <v>4.7419000000000003E-2</v>
      </c>
      <c r="I87" s="186">
        <v>4.6321000000000001E-2</v>
      </c>
      <c r="J87" s="189">
        <v>65042.6</v>
      </c>
      <c r="K87" s="190">
        <v>3012.9</v>
      </c>
      <c r="L87" s="5">
        <v>9.3000000000000007</v>
      </c>
    </row>
    <row r="88" spans="1:12">
      <c r="A88">
        <v>80</v>
      </c>
      <c r="B88" s="183">
        <v>8.0064999999999997E-2</v>
      </c>
      <c r="C88" s="184">
        <v>7.6982999999999996E-2</v>
      </c>
      <c r="D88" s="187">
        <v>46911.9</v>
      </c>
      <c r="E88" s="188">
        <v>3611.4</v>
      </c>
      <c r="F88" s="5">
        <v>7.23</v>
      </c>
      <c r="G88" t="s">
        <v>19</v>
      </c>
      <c r="H88" s="185">
        <v>5.3394999999999998E-2</v>
      </c>
      <c r="I88" s="186">
        <v>5.2006999999999998E-2</v>
      </c>
      <c r="J88" s="189">
        <v>62029.7</v>
      </c>
      <c r="K88" s="190">
        <v>3226</v>
      </c>
      <c r="L88" s="5">
        <v>8.73</v>
      </c>
    </row>
    <row r="89" spans="1:12">
      <c r="A89">
        <v>81</v>
      </c>
      <c r="B89" s="183">
        <v>8.8945999999999997E-2</v>
      </c>
      <c r="C89" s="184">
        <v>8.5157999999999998E-2</v>
      </c>
      <c r="D89" s="187">
        <v>43300.5</v>
      </c>
      <c r="E89" s="188">
        <v>3687.4</v>
      </c>
      <c r="F89" s="5">
        <v>6.79</v>
      </c>
      <c r="G89" t="s">
        <v>19</v>
      </c>
      <c r="H89" s="185">
        <v>5.9678000000000002E-2</v>
      </c>
      <c r="I89" s="186">
        <v>5.7949000000000001E-2</v>
      </c>
      <c r="J89" s="189">
        <v>58803.8</v>
      </c>
      <c r="K89" s="190">
        <v>3407.6</v>
      </c>
      <c r="L89" s="5">
        <v>8.18</v>
      </c>
    </row>
    <row r="90" spans="1:12">
      <c r="A90">
        <v>82</v>
      </c>
      <c r="B90" s="183">
        <v>9.7123000000000001E-2</v>
      </c>
      <c r="C90" s="184">
        <v>9.2624999999999999E-2</v>
      </c>
      <c r="D90" s="187">
        <v>39613.1</v>
      </c>
      <c r="E90" s="188">
        <v>3669.2</v>
      </c>
      <c r="F90" s="5">
        <v>6.37</v>
      </c>
      <c r="G90" t="s">
        <v>19</v>
      </c>
      <c r="H90" s="185">
        <v>6.7404000000000006E-2</v>
      </c>
      <c r="I90" s="186">
        <v>6.5207000000000001E-2</v>
      </c>
      <c r="J90" s="189">
        <v>55396.2</v>
      </c>
      <c r="K90" s="190">
        <v>3612.2</v>
      </c>
      <c r="L90" s="5">
        <v>7.65</v>
      </c>
    </row>
    <row r="91" spans="1:12">
      <c r="A91">
        <v>83</v>
      </c>
      <c r="B91" s="183">
        <v>0.10492600000000001</v>
      </c>
      <c r="C91" s="184">
        <v>9.9696000000000007E-2</v>
      </c>
      <c r="D91" s="187">
        <v>35943.9</v>
      </c>
      <c r="E91" s="188">
        <v>3583.5</v>
      </c>
      <c r="F91" s="5">
        <v>5.97</v>
      </c>
      <c r="G91" t="s">
        <v>19</v>
      </c>
      <c r="H91" s="185">
        <v>7.3482000000000006E-2</v>
      </c>
      <c r="I91" s="186">
        <v>7.0877999999999997E-2</v>
      </c>
      <c r="J91" s="189">
        <v>51783.9</v>
      </c>
      <c r="K91" s="190">
        <v>3670.4</v>
      </c>
      <c r="L91" s="5">
        <v>7.15</v>
      </c>
    </row>
    <row r="92" spans="1:12">
      <c r="A92">
        <v>84</v>
      </c>
      <c r="B92" s="183">
        <v>0.114993</v>
      </c>
      <c r="C92" s="184">
        <v>0.108741</v>
      </c>
      <c r="D92" s="187">
        <v>32360.5</v>
      </c>
      <c r="E92" s="188">
        <v>3518.9</v>
      </c>
      <c r="F92" s="5">
        <v>5.58</v>
      </c>
      <c r="G92" t="s">
        <v>19</v>
      </c>
      <c r="H92" s="185">
        <v>8.2337999999999995E-2</v>
      </c>
      <c r="I92" s="186">
        <v>7.9082E-2</v>
      </c>
      <c r="J92" s="189">
        <v>48113.599999999999</v>
      </c>
      <c r="K92" s="190">
        <v>3804.9</v>
      </c>
      <c r="L92" s="5">
        <v>6.66</v>
      </c>
    </row>
    <row r="93" spans="1:12">
      <c r="A93">
        <v>85</v>
      </c>
      <c r="B93" s="183">
        <v>0.12847600000000001</v>
      </c>
      <c r="C93" s="184">
        <v>0.12072099999999999</v>
      </c>
      <c r="D93" s="187">
        <v>28841.599999999999</v>
      </c>
      <c r="E93" s="188">
        <v>3481.8</v>
      </c>
      <c r="F93" s="5">
        <v>5.2</v>
      </c>
      <c r="G93" t="s">
        <v>19</v>
      </c>
      <c r="H93" s="185">
        <v>9.4115000000000004E-2</v>
      </c>
      <c r="I93" s="186">
        <v>8.9885000000000007E-2</v>
      </c>
      <c r="J93" s="189">
        <v>44308.7</v>
      </c>
      <c r="K93" s="190">
        <v>3982.7</v>
      </c>
      <c r="L93" s="5">
        <v>6.18</v>
      </c>
    </row>
    <row r="94" spans="1:12">
      <c r="A94">
        <v>86</v>
      </c>
      <c r="B94" s="183">
        <v>0.148729</v>
      </c>
      <c r="C94" s="184">
        <v>0.138434</v>
      </c>
      <c r="D94" s="187">
        <v>25359.8</v>
      </c>
      <c r="E94" s="188">
        <v>3510.7</v>
      </c>
      <c r="F94" s="5">
        <v>4.84</v>
      </c>
      <c r="G94" t="s">
        <v>19</v>
      </c>
      <c r="H94" s="185">
        <v>0.10852199999999999</v>
      </c>
      <c r="I94" s="186">
        <v>0.102937</v>
      </c>
      <c r="J94" s="189">
        <v>40326</v>
      </c>
      <c r="K94" s="190">
        <v>4151</v>
      </c>
      <c r="L94" s="5">
        <v>5.75</v>
      </c>
    </row>
    <row r="95" spans="1:12">
      <c r="A95">
        <v>87</v>
      </c>
      <c r="B95" s="183">
        <v>0.162801</v>
      </c>
      <c r="C95" s="184">
        <v>0.15054600000000001</v>
      </c>
      <c r="D95" s="187">
        <v>21849.1</v>
      </c>
      <c r="E95" s="188">
        <v>3289.3</v>
      </c>
      <c r="F95" s="5">
        <v>4.54</v>
      </c>
      <c r="G95" t="s">
        <v>19</v>
      </c>
      <c r="H95" s="185">
        <v>0.121272</v>
      </c>
      <c r="I95" s="186">
        <v>0.114339</v>
      </c>
      <c r="J95" s="189">
        <v>36175</v>
      </c>
      <c r="K95" s="190">
        <v>4136.2</v>
      </c>
      <c r="L95" s="5">
        <v>5.35</v>
      </c>
    </row>
    <row r="96" spans="1:12">
      <c r="A96">
        <v>88</v>
      </c>
      <c r="B96" s="183">
        <v>0.17904200000000001</v>
      </c>
      <c r="C96" s="184">
        <v>0.164331</v>
      </c>
      <c r="D96" s="187">
        <v>18559.8</v>
      </c>
      <c r="E96" s="188">
        <v>3049.9</v>
      </c>
      <c r="F96" s="5">
        <v>4.25</v>
      </c>
      <c r="G96" t="s">
        <v>19</v>
      </c>
      <c r="H96" s="185">
        <v>0.13533000000000001</v>
      </c>
      <c r="I96" s="186">
        <v>0.126753</v>
      </c>
      <c r="J96" s="189">
        <v>32038.799999999999</v>
      </c>
      <c r="K96" s="190">
        <v>4061</v>
      </c>
      <c r="L96" s="5">
        <v>4.97</v>
      </c>
    </row>
    <row r="97" spans="1:12">
      <c r="A97">
        <v>89</v>
      </c>
      <c r="B97" s="183">
        <v>0.19586500000000001</v>
      </c>
      <c r="C97" s="184">
        <v>0.178394</v>
      </c>
      <c r="D97" s="187">
        <v>15509.9</v>
      </c>
      <c r="E97" s="188">
        <v>2766.9</v>
      </c>
      <c r="F97" s="5">
        <v>3.99</v>
      </c>
      <c r="G97" t="s">
        <v>19</v>
      </c>
      <c r="H97" s="185">
        <v>0.15012700000000001</v>
      </c>
      <c r="I97" s="186">
        <v>0.13964499999999999</v>
      </c>
      <c r="J97" s="189">
        <v>27977.7</v>
      </c>
      <c r="K97" s="190">
        <v>3907</v>
      </c>
      <c r="L97" s="5">
        <v>4.62</v>
      </c>
    </row>
    <row r="98" spans="1:12">
      <c r="A98">
        <v>90</v>
      </c>
      <c r="B98" s="183">
        <v>0.20264599999999999</v>
      </c>
      <c r="C98" s="184">
        <v>0.184002</v>
      </c>
      <c r="D98" s="187">
        <v>12743</v>
      </c>
      <c r="E98" s="188">
        <v>2344.6999999999998</v>
      </c>
      <c r="F98" s="5">
        <v>3.75</v>
      </c>
      <c r="G98" t="s">
        <v>19</v>
      </c>
      <c r="H98" s="185">
        <v>0.16559299999999999</v>
      </c>
      <c r="I98" s="186">
        <v>0.15293100000000001</v>
      </c>
      <c r="J98" s="189">
        <v>24070.799999999999</v>
      </c>
      <c r="K98" s="190">
        <v>3681.2</v>
      </c>
      <c r="L98" s="5">
        <v>4.29</v>
      </c>
    </row>
    <row r="99" spans="1:12">
      <c r="A99">
        <v>91</v>
      </c>
      <c r="B99" s="183">
        <v>0.22619500000000001</v>
      </c>
      <c r="C99" s="184">
        <v>0.203212</v>
      </c>
      <c r="D99" s="187">
        <v>10398.299999999999</v>
      </c>
      <c r="E99" s="188">
        <v>2113</v>
      </c>
      <c r="F99" s="5">
        <v>3.48</v>
      </c>
      <c r="G99" t="s">
        <v>19</v>
      </c>
      <c r="H99" s="185">
        <v>0.18427199999999999</v>
      </c>
      <c r="I99" s="186">
        <v>0.16872599999999999</v>
      </c>
      <c r="J99" s="189">
        <v>20389.599999999999</v>
      </c>
      <c r="K99" s="190">
        <v>3440.3</v>
      </c>
      <c r="L99" s="5">
        <v>3.98</v>
      </c>
    </row>
    <row r="100" spans="1:12">
      <c r="A100">
        <v>92</v>
      </c>
      <c r="B100" s="183">
        <v>0.24933</v>
      </c>
      <c r="C100" s="184">
        <v>0.221693</v>
      </c>
      <c r="D100" s="187">
        <v>8285.2000000000007</v>
      </c>
      <c r="E100" s="188">
        <v>1836.8</v>
      </c>
      <c r="F100" s="5">
        <v>3.24</v>
      </c>
      <c r="G100" t="s">
        <v>19</v>
      </c>
      <c r="H100" s="185">
        <v>0.20750199999999999</v>
      </c>
      <c r="I100" s="186">
        <v>0.187997</v>
      </c>
      <c r="J100" s="189">
        <v>16949.3</v>
      </c>
      <c r="K100" s="190">
        <v>3186.4</v>
      </c>
      <c r="L100" s="5">
        <v>3.68</v>
      </c>
    </row>
    <row r="101" spans="1:12">
      <c r="A101">
        <v>93</v>
      </c>
      <c r="B101" s="183">
        <v>0.27648800000000001</v>
      </c>
      <c r="C101" s="184">
        <v>0.24290800000000001</v>
      </c>
      <c r="D101" s="187">
        <v>6448.4</v>
      </c>
      <c r="E101" s="188">
        <v>1566.4</v>
      </c>
      <c r="F101" s="5">
        <v>3.02</v>
      </c>
      <c r="G101" t="s">
        <v>19</v>
      </c>
      <c r="H101" s="185">
        <v>0.231459</v>
      </c>
      <c r="I101" s="186">
        <v>0.20745</v>
      </c>
      <c r="J101" s="189">
        <v>13762.9</v>
      </c>
      <c r="K101" s="190">
        <v>2855.1</v>
      </c>
      <c r="L101" s="5">
        <v>3.42</v>
      </c>
    </row>
    <row r="102" spans="1:12">
      <c r="A102">
        <v>94</v>
      </c>
      <c r="B102" s="183">
        <v>0.29324899999999998</v>
      </c>
      <c r="C102" s="184">
        <v>0.25574999999999998</v>
      </c>
      <c r="D102" s="187">
        <v>4882.1000000000004</v>
      </c>
      <c r="E102" s="188">
        <v>1248.5999999999999</v>
      </c>
      <c r="F102" s="5">
        <v>2.83</v>
      </c>
      <c r="G102" t="s">
        <v>19</v>
      </c>
      <c r="H102" s="185">
        <v>0.25437700000000002</v>
      </c>
      <c r="I102" s="186">
        <v>0.22567400000000001</v>
      </c>
      <c r="J102" s="189">
        <v>10907.8</v>
      </c>
      <c r="K102" s="190">
        <v>2461.6</v>
      </c>
      <c r="L102" s="5">
        <v>3.18</v>
      </c>
    </row>
    <row r="103" spans="1:12">
      <c r="A103">
        <v>95</v>
      </c>
      <c r="B103" s="183">
        <v>0.33113700000000001</v>
      </c>
      <c r="C103" s="184">
        <v>0.28409899999999999</v>
      </c>
      <c r="D103" s="187">
        <v>3633.5</v>
      </c>
      <c r="E103" s="188">
        <v>1032.3</v>
      </c>
      <c r="F103" s="5">
        <v>2.64</v>
      </c>
      <c r="G103" t="s">
        <v>19</v>
      </c>
      <c r="H103" s="185">
        <v>0.27642499999999998</v>
      </c>
      <c r="I103" s="186">
        <v>0.24285899999999999</v>
      </c>
      <c r="J103" s="189">
        <v>8446.2000000000007</v>
      </c>
      <c r="K103" s="190">
        <v>2051.1999999999998</v>
      </c>
      <c r="L103" s="5">
        <v>2.97</v>
      </c>
    </row>
    <row r="104" spans="1:12">
      <c r="A104">
        <v>96</v>
      </c>
      <c r="B104" s="183">
        <v>0.34734199999999998</v>
      </c>
      <c r="C104" s="184">
        <v>0.29594500000000001</v>
      </c>
      <c r="D104" s="187">
        <v>2601.1999999999998</v>
      </c>
      <c r="E104" s="188">
        <v>769.8</v>
      </c>
      <c r="F104" s="5">
        <v>2.48</v>
      </c>
      <c r="G104" t="s">
        <v>19</v>
      </c>
      <c r="H104" s="185">
        <v>0.30559599999999998</v>
      </c>
      <c r="I104" s="186">
        <v>0.26509100000000002</v>
      </c>
      <c r="J104" s="189">
        <v>6395</v>
      </c>
      <c r="K104" s="190">
        <v>1695.2</v>
      </c>
      <c r="L104" s="5">
        <v>2.76</v>
      </c>
    </row>
    <row r="105" spans="1:12">
      <c r="A105">
        <v>97</v>
      </c>
      <c r="B105" s="183">
        <v>0.377081</v>
      </c>
      <c r="C105" s="184">
        <v>0.31726399999999999</v>
      </c>
      <c r="D105" s="187">
        <v>1831.4</v>
      </c>
      <c r="E105" s="188">
        <v>581</v>
      </c>
      <c r="F105" s="5">
        <v>2.3199999999999998</v>
      </c>
      <c r="G105" t="s">
        <v>19</v>
      </c>
      <c r="H105" s="185">
        <v>0.336613</v>
      </c>
      <c r="I105" s="186">
        <v>0.28811999999999999</v>
      </c>
      <c r="J105" s="189">
        <v>4699.7</v>
      </c>
      <c r="K105" s="190">
        <v>1354.1</v>
      </c>
      <c r="L105" s="5">
        <v>2.57</v>
      </c>
    </row>
    <row r="106" spans="1:12">
      <c r="A106">
        <v>98</v>
      </c>
      <c r="B106" s="183">
        <v>0.404418</v>
      </c>
      <c r="C106" s="184">
        <v>0.336395</v>
      </c>
      <c r="D106" s="187">
        <v>1250.4000000000001</v>
      </c>
      <c r="E106" s="188">
        <v>420.6</v>
      </c>
      <c r="F106" s="5">
        <v>2.16</v>
      </c>
      <c r="G106" t="s">
        <v>19</v>
      </c>
      <c r="H106" s="185">
        <v>0.36134300000000003</v>
      </c>
      <c r="I106" s="186">
        <v>0.30604799999999999</v>
      </c>
      <c r="J106" s="189">
        <v>3345.6</v>
      </c>
      <c r="K106" s="190">
        <v>1023.9</v>
      </c>
      <c r="L106" s="5">
        <v>2.41</v>
      </c>
    </row>
    <row r="107" spans="1:12">
      <c r="A107">
        <v>99</v>
      </c>
      <c r="B107" s="183">
        <v>0.43682300000000002</v>
      </c>
      <c r="C107" s="184">
        <v>0.35851899999999998</v>
      </c>
      <c r="D107" s="187">
        <v>829.7</v>
      </c>
      <c r="E107" s="188">
        <v>297.5</v>
      </c>
      <c r="F107" s="5">
        <v>2.0099999999999998</v>
      </c>
      <c r="G107" t="s">
        <v>19</v>
      </c>
      <c r="H107" s="185">
        <v>0.38886500000000002</v>
      </c>
      <c r="I107" s="186">
        <v>0.32556499999999999</v>
      </c>
      <c r="J107" s="189">
        <v>2321.6999999999998</v>
      </c>
      <c r="K107" s="190">
        <v>755.9</v>
      </c>
      <c r="L107" s="5">
        <v>2.25</v>
      </c>
    </row>
    <row r="108" spans="1:12">
      <c r="A108">
        <v>100</v>
      </c>
      <c r="B108" s="183">
        <v>0.49916899999999997</v>
      </c>
      <c r="C108" s="184">
        <v>0.39946799999999999</v>
      </c>
      <c r="D108" s="187">
        <v>532.29999999999995</v>
      </c>
      <c r="E108" s="188">
        <v>212.6</v>
      </c>
      <c r="F108" s="5">
        <v>1.85</v>
      </c>
      <c r="G108" t="s">
        <v>19</v>
      </c>
      <c r="H108" s="185">
        <v>0.42357899999999998</v>
      </c>
      <c r="I108" s="186">
        <v>0.34954800000000003</v>
      </c>
      <c r="J108" s="189">
        <v>1565.8</v>
      </c>
      <c r="K108" s="190">
        <v>547.29999999999995</v>
      </c>
      <c r="L108" s="5">
        <v>2.1</v>
      </c>
    </row>
  </sheetData>
  <mergeCells count="3">
    <mergeCell ref="K1:L1"/>
    <mergeCell ref="B6:F6"/>
    <mergeCell ref="H6:L6"/>
  </mergeCell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41</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75">
        <v>5.9179999999999996E-3</v>
      </c>
      <c r="C8" s="176">
        <v>5.901E-3</v>
      </c>
      <c r="D8" s="179">
        <v>100000</v>
      </c>
      <c r="E8" s="180">
        <v>590.1</v>
      </c>
      <c r="F8" s="5">
        <v>75.86</v>
      </c>
      <c r="G8" t="s">
        <v>19</v>
      </c>
      <c r="H8" s="177">
        <v>4.8390000000000004E-3</v>
      </c>
      <c r="I8" s="178">
        <v>4.8269999999999997E-3</v>
      </c>
      <c r="J8" s="181">
        <v>100000</v>
      </c>
      <c r="K8" s="182">
        <v>482.7</v>
      </c>
      <c r="L8" s="5">
        <v>80.47</v>
      </c>
    </row>
    <row r="9" spans="1:12">
      <c r="A9">
        <v>1</v>
      </c>
      <c r="B9" s="175">
        <v>4.26E-4</v>
      </c>
      <c r="C9" s="176">
        <v>4.26E-4</v>
      </c>
      <c r="D9" s="179">
        <v>99409.9</v>
      </c>
      <c r="E9" s="180">
        <v>42.3</v>
      </c>
      <c r="F9" s="5">
        <v>75.31</v>
      </c>
      <c r="G9" t="s">
        <v>19</v>
      </c>
      <c r="H9" s="177">
        <v>3.6699999999999998E-4</v>
      </c>
      <c r="I9" s="178">
        <v>3.6699999999999998E-4</v>
      </c>
      <c r="J9" s="181">
        <v>99517.3</v>
      </c>
      <c r="K9" s="182">
        <v>36.5</v>
      </c>
      <c r="L9" s="5">
        <v>79.86</v>
      </c>
    </row>
    <row r="10" spans="1:12">
      <c r="A10">
        <v>2</v>
      </c>
      <c r="B10" s="175">
        <v>2.5999999999999998E-4</v>
      </c>
      <c r="C10" s="176">
        <v>2.5999999999999998E-4</v>
      </c>
      <c r="D10" s="179">
        <v>99367.6</v>
      </c>
      <c r="E10" s="180">
        <v>25.9</v>
      </c>
      <c r="F10" s="5">
        <v>74.34</v>
      </c>
      <c r="G10" t="s">
        <v>19</v>
      </c>
      <c r="H10" s="177">
        <v>2.13E-4</v>
      </c>
      <c r="I10" s="178">
        <v>2.13E-4</v>
      </c>
      <c r="J10" s="181">
        <v>99480.8</v>
      </c>
      <c r="K10" s="182">
        <v>21.2</v>
      </c>
      <c r="L10" s="5">
        <v>78.89</v>
      </c>
    </row>
    <row r="11" spans="1:12">
      <c r="A11">
        <v>3</v>
      </c>
      <c r="B11" s="175">
        <v>1.8200000000000001E-4</v>
      </c>
      <c r="C11" s="176">
        <v>1.8200000000000001E-4</v>
      </c>
      <c r="D11" s="179">
        <v>99341.7</v>
      </c>
      <c r="E11" s="180">
        <v>18.100000000000001</v>
      </c>
      <c r="F11" s="5">
        <v>73.36</v>
      </c>
      <c r="G11" t="s">
        <v>19</v>
      </c>
      <c r="H11" s="177">
        <v>1.6100000000000001E-4</v>
      </c>
      <c r="I11" s="178">
        <v>1.6000000000000001E-4</v>
      </c>
      <c r="J11" s="181">
        <v>99459.6</v>
      </c>
      <c r="K11" s="182">
        <v>16</v>
      </c>
      <c r="L11" s="5">
        <v>77.91</v>
      </c>
    </row>
    <row r="12" spans="1:12">
      <c r="A12">
        <v>4</v>
      </c>
      <c r="B12" s="175">
        <v>1.7200000000000001E-4</v>
      </c>
      <c r="C12" s="176">
        <v>1.7200000000000001E-4</v>
      </c>
      <c r="D12" s="179">
        <v>99323.7</v>
      </c>
      <c r="E12" s="180">
        <v>17.100000000000001</v>
      </c>
      <c r="F12" s="5">
        <v>72.37</v>
      </c>
      <c r="G12" t="s">
        <v>19</v>
      </c>
      <c r="H12" s="177">
        <v>1.5100000000000001E-4</v>
      </c>
      <c r="I12" s="178">
        <v>1.5100000000000001E-4</v>
      </c>
      <c r="J12" s="181">
        <v>99443.6</v>
      </c>
      <c r="K12" s="182">
        <v>15</v>
      </c>
      <c r="L12" s="5">
        <v>76.92</v>
      </c>
    </row>
    <row r="13" spans="1:12">
      <c r="A13">
        <v>5</v>
      </c>
      <c r="B13" s="175">
        <v>1.3300000000000001E-4</v>
      </c>
      <c r="C13" s="176">
        <v>1.3300000000000001E-4</v>
      </c>
      <c r="D13" s="179">
        <v>99306.6</v>
      </c>
      <c r="E13" s="180">
        <v>13.2</v>
      </c>
      <c r="F13" s="5">
        <v>71.38</v>
      </c>
      <c r="G13" t="s">
        <v>19</v>
      </c>
      <c r="H13" s="177">
        <v>1.25E-4</v>
      </c>
      <c r="I13" s="178">
        <v>1.25E-4</v>
      </c>
      <c r="J13" s="181">
        <v>99428.7</v>
      </c>
      <c r="K13" s="182">
        <v>12.4</v>
      </c>
      <c r="L13" s="5">
        <v>75.930000000000007</v>
      </c>
    </row>
    <row r="14" spans="1:12">
      <c r="A14">
        <v>6</v>
      </c>
      <c r="B14" s="175">
        <v>1.3200000000000001E-4</v>
      </c>
      <c r="C14" s="176">
        <v>1.3200000000000001E-4</v>
      </c>
      <c r="D14" s="179">
        <v>99293.4</v>
      </c>
      <c r="E14" s="180">
        <v>13.1</v>
      </c>
      <c r="F14" s="5">
        <v>70.39</v>
      </c>
      <c r="G14" t="s">
        <v>19</v>
      </c>
      <c r="H14" s="177">
        <v>1.16E-4</v>
      </c>
      <c r="I14" s="178">
        <v>1.16E-4</v>
      </c>
      <c r="J14" s="181">
        <v>99416.3</v>
      </c>
      <c r="K14" s="182">
        <v>11.5</v>
      </c>
      <c r="L14" s="5">
        <v>74.94</v>
      </c>
    </row>
    <row r="15" spans="1:12">
      <c r="A15">
        <v>7</v>
      </c>
      <c r="B15" s="175">
        <v>1.1400000000000001E-4</v>
      </c>
      <c r="C15" s="176">
        <v>1.1400000000000001E-4</v>
      </c>
      <c r="D15" s="179">
        <v>99280.3</v>
      </c>
      <c r="E15" s="180">
        <v>11.3</v>
      </c>
      <c r="F15" s="5">
        <v>69.400000000000006</v>
      </c>
      <c r="G15" t="s">
        <v>19</v>
      </c>
      <c r="H15" s="177">
        <v>9.6000000000000002E-5</v>
      </c>
      <c r="I15" s="178">
        <v>9.6000000000000002E-5</v>
      </c>
      <c r="J15" s="181">
        <v>99404.7</v>
      </c>
      <c r="K15" s="182">
        <v>9.5</v>
      </c>
      <c r="L15" s="5">
        <v>73.95</v>
      </c>
    </row>
    <row r="16" spans="1:12">
      <c r="A16">
        <v>8</v>
      </c>
      <c r="B16" s="175">
        <v>1.03E-4</v>
      </c>
      <c r="C16" s="176">
        <v>1.03E-4</v>
      </c>
      <c r="D16" s="179">
        <v>99269</v>
      </c>
      <c r="E16" s="180">
        <v>10.199999999999999</v>
      </c>
      <c r="F16" s="5">
        <v>68.41</v>
      </c>
      <c r="G16" t="s">
        <v>19</v>
      </c>
      <c r="H16" s="177">
        <v>1.1E-4</v>
      </c>
      <c r="I16" s="178">
        <v>1.1E-4</v>
      </c>
      <c r="J16" s="181">
        <v>99395.199999999997</v>
      </c>
      <c r="K16" s="182">
        <v>10.9</v>
      </c>
      <c r="L16" s="5">
        <v>72.959999999999994</v>
      </c>
    </row>
    <row r="17" spans="1:12">
      <c r="A17">
        <v>9</v>
      </c>
      <c r="B17" s="175">
        <v>1.11E-4</v>
      </c>
      <c r="C17" s="176">
        <v>1.11E-4</v>
      </c>
      <c r="D17" s="179">
        <v>99258.8</v>
      </c>
      <c r="E17" s="180">
        <v>11</v>
      </c>
      <c r="F17" s="5">
        <v>67.42</v>
      </c>
      <c r="G17" t="s">
        <v>19</v>
      </c>
      <c r="H17" s="177">
        <v>9.3999999999999994E-5</v>
      </c>
      <c r="I17" s="178">
        <v>9.3999999999999994E-5</v>
      </c>
      <c r="J17" s="181">
        <v>99384.3</v>
      </c>
      <c r="K17" s="182">
        <v>9.4</v>
      </c>
      <c r="L17" s="5">
        <v>71.959999999999994</v>
      </c>
    </row>
    <row r="18" spans="1:12">
      <c r="A18">
        <v>10</v>
      </c>
      <c r="B18" s="175">
        <v>1.13E-4</v>
      </c>
      <c r="C18" s="176">
        <v>1.13E-4</v>
      </c>
      <c r="D18" s="179">
        <v>99247.8</v>
      </c>
      <c r="E18" s="180">
        <v>11.2</v>
      </c>
      <c r="F18" s="5">
        <v>66.42</v>
      </c>
      <c r="G18" t="s">
        <v>19</v>
      </c>
      <c r="H18" s="177">
        <v>1.02E-4</v>
      </c>
      <c r="I18" s="178">
        <v>1.02E-4</v>
      </c>
      <c r="J18" s="181">
        <v>99374.9</v>
      </c>
      <c r="K18" s="182">
        <v>10.199999999999999</v>
      </c>
      <c r="L18" s="5">
        <v>70.97</v>
      </c>
    </row>
    <row r="19" spans="1:12">
      <c r="A19">
        <v>11</v>
      </c>
      <c r="B19" s="175">
        <v>1.4200000000000001E-4</v>
      </c>
      <c r="C19" s="176">
        <v>1.4200000000000001E-4</v>
      </c>
      <c r="D19" s="179">
        <v>99236.5</v>
      </c>
      <c r="E19" s="180">
        <v>14.1</v>
      </c>
      <c r="F19" s="5">
        <v>65.430000000000007</v>
      </c>
      <c r="G19" t="s">
        <v>19</v>
      </c>
      <c r="H19" s="177">
        <v>1E-4</v>
      </c>
      <c r="I19" s="178">
        <v>1E-4</v>
      </c>
      <c r="J19" s="181">
        <v>99364.7</v>
      </c>
      <c r="K19" s="182">
        <v>9.9</v>
      </c>
      <c r="L19" s="5">
        <v>69.98</v>
      </c>
    </row>
    <row r="20" spans="1:12">
      <c r="A20">
        <v>12</v>
      </c>
      <c r="B20" s="175">
        <v>1.5300000000000001E-4</v>
      </c>
      <c r="C20" s="176">
        <v>1.5300000000000001E-4</v>
      </c>
      <c r="D20" s="179">
        <v>99222.399999999994</v>
      </c>
      <c r="E20" s="180">
        <v>15.2</v>
      </c>
      <c r="F20" s="5">
        <v>64.44</v>
      </c>
      <c r="G20" t="s">
        <v>19</v>
      </c>
      <c r="H20" s="177">
        <v>1.2300000000000001E-4</v>
      </c>
      <c r="I20" s="178">
        <v>1.2300000000000001E-4</v>
      </c>
      <c r="J20" s="181">
        <v>99354.8</v>
      </c>
      <c r="K20" s="182">
        <v>12.2</v>
      </c>
      <c r="L20" s="5">
        <v>68.98</v>
      </c>
    </row>
    <row r="21" spans="1:12">
      <c r="A21">
        <v>13</v>
      </c>
      <c r="B21" s="175">
        <v>2.0100000000000001E-4</v>
      </c>
      <c r="C21" s="176">
        <v>2.0100000000000001E-4</v>
      </c>
      <c r="D21" s="179">
        <v>99207.2</v>
      </c>
      <c r="E21" s="180">
        <v>19.899999999999999</v>
      </c>
      <c r="F21" s="5">
        <v>63.45</v>
      </c>
      <c r="G21" t="s">
        <v>19</v>
      </c>
      <c r="H21" s="177">
        <v>1.0900000000000001E-4</v>
      </c>
      <c r="I21" s="178">
        <v>1.0900000000000001E-4</v>
      </c>
      <c r="J21" s="181">
        <v>99342.6</v>
      </c>
      <c r="K21" s="182">
        <v>10.8</v>
      </c>
      <c r="L21" s="5">
        <v>67.989999999999995</v>
      </c>
    </row>
    <row r="22" spans="1:12">
      <c r="A22">
        <v>14</v>
      </c>
      <c r="B22" s="175">
        <v>2.23E-4</v>
      </c>
      <c r="C22" s="176">
        <v>2.23E-4</v>
      </c>
      <c r="D22" s="179">
        <v>99187.3</v>
      </c>
      <c r="E22" s="180">
        <v>22.1</v>
      </c>
      <c r="F22" s="5">
        <v>62.46</v>
      </c>
      <c r="G22" t="s">
        <v>19</v>
      </c>
      <c r="H22" s="177">
        <v>1.5100000000000001E-4</v>
      </c>
      <c r="I22" s="178">
        <v>1.5100000000000001E-4</v>
      </c>
      <c r="J22" s="181">
        <v>99331.8</v>
      </c>
      <c r="K22" s="182">
        <v>15</v>
      </c>
      <c r="L22" s="5">
        <v>67</v>
      </c>
    </row>
    <row r="23" spans="1:12">
      <c r="A23">
        <v>15</v>
      </c>
      <c r="B23" s="175">
        <v>2.5999999999999998E-4</v>
      </c>
      <c r="C23" s="176">
        <v>2.5999999999999998E-4</v>
      </c>
      <c r="D23" s="179">
        <v>99165.2</v>
      </c>
      <c r="E23" s="180">
        <v>25.8</v>
      </c>
      <c r="F23" s="5">
        <v>61.48</v>
      </c>
      <c r="G23" t="s">
        <v>19</v>
      </c>
      <c r="H23" s="177">
        <v>1.6200000000000001E-4</v>
      </c>
      <c r="I23" s="178">
        <v>1.6200000000000001E-4</v>
      </c>
      <c r="J23" s="181">
        <v>99316.800000000003</v>
      </c>
      <c r="K23" s="182">
        <v>16.100000000000001</v>
      </c>
      <c r="L23" s="5">
        <v>66.010000000000005</v>
      </c>
    </row>
    <row r="24" spans="1:12">
      <c r="A24">
        <v>16</v>
      </c>
      <c r="B24" s="175">
        <v>3.7599999999999998E-4</v>
      </c>
      <c r="C24" s="176">
        <v>3.7500000000000001E-4</v>
      </c>
      <c r="D24" s="179">
        <v>99139.4</v>
      </c>
      <c r="E24" s="180">
        <v>37.200000000000003</v>
      </c>
      <c r="F24" s="5">
        <v>60.49</v>
      </c>
      <c r="G24" t="s">
        <v>19</v>
      </c>
      <c r="H24" s="177">
        <v>2.32E-4</v>
      </c>
      <c r="I24" s="178">
        <v>2.32E-4</v>
      </c>
      <c r="J24" s="181">
        <v>99300.7</v>
      </c>
      <c r="K24" s="182">
        <v>23</v>
      </c>
      <c r="L24" s="5">
        <v>65.02</v>
      </c>
    </row>
    <row r="25" spans="1:12">
      <c r="A25">
        <v>17</v>
      </c>
      <c r="B25" s="175">
        <v>5.6700000000000001E-4</v>
      </c>
      <c r="C25" s="176">
        <v>5.6599999999999999E-4</v>
      </c>
      <c r="D25" s="179">
        <v>99102.2</v>
      </c>
      <c r="E25" s="180">
        <v>56.1</v>
      </c>
      <c r="F25" s="5">
        <v>59.51</v>
      </c>
      <c r="G25" t="s">
        <v>19</v>
      </c>
      <c r="H25" s="177">
        <v>2.7700000000000001E-4</v>
      </c>
      <c r="I25" s="178">
        <v>2.7700000000000001E-4</v>
      </c>
      <c r="J25" s="181">
        <v>99277.7</v>
      </c>
      <c r="K25" s="182">
        <v>27.5</v>
      </c>
      <c r="L25" s="5">
        <v>64.040000000000006</v>
      </c>
    </row>
    <row r="26" spans="1:12">
      <c r="A26">
        <v>18</v>
      </c>
      <c r="B26" s="175">
        <v>7.9199999999999995E-4</v>
      </c>
      <c r="C26" s="176">
        <v>7.9199999999999995E-4</v>
      </c>
      <c r="D26" s="179">
        <v>99046</v>
      </c>
      <c r="E26" s="180">
        <v>78.400000000000006</v>
      </c>
      <c r="F26" s="5">
        <v>58.55</v>
      </c>
      <c r="G26" t="s">
        <v>19</v>
      </c>
      <c r="H26" s="177">
        <v>2.7799999999999998E-4</v>
      </c>
      <c r="I26" s="178">
        <v>2.7799999999999998E-4</v>
      </c>
      <c r="J26" s="181">
        <v>99250.2</v>
      </c>
      <c r="K26" s="182">
        <v>27.6</v>
      </c>
      <c r="L26" s="5">
        <v>63.05</v>
      </c>
    </row>
    <row r="27" spans="1:12">
      <c r="A27">
        <v>19</v>
      </c>
      <c r="B27" s="175">
        <v>7.7499999999999997E-4</v>
      </c>
      <c r="C27" s="176">
        <v>7.7499999999999997E-4</v>
      </c>
      <c r="D27" s="179">
        <v>98967.6</v>
      </c>
      <c r="E27" s="180">
        <v>76.7</v>
      </c>
      <c r="F27" s="5">
        <v>57.59</v>
      </c>
      <c r="G27" t="s">
        <v>19</v>
      </c>
      <c r="H27" s="177">
        <v>2.9E-4</v>
      </c>
      <c r="I27" s="178">
        <v>2.9E-4</v>
      </c>
      <c r="J27" s="181">
        <v>99222.6</v>
      </c>
      <c r="K27" s="182">
        <v>28.8</v>
      </c>
      <c r="L27" s="5">
        <v>62.07</v>
      </c>
    </row>
    <row r="28" spans="1:12">
      <c r="A28">
        <v>20</v>
      </c>
      <c r="B28" s="175">
        <v>8.4099999999999995E-4</v>
      </c>
      <c r="C28" s="176">
        <v>8.4099999999999995E-4</v>
      </c>
      <c r="D28" s="179">
        <v>98890.9</v>
      </c>
      <c r="E28" s="180">
        <v>83.1</v>
      </c>
      <c r="F28" s="5">
        <v>56.64</v>
      </c>
      <c r="G28" t="s">
        <v>19</v>
      </c>
      <c r="H28" s="177">
        <v>2.9500000000000001E-4</v>
      </c>
      <c r="I28" s="178">
        <v>2.9500000000000001E-4</v>
      </c>
      <c r="J28" s="181">
        <v>99193.8</v>
      </c>
      <c r="K28" s="182">
        <v>29.3</v>
      </c>
      <c r="L28" s="5">
        <v>61.09</v>
      </c>
    </row>
    <row r="29" spans="1:12">
      <c r="A29">
        <v>21</v>
      </c>
      <c r="B29" s="175">
        <v>8.1400000000000005E-4</v>
      </c>
      <c r="C29" s="176">
        <v>8.1300000000000003E-4</v>
      </c>
      <c r="D29" s="179">
        <v>98807.8</v>
      </c>
      <c r="E29" s="180">
        <v>80.400000000000006</v>
      </c>
      <c r="F29" s="5">
        <v>55.69</v>
      </c>
      <c r="G29" t="s">
        <v>19</v>
      </c>
      <c r="H29" s="177">
        <v>3.0600000000000001E-4</v>
      </c>
      <c r="I29" s="178">
        <v>3.0600000000000001E-4</v>
      </c>
      <c r="J29" s="181">
        <v>99164.5</v>
      </c>
      <c r="K29" s="182">
        <v>30.3</v>
      </c>
      <c r="L29" s="5">
        <v>60.11</v>
      </c>
    </row>
    <row r="30" spans="1:12">
      <c r="A30">
        <v>22</v>
      </c>
      <c r="B30" s="175">
        <v>8.7100000000000003E-4</v>
      </c>
      <c r="C30" s="176">
        <v>8.7100000000000003E-4</v>
      </c>
      <c r="D30" s="179">
        <v>98727.4</v>
      </c>
      <c r="E30" s="180">
        <v>86</v>
      </c>
      <c r="F30" s="5">
        <v>54.73</v>
      </c>
      <c r="G30" t="s">
        <v>19</v>
      </c>
      <c r="H30" s="177">
        <v>3.0299999999999999E-4</v>
      </c>
      <c r="I30" s="178">
        <v>3.0299999999999999E-4</v>
      </c>
      <c r="J30" s="181">
        <v>99134.2</v>
      </c>
      <c r="K30" s="182">
        <v>30</v>
      </c>
      <c r="L30" s="5">
        <v>59.13</v>
      </c>
    </row>
    <row r="31" spans="1:12">
      <c r="A31">
        <v>23</v>
      </c>
      <c r="B31" s="175">
        <v>8.1700000000000002E-4</v>
      </c>
      <c r="C31" s="176">
        <v>8.1700000000000002E-4</v>
      </c>
      <c r="D31" s="179">
        <v>98641.4</v>
      </c>
      <c r="E31" s="180">
        <v>80.599999999999994</v>
      </c>
      <c r="F31" s="5">
        <v>53.78</v>
      </c>
      <c r="G31" t="s">
        <v>19</v>
      </c>
      <c r="H31" s="177">
        <v>3.1E-4</v>
      </c>
      <c r="I31" s="178">
        <v>3.0899999999999998E-4</v>
      </c>
      <c r="J31" s="181">
        <v>99104.2</v>
      </c>
      <c r="K31" s="182">
        <v>30.7</v>
      </c>
      <c r="L31" s="5">
        <v>58.14</v>
      </c>
    </row>
    <row r="32" spans="1:12">
      <c r="A32">
        <v>24</v>
      </c>
      <c r="B32" s="175">
        <v>8.9099999999999997E-4</v>
      </c>
      <c r="C32" s="176">
        <v>8.8999999999999995E-4</v>
      </c>
      <c r="D32" s="179">
        <v>98560.8</v>
      </c>
      <c r="E32" s="180">
        <v>87.7</v>
      </c>
      <c r="F32" s="5">
        <v>52.82</v>
      </c>
      <c r="G32" t="s">
        <v>19</v>
      </c>
      <c r="H32" s="177">
        <v>3.0899999999999998E-4</v>
      </c>
      <c r="I32" s="178">
        <v>3.0899999999999998E-4</v>
      </c>
      <c r="J32" s="181">
        <v>99073.5</v>
      </c>
      <c r="K32" s="182">
        <v>30.6</v>
      </c>
      <c r="L32" s="5">
        <v>57.16</v>
      </c>
    </row>
    <row r="33" spans="1:12">
      <c r="A33">
        <v>25</v>
      </c>
      <c r="B33" s="175">
        <v>9.1E-4</v>
      </c>
      <c r="C33" s="176">
        <v>9.1E-4</v>
      </c>
      <c r="D33" s="179">
        <v>98473.1</v>
      </c>
      <c r="E33" s="180">
        <v>89.6</v>
      </c>
      <c r="F33" s="5">
        <v>51.87</v>
      </c>
      <c r="G33" t="s">
        <v>19</v>
      </c>
      <c r="H33" s="177">
        <v>3.2600000000000001E-4</v>
      </c>
      <c r="I33" s="178">
        <v>3.2600000000000001E-4</v>
      </c>
      <c r="J33" s="181">
        <v>99042.9</v>
      </c>
      <c r="K33" s="182">
        <v>32.299999999999997</v>
      </c>
      <c r="L33" s="5">
        <v>56.18</v>
      </c>
    </row>
    <row r="34" spans="1:12">
      <c r="A34">
        <v>26</v>
      </c>
      <c r="B34" s="175">
        <v>8.7399999999999999E-4</v>
      </c>
      <c r="C34" s="176">
        <v>8.7299999999999997E-4</v>
      </c>
      <c r="D34" s="179">
        <v>98383.5</v>
      </c>
      <c r="E34" s="180">
        <v>85.9</v>
      </c>
      <c r="F34" s="5">
        <v>50.91</v>
      </c>
      <c r="G34" t="s">
        <v>19</v>
      </c>
      <c r="H34" s="177">
        <v>3.7199999999999999E-4</v>
      </c>
      <c r="I34" s="178">
        <v>3.7199999999999999E-4</v>
      </c>
      <c r="J34" s="181">
        <v>99010.6</v>
      </c>
      <c r="K34" s="182">
        <v>36.799999999999997</v>
      </c>
      <c r="L34" s="5">
        <v>55.2</v>
      </c>
    </row>
    <row r="35" spans="1:12">
      <c r="A35">
        <v>27</v>
      </c>
      <c r="B35" s="175">
        <v>9.2000000000000003E-4</v>
      </c>
      <c r="C35" s="176">
        <v>9.19E-4</v>
      </c>
      <c r="D35" s="179">
        <v>98297.600000000006</v>
      </c>
      <c r="E35" s="180">
        <v>90.4</v>
      </c>
      <c r="F35" s="5">
        <v>49.96</v>
      </c>
      <c r="G35" t="s">
        <v>19</v>
      </c>
      <c r="H35" s="177">
        <v>3.59E-4</v>
      </c>
      <c r="I35" s="178">
        <v>3.59E-4</v>
      </c>
      <c r="J35" s="181">
        <v>98973.8</v>
      </c>
      <c r="K35" s="182">
        <v>35.5</v>
      </c>
      <c r="L35" s="5">
        <v>54.22</v>
      </c>
    </row>
    <row r="36" spans="1:12">
      <c r="A36">
        <v>28</v>
      </c>
      <c r="B36" s="175">
        <v>9.5600000000000004E-4</v>
      </c>
      <c r="C36" s="176">
        <v>9.5600000000000004E-4</v>
      </c>
      <c r="D36" s="179">
        <v>98207.2</v>
      </c>
      <c r="E36" s="180">
        <v>93.9</v>
      </c>
      <c r="F36" s="5">
        <v>49</v>
      </c>
      <c r="G36" t="s">
        <v>19</v>
      </c>
      <c r="H36" s="177">
        <v>3.6499999999999998E-4</v>
      </c>
      <c r="I36" s="178">
        <v>3.6400000000000001E-4</v>
      </c>
      <c r="J36" s="181">
        <v>98938.3</v>
      </c>
      <c r="K36" s="182">
        <v>36.1</v>
      </c>
      <c r="L36" s="5">
        <v>53.24</v>
      </c>
    </row>
    <row r="37" spans="1:12">
      <c r="A37">
        <v>29</v>
      </c>
      <c r="B37" s="175">
        <v>1.018E-3</v>
      </c>
      <c r="C37" s="176">
        <v>1.0169999999999999E-3</v>
      </c>
      <c r="D37" s="179">
        <v>98113.4</v>
      </c>
      <c r="E37" s="180">
        <v>99.8</v>
      </c>
      <c r="F37" s="5">
        <v>48.05</v>
      </c>
      <c r="G37" t="s">
        <v>19</v>
      </c>
      <c r="H37" s="177">
        <v>4.0900000000000002E-4</v>
      </c>
      <c r="I37" s="178">
        <v>4.0900000000000002E-4</v>
      </c>
      <c r="J37" s="181">
        <v>98902.2</v>
      </c>
      <c r="K37" s="182">
        <v>40.4</v>
      </c>
      <c r="L37" s="5">
        <v>52.26</v>
      </c>
    </row>
    <row r="38" spans="1:12">
      <c r="A38">
        <v>30</v>
      </c>
      <c r="B38" s="175">
        <v>1.034E-3</v>
      </c>
      <c r="C38" s="176">
        <v>1.0330000000000001E-3</v>
      </c>
      <c r="D38" s="179">
        <v>98013.6</v>
      </c>
      <c r="E38" s="180">
        <v>101.3</v>
      </c>
      <c r="F38" s="5">
        <v>47.1</v>
      </c>
      <c r="G38" t="s">
        <v>19</v>
      </c>
      <c r="H38" s="177">
        <v>4.2200000000000001E-4</v>
      </c>
      <c r="I38" s="178">
        <v>4.2200000000000001E-4</v>
      </c>
      <c r="J38" s="181">
        <v>98861.8</v>
      </c>
      <c r="K38" s="182">
        <v>41.7</v>
      </c>
      <c r="L38" s="5">
        <v>51.28</v>
      </c>
    </row>
    <row r="39" spans="1:12">
      <c r="A39">
        <v>31</v>
      </c>
      <c r="B39" s="175">
        <v>1.0660000000000001E-3</v>
      </c>
      <c r="C39" s="176">
        <v>1.0660000000000001E-3</v>
      </c>
      <c r="D39" s="179">
        <v>97912.3</v>
      </c>
      <c r="E39" s="180">
        <v>104.3</v>
      </c>
      <c r="F39" s="5">
        <v>46.15</v>
      </c>
      <c r="G39" t="s">
        <v>19</v>
      </c>
      <c r="H39" s="177">
        <v>4.8999999999999998E-4</v>
      </c>
      <c r="I39" s="178">
        <v>4.8999999999999998E-4</v>
      </c>
      <c r="J39" s="181">
        <v>98820.1</v>
      </c>
      <c r="K39" s="182">
        <v>48.4</v>
      </c>
      <c r="L39" s="5">
        <v>50.3</v>
      </c>
    </row>
    <row r="40" spans="1:12">
      <c r="A40">
        <v>32</v>
      </c>
      <c r="B40" s="175">
        <v>1.132E-3</v>
      </c>
      <c r="C40" s="176">
        <v>1.1310000000000001E-3</v>
      </c>
      <c r="D40" s="179">
        <v>97808</v>
      </c>
      <c r="E40" s="180">
        <v>110.6</v>
      </c>
      <c r="F40" s="5">
        <v>45.2</v>
      </c>
      <c r="G40" t="s">
        <v>19</v>
      </c>
      <c r="H40" s="177">
        <v>5.0699999999999996E-4</v>
      </c>
      <c r="I40" s="178">
        <v>5.0699999999999996E-4</v>
      </c>
      <c r="J40" s="181">
        <v>98771.6</v>
      </c>
      <c r="K40" s="182">
        <v>50.1</v>
      </c>
      <c r="L40" s="5">
        <v>49.32</v>
      </c>
    </row>
    <row r="41" spans="1:12">
      <c r="A41">
        <v>33</v>
      </c>
      <c r="B41" s="175">
        <v>1.165E-3</v>
      </c>
      <c r="C41" s="176">
        <v>1.1640000000000001E-3</v>
      </c>
      <c r="D41" s="179">
        <v>97697.3</v>
      </c>
      <c r="E41" s="180">
        <v>113.7</v>
      </c>
      <c r="F41" s="5">
        <v>44.25</v>
      </c>
      <c r="G41" t="s">
        <v>19</v>
      </c>
      <c r="H41" s="177">
        <v>5.3399999999999997E-4</v>
      </c>
      <c r="I41" s="178">
        <v>5.3399999999999997E-4</v>
      </c>
      <c r="J41" s="181">
        <v>98721.5</v>
      </c>
      <c r="K41" s="182">
        <v>52.7</v>
      </c>
      <c r="L41" s="5">
        <v>48.35</v>
      </c>
    </row>
    <row r="42" spans="1:12">
      <c r="A42">
        <v>34</v>
      </c>
      <c r="B42" s="175">
        <v>1.2310000000000001E-3</v>
      </c>
      <c r="C42" s="176">
        <v>1.23E-3</v>
      </c>
      <c r="D42" s="179">
        <v>97583.6</v>
      </c>
      <c r="E42" s="180">
        <v>120</v>
      </c>
      <c r="F42" s="5">
        <v>43.3</v>
      </c>
      <c r="G42" t="s">
        <v>19</v>
      </c>
      <c r="H42" s="177">
        <v>6.3100000000000005E-4</v>
      </c>
      <c r="I42" s="178">
        <v>6.3000000000000003E-4</v>
      </c>
      <c r="J42" s="181">
        <v>98668.800000000003</v>
      </c>
      <c r="K42" s="182">
        <v>62.2</v>
      </c>
      <c r="L42" s="5">
        <v>47.37</v>
      </c>
    </row>
    <row r="43" spans="1:12">
      <c r="A43">
        <v>35</v>
      </c>
      <c r="B43" s="175">
        <v>1.2290000000000001E-3</v>
      </c>
      <c r="C43" s="176">
        <v>1.2279999999999999E-3</v>
      </c>
      <c r="D43" s="179">
        <v>97463.5</v>
      </c>
      <c r="E43" s="180">
        <v>119.7</v>
      </c>
      <c r="F43" s="5">
        <v>42.35</v>
      </c>
      <c r="G43" t="s">
        <v>19</v>
      </c>
      <c r="H43" s="177">
        <v>6.5899999999999997E-4</v>
      </c>
      <c r="I43" s="178">
        <v>6.5899999999999997E-4</v>
      </c>
      <c r="J43" s="181">
        <v>98606.6</v>
      </c>
      <c r="K43" s="182">
        <v>65</v>
      </c>
      <c r="L43" s="5">
        <v>46.4</v>
      </c>
    </row>
    <row r="44" spans="1:12">
      <c r="A44">
        <v>36</v>
      </c>
      <c r="B44" s="175">
        <v>1.2819999999999999E-3</v>
      </c>
      <c r="C44" s="176">
        <v>1.281E-3</v>
      </c>
      <c r="D44" s="179">
        <v>97343.8</v>
      </c>
      <c r="E44" s="180">
        <v>124.7</v>
      </c>
      <c r="F44" s="5">
        <v>41.4</v>
      </c>
      <c r="G44" t="s">
        <v>19</v>
      </c>
      <c r="H44" s="177">
        <v>7.0200000000000004E-4</v>
      </c>
      <c r="I44" s="178">
        <v>7.0100000000000002E-4</v>
      </c>
      <c r="J44" s="181">
        <v>98541.6</v>
      </c>
      <c r="K44" s="182">
        <v>69.099999999999994</v>
      </c>
      <c r="L44" s="5">
        <v>45.43</v>
      </c>
    </row>
    <row r="45" spans="1:12">
      <c r="A45">
        <v>37</v>
      </c>
      <c r="B45" s="175">
        <v>1.379E-3</v>
      </c>
      <c r="C45" s="176">
        <v>1.3780000000000001E-3</v>
      </c>
      <c r="D45" s="179">
        <v>97219.1</v>
      </c>
      <c r="E45" s="180">
        <v>133.9</v>
      </c>
      <c r="F45" s="5">
        <v>40.450000000000003</v>
      </c>
      <c r="G45" t="s">
        <v>19</v>
      </c>
      <c r="H45" s="177">
        <v>7.1699999999999997E-4</v>
      </c>
      <c r="I45" s="178">
        <v>7.1699999999999997E-4</v>
      </c>
      <c r="J45" s="181">
        <v>98472.5</v>
      </c>
      <c r="K45" s="182">
        <v>70.599999999999994</v>
      </c>
      <c r="L45" s="5">
        <v>44.46</v>
      </c>
    </row>
    <row r="46" spans="1:12">
      <c r="A46">
        <v>38</v>
      </c>
      <c r="B46" s="175">
        <v>1.4189999999999999E-3</v>
      </c>
      <c r="C46" s="176">
        <v>1.418E-3</v>
      </c>
      <c r="D46" s="179">
        <v>97085.2</v>
      </c>
      <c r="E46" s="180">
        <v>137.69999999999999</v>
      </c>
      <c r="F46" s="5">
        <v>39.51</v>
      </c>
      <c r="G46" t="s">
        <v>19</v>
      </c>
      <c r="H46" s="177">
        <v>8.4599999999999996E-4</v>
      </c>
      <c r="I46" s="178">
        <v>8.4500000000000005E-4</v>
      </c>
      <c r="J46" s="181">
        <v>98401.9</v>
      </c>
      <c r="K46" s="182">
        <v>83.2</v>
      </c>
      <c r="L46" s="5">
        <v>43.5</v>
      </c>
    </row>
    <row r="47" spans="1:12">
      <c r="A47">
        <v>39</v>
      </c>
      <c r="B47" s="175">
        <v>1.5770000000000001E-3</v>
      </c>
      <c r="C47" s="176">
        <v>1.5759999999999999E-3</v>
      </c>
      <c r="D47" s="179">
        <v>96947.5</v>
      </c>
      <c r="E47" s="180">
        <v>152.80000000000001</v>
      </c>
      <c r="F47" s="5">
        <v>38.56</v>
      </c>
      <c r="G47" t="s">
        <v>19</v>
      </c>
      <c r="H47" s="177">
        <v>8.9599999999999999E-4</v>
      </c>
      <c r="I47" s="178">
        <v>8.9599999999999999E-4</v>
      </c>
      <c r="J47" s="181">
        <v>98318.8</v>
      </c>
      <c r="K47" s="182">
        <v>88.1</v>
      </c>
      <c r="L47" s="5">
        <v>42.53</v>
      </c>
    </row>
    <row r="48" spans="1:12">
      <c r="A48">
        <v>40</v>
      </c>
      <c r="B48" s="175">
        <v>1.7080000000000001E-3</v>
      </c>
      <c r="C48" s="176">
        <v>1.7060000000000001E-3</v>
      </c>
      <c r="D48" s="179">
        <v>96794.7</v>
      </c>
      <c r="E48" s="180">
        <v>165.2</v>
      </c>
      <c r="F48" s="5">
        <v>37.619999999999997</v>
      </c>
      <c r="G48" t="s">
        <v>19</v>
      </c>
      <c r="H48" s="177">
        <v>9.810000000000001E-4</v>
      </c>
      <c r="I48" s="178">
        <v>9.7999999999999997E-4</v>
      </c>
      <c r="J48" s="181">
        <v>98230.7</v>
      </c>
      <c r="K48" s="182">
        <v>96.3</v>
      </c>
      <c r="L48" s="5">
        <v>41.57</v>
      </c>
    </row>
    <row r="49" spans="1:12">
      <c r="A49">
        <v>41</v>
      </c>
      <c r="B49" s="175">
        <v>1.825E-3</v>
      </c>
      <c r="C49" s="176">
        <v>1.823E-3</v>
      </c>
      <c r="D49" s="179">
        <v>96629.5</v>
      </c>
      <c r="E49" s="180">
        <v>176.2</v>
      </c>
      <c r="F49" s="5">
        <v>36.69</v>
      </c>
      <c r="G49" t="s">
        <v>19</v>
      </c>
      <c r="H49" s="177">
        <v>1.065E-3</v>
      </c>
      <c r="I49" s="178">
        <v>1.065E-3</v>
      </c>
      <c r="J49" s="181">
        <v>98134.399999999994</v>
      </c>
      <c r="K49" s="182">
        <v>104.5</v>
      </c>
      <c r="L49" s="5">
        <v>40.61</v>
      </c>
    </row>
    <row r="50" spans="1:12">
      <c r="A50">
        <v>42</v>
      </c>
      <c r="B50" s="175">
        <v>1.952E-3</v>
      </c>
      <c r="C50" s="176">
        <v>1.9499999999999999E-3</v>
      </c>
      <c r="D50" s="179">
        <v>96453.4</v>
      </c>
      <c r="E50" s="180">
        <v>188.1</v>
      </c>
      <c r="F50" s="5">
        <v>35.75</v>
      </c>
      <c r="G50" t="s">
        <v>19</v>
      </c>
      <c r="H50" s="177">
        <v>1.189E-3</v>
      </c>
      <c r="I50" s="178">
        <v>1.188E-3</v>
      </c>
      <c r="J50" s="181">
        <v>98029.9</v>
      </c>
      <c r="K50" s="182">
        <v>116.5</v>
      </c>
      <c r="L50" s="5">
        <v>39.65</v>
      </c>
    </row>
    <row r="51" spans="1:12">
      <c r="A51">
        <v>43</v>
      </c>
      <c r="B51" s="175">
        <v>2.1930000000000001E-3</v>
      </c>
      <c r="C51" s="176">
        <v>2.1900000000000001E-3</v>
      </c>
      <c r="D51" s="179">
        <v>96265.3</v>
      </c>
      <c r="E51" s="180">
        <v>210.8</v>
      </c>
      <c r="F51" s="5">
        <v>34.82</v>
      </c>
      <c r="G51" t="s">
        <v>19</v>
      </c>
      <c r="H51" s="177">
        <v>1.41E-3</v>
      </c>
      <c r="I51" s="178">
        <v>1.4090000000000001E-3</v>
      </c>
      <c r="J51" s="181">
        <v>97913.5</v>
      </c>
      <c r="K51" s="182">
        <v>138</v>
      </c>
      <c r="L51" s="5">
        <v>38.700000000000003</v>
      </c>
    </row>
    <row r="52" spans="1:12">
      <c r="A52">
        <v>44</v>
      </c>
      <c r="B52" s="175">
        <v>2.2030000000000001E-3</v>
      </c>
      <c r="C52" s="176">
        <v>2.2009999999999998E-3</v>
      </c>
      <c r="D52" s="179">
        <v>96054.399999999994</v>
      </c>
      <c r="E52" s="180">
        <v>211.4</v>
      </c>
      <c r="F52" s="5">
        <v>33.9</v>
      </c>
      <c r="G52" t="s">
        <v>19</v>
      </c>
      <c r="H52" s="177">
        <v>1.487E-3</v>
      </c>
      <c r="I52" s="178">
        <v>1.4859999999999999E-3</v>
      </c>
      <c r="J52" s="181">
        <v>97775.5</v>
      </c>
      <c r="K52" s="182">
        <v>145.30000000000001</v>
      </c>
      <c r="L52" s="5">
        <v>37.75</v>
      </c>
    </row>
    <row r="53" spans="1:12">
      <c r="A53">
        <v>45</v>
      </c>
      <c r="B53" s="175">
        <v>2.4979999999999998E-3</v>
      </c>
      <c r="C53" s="176">
        <v>2.4949999999999998E-3</v>
      </c>
      <c r="D53" s="179">
        <v>95843</v>
      </c>
      <c r="E53" s="180">
        <v>239.1</v>
      </c>
      <c r="F53" s="5">
        <v>32.97</v>
      </c>
      <c r="G53" t="s">
        <v>19</v>
      </c>
      <c r="H53" s="177">
        <v>1.622E-3</v>
      </c>
      <c r="I53" s="178">
        <v>1.621E-3</v>
      </c>
      <c r="J53" s="181">
        <v>97630.2</v>
      </c>
      <c r="K53" s="182">
        <v>158.30000000000001</v>
      </c>
      <c r="L53" s="5">
        <v>36.81</v>
      </c>
    </row>
    <row r="54" spans="1:12">
      <c r="A54">
        <v>46</v>
      </c>
      <c r="B54" s="175">
        <v>2.8019999999999998E-3</v>
      </c>
      <c r="C54" s="176">
        <v>2.7980000000000001E-3</v>
      </c>
      <c r="D54" s="179">
        <v>95603.9</v>
      </c>
      <c r="E54" s="180">
        <v>267.5</v>
      </c>
      <c r="F54" s="5">
        <v>32.049999999999997</v>
      </c>
      <c r="G54" t="s">
        <v>19</v>
      </c>
      <c r="H54" s="177">
        <v>1.877E-3</v>
      </c>
      <c r="I54" s="178">
        <v>1.8749999999999999E-3</v>
      </c>
      <c r="J54" s="181">
        <v>97472</v>
      </c>
      <c r="K54" s="182">
        <v>182.8</v>
      </c>
      <c r="L54" s="5">
        <v>35.869999999999997</v>
      </c>
    </row>
    <row r="55" spans="1:12">
      <c r="A55">
        <v>47</v>
      </c>
      <c r="B55" s="175">
        <v>3.1700000000000001E-3</v>
      </c>
      <c r="C55" s="176">
        <v>3.1649999999999998E-3</v>
      </c>
      <c r="D55" s="179">
        <v>95336.5</v>
      </c>
      <c r="E55" s="180">
        <v>301.8</v>
      </c>
      <c r="F55" s="5">
        <v>31.14</v>
      </c>
      <c r="G55" t="s">
        <v>19</v>
      </c>
      <c r="H55" s="177">
        <v>2.042E-3</v>
      </c>
      <c r="I55" s="178">
        <v>2.0400000000000001E-3</v>
      </c>
      <c r="J55" s="181">
        <v>97289.2</v>
      </c>
      <c r="K55" s="182">
        <v>198.5</v>
      </c>
      <c r="L55" s="5">
        <v>34.93</v>
      </c>
    </row>
    <row r="56" spans="1:12">
      <c r="A56">
        <v>48</v>
      </c>
      <c r="B56" s="175">
        <v>3.369E-3</v>
      </c>
      <c r="C56" s="176">
        <v>3.3630000000000001E-3</v>
      </c>
      <c r="D56" s="179">
        <v>95034.7</v>
      </c>
      <c r="E56" s="180">
        <v>319.60000000000002</v>
      </c>
      <c r="F56" s="5">
        <v>30.24</v>
      </c>
      <c r="G56" t="s">
        <v>19</v>
      </c>
      <c r="H56" s="177">
        <v>2.2569999999999999E-3</v>
      </c>
      <c r="I56" s="178">
        <v>2.2550000000000001E-3</v>
      </c>
      <c r="J56" s="181">
        <v>97090.7</v>
      </c>
      <c r="K56" s="182">
        <v>218.9</v>
      </c>
      <c r="L56" s="5">
        <v>34</v>
      </c>
    </row>
    <row r="57" spans="1:12">
      <c r="A57">
        <v>49</v>
      </c>
      <c r="B57" s="175">
        <v>3.8059999999999999E-3</v>
      </c>
      <c r="C57" s="176">
        <v>3.7989999999999999E-3</v>
      </c>
      <c r="D57" s="179">
        <v>94715.1</v>
      </c>
      <c r="E57" s="180">
        <v>359.8</v>
      </c>
      <c r="F57" s="5">
        <v>29.34</v>
      </c>
      <c r="G57" t="s">
        <v>19</v>
      </c>
      <c r="H57" s="177">
        <v>2.4109999999999999E-3</v>
      </c>
      <c r="I57" s="178">
        <v>2.408E-3</v>
      </c>
      <c r="J57" s="181">
        <v>96871.8</v>
      </c>
      <c r="K57" s="182">
        <v>233.3</v>
      </c>
      <c r="L57" s="5">
        <v>33.08</v>
      </c>
    </row>
    <row r="58" spans="1:12">
      <c r="A58">
        <v>50</v>
      </c>
      <c r="B58" s="175">
        <v>4.0959999999999998E-3</v>
      </c>
      <c r="C58" s="176">
        <v>4.0879999999999996E-3</v>
      </c>
      <c r="D58" s="179">
        <v>94355.3</v>
      </c>
      <c r="E58" s="180">
        <v>385.7</v>
      </c>
      <c r="F58" s="5">
        <v>28.45</v>
      </c>
      <c r="G58" t="s">
        <v>19</v>
      </c>
      <c r="H58" s="177">
        <v>2.6949999999999999E-3</v>
      </c>
      <c r="I58" s="178">
        <v>2.6919999999999999E-3</v>
      </c>
      <c r="J58" s="181">
        <v>96638.5</v>
      </c>
      <c r="K58" s="182">
        <v>260.10000000000002</v>
      </c>
      <c r="L58" s="5">
        <v>32.159999999999997</v>
      </c>
    </row>
    <row r="59" spans="1:12">
      <c r="A59">
        <v>51</v>
      </c>
      <c r="B59" s="175">
        <v>4.3759999999999997E-3</v>
      </c>
      <c r="C59" s="176">
        <v>4.3670000000000002E-3</v>
      </c>
      <c r="D59" s="179">
        <v>93969.600000000006</v>
      </c>
      <c r="E59" s="180">
        <v>410.3</v>
      </c>
      <c r="F59" s="5">
        <v>27.56</v>
      </c>
      <c r="G59" t="s">
        <v>19</v>
      </c>
      <c r="H59" s="177">
        <v>2.8879999999999999E-3</v>
      </c>
      <c r="I59" s="178">
        <v>2.8839999999999998E-3</v>
      </c>
      <c r="J59" s="181">
        <v>96378.4</v>
      </c>
      <c r="K59" s="182">
        <v>278</v>
      </c>
      <c r="L59" s="5">
        <v>31.24</v>
      </c>
    </row>
    <row r="60" spans="1:12">
      <c r="A60">
        <v>52</v>
      </c>
      <c r="B60" s="175">
        <v>4.803E-3</v>
      </c>
      <c r="C60" s="176">
        <v>4.7920000000000003E-3</v>
      </c>
      <c r="D60" s="179">
        <v>93559.2</v>
      </c>
      <c r="E60" s="180">
        <v>448.3</v>
      </c>
      <c r="F60" s="5">
        <v>26.68</v>
      </c>
      <c r="G60" t="s">
        <v>19</v>
      </c>
      <c r="H60" s="177">
        <v>3.143E-3</v>
      </c>
      <c r="I60" s="178">
        <v>3.1380000000000002E-3</v>
      </c>
      <c r="J60" s="181">
        <v>96100.4</v>
      </c>
      <c r="K60" s="182">
        <v>301.5</v>
      </c>
      <c r="L60" s="5">
        <v>30.33</v>
      </c>
    </row>
    <row r="61" spans="1:12">
      <c r="A61">
        <v>53</v>
      </c>
      <c r="B61" s="175">
        <v>5.1919999999999996E-3</v>
      </c>
      <c r="C61" s="176">
        <v>5.1789999999999996E-3</v>
      </c>
      <c r="D61" s="179">
        <v>93110.9</v>
      </c>
      <c r="E61" s="180">
        <v>482.2</v>
      </c>
      <c r="F61" s="5">
        <v>25.81</v>
      </c>
      <c r="G61" t="s">
        <v>19</v>
      </c>
      <c r="H61" s="177">
        <v>3.3310000000000002E-3</v>
      </c>
      <c r="I61" s="178">
        <v>3.326E-3</v>
      </c>
      <c r="J61" s="181">
        <v>95798.9</v>
      </c>
      <c r="K61" s="182">
        <v>318.60000000000002</v>
      </c>
      <c r="L61" s="5">
        <v>29.43</v>
      </c>
    </row>
    <row r="62" spans="1:12">
      <c r="A62">
        <v>54</v>
      </c>
      <c r="B62" s="175">
        <v>5.6499999999999996E-3</v>
      </c>
      <c r="C62" s="176">
        <v>5.6340000000000001E-3</v>
      </c>
      <c r="D62" s="179">
        <v>92628.7</v>
      </c>
      <c r="E62" s="180">
        <v>521.79999999999995</v>
      </c>
      <c r="F62" s="5">
        <v>24.94</v>
      </c>
      <c r="G62" t="s">
        <v>19</v>
      </c>
      <c r="H62" s="177">
        <v>3.718E-3</v>
      </c>
      <c r="I62" s="178">
        <v>3.7109999999999999E-3</v>
      </c>
      <c r="J62" s="181">
        <v>95480.3</v>
      </c>
      <c r="K62" s="182">
        <v>354.3</v>
      </c>
      <c r="L62" s="5">
        <v>28.52</v>
      </c>
    </row>
    <row r="63" spans="1:12">
      <c r="A63">
        <v>55</v>
      </c>
      <c r="B63" s="175">
        <v>6.2830000000000004E-3</v>
      </c>
      <c r="C63" s="176">
        <v>6.2630000000000003E-3</v>
      </c>
      <c r="D63" s="179">
        <v>92106.9</v>
      </c>
      <c r="E63" s="180">
        <v>576.9</v>
      </c>
      <c r="F63" s="5">
        <v>24.08</v>
      </c>
      <c r="G63" t="s">
        <v>19</v>
      </c>
      <c r="H63" s="177">
        <v>4.0569999999999998E-3</v>
      </c>
      <c r="I63" s="178">
        <v>4.0489999999999996E-3</v>
      </c>
      <c r="J63" s="181">
        <v>95126</v>
      </c>
      <c r="K63" s="182">
        <v>385.1</v>
      </c>
      <c r="L63" s="5">
        <v>27.63</v>
      </c>
    </row>
    <row r="64" spans="1:12">
      <c r="A64">
        <v>56</v>
      </c>
      <c r="B64" s="175">
        <v>6.8950000000000001E-3</v>
      </c>
      <c r="C64" s="176">
        <v>6.8710000000000004E-3</v>
      </c>
      <c r="D64" s="179">
        <v>91530</v>
      </c>
      <c r="E64" s="180">
        <v>628.9</v>
      </c>
      <c r="F64" s="5">
        <v>23.23</v>
      </c>
      <c r="G64" t="s">
        <v>19</v>
      </c>
      <c r="H64" s="177">
        <v>4.45E-3</v>
      </c>
      <c r="I64" s="178">
        <v>4.4409999999999996E-3</v>
      </c>
      <c r="J64" s="181">
        <v>94740.9</v>
      </c>
      <c r="K64" s="182">
        <v>420.7</v>
      </c>
      <c r="L64" s="5">
        <v>26.74</v>
      </c>
    </row>
    <row r="65" spans="1:12">
      <c r="A65">
        <v>57</v>
      </c>
      <c r="B65" s="175">
        <v>7.8329999999999997E-3</v>
      </c>
      <c r="C65" s="176">
        <v>7.803E-3</v>
      </c>
      <c r="D65" s="179">
        <v>90901.1</v>
      </c>
      <c r="E65" s="180">
        <v>709.3</v>
      </c>
      <c r="F65" s="5">
        <v>22.38</v>
      </c>
      <c r="G65" t="s">
        <v>19</v>
      </c>
      <c r="H65" s="177">
        <v>4.8580000000000003E-3</v>
      </c>
      <c r="I65" s="178">
        <v>4.8459999999999996E-3</v>
      </c>
      <c r="J65" s="181">
        <v>94320.2</v>
      </c>
      <c r="K65" s="182">
        <v>457.1</v>
      </c>
      <c r="L65" s="5">
        <v>25.86</v>
      </c>
    </row>
    <row r="66" spans="1:12">
      <c r="A66">
        <v>58</v>
      </c>
      <c r="B66" s="175">
        <v>8.6289999999999995E-3</v>
      </c>
      <c r="C66" s="176">
        <v>8.5920000000000007E-3</v>
      </c>
      <c r="D66" s="179">
        <v>90191.8</v>
      </c>
      <c r="E66" s="180">
        <v>774.9</v>
      </c>
      <c r="F66" s="5">
        <v>21.56</v>
      </c>
      <c r="G66" t="s">
        <v>19</v>
      </c>
      <c r="H66" s="177">
        <v>5.2690000000000002E-3</v>
      </c>
      <c r="I66" s="178">
        <v>5.2550000000000001E-3</v>
      </c>
      <c r="J66" s="181">
        <v>93863.1</v>
      </c>
      <c r="K66" s="182">
        <v>493.3</v>
      </c>
      <c r="L66" s="5">
        <v>24.98</v>
      </c>
    </row>
    <row r="67" spans="1:12">
      <c r="A67">
        <v>59</v>
      </c>
      <c r="B67" s="175">
        <v>9.469E-3</v>
      </c>
      <c r="C67" s="176">
        <v>9.4249999999999994E-3</v>
      </c>
      <c r="D67" s="179">
        <v>89416.9</v>
      </c>
      <c r="E67" s="180">
        <v>842.7</v>
      </c>
      <c r="F67" s="5">
        <v>20.74</v>
      </c>
      <c r="G67" t="s">
        <v>19</v>
      </c>
      <c r="H67" s="177">
        <v>5.9059999999999998E-3</v>
      </c>
      <c r="I67" s="178">
        <v>5.8890000000000001E-3</v>
      </c>
      <c r="J67" s="181">
        <v>93369.8</v>
      </c>
      <c r="K67" s="182">
        <v>549.9</v>
      </c>
      <c r="L67" s="5">
        <v>24.11</v>
      </c>
    </row>
    <row r="68" spans="1:12">
      <c r="A68">
        <v>60</v>
      </c>
      <c r="B68" s="175">
        <v>1.0855999999999999E-2</v>
      </c>
      <c r="C68" s="176">
        <v>1.0796999999999999E-2</v>
      </c>
      <c r="D68" s="179">
        <v>88574.2</v>
      </c>
      <c r="E68" s="180">
        <v>956.4</v>
      </c>
      <c r="F68" s="5">
        <v>19.93</v>
      </c>
      <c r="G68" t="s">
        <v>19</v>
      </c>
      <c r="H68" s="177">
        <v>6.6819999999999996E-3</v>
      </c>
      <c r="I68" s="178">
        <v>6.6600000000000001E-3</v>
      </c>
      <c r="J68" s="181">
        <v>92819.9</v>
      </c>
      <c r="K68" s="182">
        <v>618.20000000000005</v>
      </c>
      <c r="L68" s="5">
        <v>23.25</v>
      </c>
    </row>
    <row r="69" spans="1:12">
      <c r="A69">
        <v>61</v>
      </c>
      <c r="B69" s="175">
        <v>1.1808000000000001E-2</v>
      </c>
      <c r="C69" s="176">
        <v>1.1738999999999999E-2</v>
      </c>
      <c r="D69" s="179">
        <v>87617.8</v>
      </c>
      <c r="E69" s="180">
        <v>1028.5999999999999</v>
      </c>
      <c r="F69" s="5">
        <v>19.14</v>
      </c>
      <c r="G69" t="s">
        <v>19</v>
      </c>
      <c r="H69" s="177">
        <v>7.3340000000000002E-3</v>
      </c>
      <c r="I69" s="178">
        <v>7.3070000000000001E-3</v>
      </c>
      <c r="J69" s="181">
        <v>92201.8</v>
      </c>
      <c r="K69" s="182">
        <v>673.7</v>
      </c>
      <c r="L69" s="5">
        <v>22.4</v>
      </c>
    </row>
    <row r="70" spans="1:12">
      <c r="A70">
        <v>62</v>
      </c>
      <c r="B70" s="175">
        <v>1.3195999999999999E-2</v>
      </c>
      <c r="C70" s="176">
        <v>1.311E-2</v>
      </c>
      <c r="D70" s="179">
        <v>86589.3</v>
      </c>
      <c r="E70" s="180">
        <v>1135.2</v>
      </c>
      <c r="F70" s="5">
        <v>18.37</v>
      </c>
      <c r="G70" t="s">
        <v>19</v>
      </c>
      <c r="H70" s="177">
        <v>7.8469999999999998E-3</v>
      </c>
      <c r="I70" s="178">
        <v>7.8169999999999993E-3</v>
      </c>
      <c r="J70" s="181">
        <v>91528</v>
      </c>
      <c r="K70" s="182">
        <v>715.4</v>
      </c>
      <c r="L70" s="5">
        <v>21.56</v>
      </c>
    </row>
    <row r="71" spans="1:12">
      <c r="A71">
        <v>63</v>
      </c>
      <c r="B71" s="175">
        <v>1.4305999999999999E-2</v>
      </c>
      <c r="C71" s="176">
        <v>1.4204E-2</v>
      </c>
      <c r="D71" s="179">
        <v>85454.1</v>
      </c>
      <c r="E71" s="180">
        <v>1213.8</v>
      </c>
      <c r="F71" s="5">
        <v>17.600000000000001</v>
      </c>
      <c r="G71" t="s">
        <v>19</v>
      </c>
      <c r="H71" s="177">
        <v>8.548E-3</v>
      </c>
      <c r="I71" s="178">
        <v>8.5120000000000005E-3</v>
      </c>
      <c r="J71" s="181">
        <v>90812.6</v>
      </c>
      <c r="K71" s="182">
        <v>773</v>
      </c>
      <c r="L71" s="5">
        <v>20.73</v>
      </c>
    </row>
    <row r="72" spans="1:12">
      <c r="A72">
        <v>64</v>
      </c>
      <c r="B72" s="175">
        <v>1.5650000000000001E-2</v>
      </c>
      <c r="C72" s="176">
        <v>1.5528999999999999E-2</v>
      </c>
      <c r="D72" s="179">
        <v>84240.3</v>
      </c>
      <c r="E72" s="180">
        <v>1308.2</v>
      </c>
      <c r="F72" s="5">
        <v>16.850000000000001</v>
      </c>
      <c r="G72" t="s">
        <v>19</v>
      </c>
      <c r="H72" s="177">
        <v>9.5209999999999999E-3</v>
      </c>
      <c r="I72" s="178">
        <v>9.476E-3</v>
      </c>
      <c r="J72" s="181">
        <v>90039.6</v>
      </c>
      <c r="K72" s="182">
        <v>853.2</v>
      </c>
      <c r="L72" s="5">
        <v>19.899999999999999</v>
      </c>
    </row>
    <row r="73" spans="1:12">
      <c r="A73">
        <v>65</v>
      </c>
      <c r="B73" s="175">
        <v>1.7113E-2</v>
      </c>
      <c r="C73" s="176">
        <v>1.6968E-2</v>
      </c>
      <c r="D73" s="179">
        <v>82932.100000000006</v>
      </c>
      <c r="E73" s="180">
        <v>1407.2</v>
      </c>
      <c r="F73" s="5">
        <v>16.11</v>
      </c>
      <c r="G73" t="s">
        <v>19</v>
      </c>
      <c r="H73" s="177">
        <v>1.0508E-2</v>
      </c>
      <c r="I73" s="178">
        <v>1.0453E-2</v>
      </c>
      <c r="J73" s="181">
        <v>89186.4</v>
      </c>
      <c r="K73" s="182">
        <v>932.2</v>
      </c>
      <c r="L73" s="5">
        <v>19.09</v>
      </c>
    </row>
    <row r="74" spans="1:12">
      <c r="A74">
        <v>66</v>
      </c>
      <c r="B74" s="175">
        <v>1.8842999999999999E-2</v>
      </c>
      <c r="C74" s="176">
        <v>1.8667E-2</v>
      </c>
      <c r="D74" s="179">
        <v>81525</v>
      </c>
      <c r="E74" s="180">
        <v>1521.9</v>
      </c>
      <c r="F74" s="5">
        <v>15.38</v>
      </c>
      <c r="G74" t="s">
        <v>19</v>
      </c>
      <c r="H74" s="177">
        <v>1.1433E-2</v>
      </c>
      <c r="I74" s="178">
        <v>1.1368E-2</v>
      </c>
      <c r="J74" s="181">
        <v>88254.1</v>
      </c>
      <c r="K74" s="182">
        <v>1003.3</v>
      </c>
      <c r="L74" s="5">
        <v>18.28</v>
      </c>
    </row>
    <row r="75" spans="1:12">
      <c r="A75">
        <v>67</v>
      </c>
      <c r="B75" s="175">
        <v>2.1225000000000001E-2</v>
      </c>
      <c r="C75" s="176">
        <v>2.1002E-2</v>
      </c>
      <c r="D75" s="179">
        <v>80003.100000000006</v>
      </c>
      <c r="E75" s="180">
        <v>1680.2</v>
      </c>
      <c r="F75" s="5">
        <v>14.66</v>
      </c>
      <c r="G75" t="s">
        <v>19</v>
      </c>
      <c r="H75" s="177">
        <v>1.2792E-2</v>
      </c>
      <c r="I75" s="178">
        <v>1.2711E-2</v>
      </c>
      <c r="J75" s="181">
        <v>87250.8</v>
      </c>
      <c r="K75" s="182">
        <v>1109</v>
      </c>
      <c r="L75" s="5">
        <v>17.489999999999998</v>
      </c>
    </row>
    <row r="76" spans="1:12">
      <c r="A76">
        <v>68</v>
      </c>
      <c r="B76" s="175">
        <v>2.3251999999999998E-2</v>
      </c>
      <c r="C76" s="176">
        <v>2.2984999999999998E-2</v>
      </c>
      <c r="D76" s="179">
        <v>78322.899999999994</v>
      </c>
      <c r="E76" s="180">
        <v>1800.2</v>
      </c>
      <c r="F76" s="5">
        <v>13.96</v>
      </c>
      <c r="G76" t="s">
        <v>19</v>
      </c>
      <c r="H76" s="177">
        <v>1.4101000000000001E-2</v>
      </c>
      <c r="I76" s="178">
        <v>1.4003E-2</v>
      </c>
      <c r="J76" s="181">
        <v>86141.8</v>
      </c>
      <c r="K76" s="182">
        <v>1206.2</v>
      </c>
      <c r="L76" s="5">
        <v>16.71</v>
      </c>
    </row>
    <row r="77" spans="1:12">
      <c r="A77">
        <v>69</v>
      </c>
      <c r="B77" s="175">
        <v>2.6147E-2</v>
      </c>
      <c r="C77" s="176">
        <v>2.581E-2</v>
      </c>
      <c r="D77" s="179">
        <v>76522.7</v>
      </c>
      <c r="E77" s="180">
        <v>1975</v>
      </c>
      <c r="F77" s="5">
        <v>13.28</v>
      </c>
      <c r="G77" t="s">
        <v>19</v>
      </c>
      <c r="H77" s="177">
        <v>1.5748999999999999E-2</v>
      </c>
      <c r="I77" s="178">
        <v>1.5626000000000001E-2</v>
      </c>
      <c r="J77" s="181">
        <v>84935.6</v>
      </c>
      <c r="K77" s="182">
        <v>1327.2</v>
      </c>
      <c r="L77" s="5">
        <v>15.94</v>
      </c>
    </row>
    <row r="78" spans="1:12">
      <c r="A78">
        <v>70</v>
      </c>
      <c r="B78" s="175">
        <v>2.8407999999999999E-2</v>
      </c>
      <c r="C78" s="176">
        <v>2.801E-2</v>
      </c>
      <c r="D78" s="179">
        <v>74547.600000000006</v>
      </c>
      <c r="E78" s="180">
        <v>2088.1</v>
      </c>
      <c r="F78" s="5">
        <v>12.62</v>
      </c>
      <c r="G78" t="s">
        <v>19</v>
      </c>
      <c r="H78" s="177">
        <v>1.7330000000000002E-2</v>
      </c>
      <c r="I78" s="178">
        <v>1.7180999999999998E-2</v>
      </c>
      <c r="J78" s="181">
        <v>83608.399999999994</v>
      </c>
      <c r="K78" s="182">
        <v>1436.5</v>
      </c>
      <c r="L78" s="5">
        <v>15.18</v>
      </c>
    </row>
    <row r="79" spans="1:12">
      <c r="A79">
        <v>71</v>
      </c>
      <c r="B79" s="175">
        <v>3.2307000000000002E-2</v>
      </c>
      <c r="C79" s="176">
        <v>3.1793000000000002E-2</v>
      </c>
      <c r="D79" s="179">
        <v>72459.5</v>
      </c>
      <c r="E79" s="180">
        <v>2303.6999999999998</v>
      </c>
      <c r="F79" s="5">
        <v>11.97</v>
      </c>
      <c r="G79" t="s">
        <v>19</v>
      </c>
      <c r="H79" s="177">
        <v>1.9710999999999999E-2</v>
      </c>
      <c r="I79" s="178">
        <v>1.9519000000000002E-2</v>
      </c>
      <c r="J79" s="181">
        <v>82171.899999999994</v>
      </c>
      <c r="K79" s="182">
        <v>1603.9</v>
      </c>
      <c r="L79" s="5">
        <v>14.44</v>
      </c>
    </row>
    <row r="80" spans="1:12">
      <c r="A80">
        <v>72</v>
      </c>
      <c r="B80" s="175">
        <v>3.5673999999999997E-2</v>
      </c>
      <c r="C80" s="176">
        <v>3.5048999999999997E-2</v>
      </c>
      <c r="D80" s="179">
        <v>70155.8</v>
      </c>
      <c r="E80" s="180">
        <v>2458.9</v>
      </c>
      <c r="F80" s="5">
        <v>11.34</v>
      </c>
      <c r="G80" t="s">
        <v>19</v>
      </c>
      <c r="H80" s="177">
        <v>2.2376E-2</v>
      </c>
      <c r="I80" s="178">
        <v>2.2128999999999999E-2</v>
      </c>
      <c r="J80" s="181">
        <v>80568</v>
      </c>
      <c r="K80" s="182">
        <v>1782.8</v>
      </c>
      <c r="L80" s="5">
        <v>13.72</v>
      </c>
    </row>
    <row r="81" spans="1:12">
      <c r="A81">
        <v>73</v>
      </c>
      <c r="B81" s="175">
        <v>3.9780999999999997E-2</v>
      </c>
      <c r="C81" s="176">
        <v>3.9004999999999998E-2</v>
      </c>
      <c r="D81" s="179">
        <v>67696.899999999994</v>
      </c>
      <c r="E81" s="180">
        <v>2640.5</v>
      </c>
      <c r="F81" s="5">
        <v>10.74</v>
      </c>
      <c r="G81" t="s">
        <v>19</v>
      </c>
      <c r="H81" s="177">
        <v>2.5215000000000001E-2</v>
      </c>
      <c r="I81" s="178">
        <v>2.4901E-2</v>
      </c>
      <c r="J81" s="181">
        <v>78785.100000000006</v>
      </c>
      <c r="K81" s="182">
        <v>1961.8</v>
      </c>
      <c r="L81" s="5">
        <v>13.01</v>
      </c>
    </row>
    <row r="82" spans="1:12">
      <c r="A82">
        <v>74</v>
      </c>
      <c r="B82" s="175">
        <v>4.4886000000000002E-2</v>
      </c>
      <c r="C82" s="176">
        <v>4.3900000000000002E-2</v>
      </c>
      <c r="D82" s="179">
        <v>65056.3</v>
      </c>
      <c r="E82" s="180">
        <v>2856</v>
      </c>
      <c r="F82" s="5">
        <v>10.15</v>
      </c>
      <c r="G82" t="s">
        <v>19</v>
      </c>
      <c r="H82" s="177">
        <v>2.7888E-2</v>
      </c>
      <c r="I82" s="178">
        <v>2.7504000000000001E-2</v>
      </c>
      <c r="J82" s="181">
        <v>76823.3</v>
      </c>
      <c r="K82" s="182">
        <v>2113</v>
      </c>
      <c r="L82" s="5">
        <v>12.33</v>
      </c>
    </row>
    <row r="83" spans="1:12">
      <c r="A83">
        <v>75</v>
      </c>
      <c r="B83" s="175">
        <v>4.9755000000000001E-2</v>
      </c>
      <c r="C83" s="176">
        <v>4.8547E-2</v>
      </c>
      <c r="D83" s="179">
        <v>62200.4</v>
      </c>
      <c r="E83" s="180">
        <v>3019.7</v>
      </c>
      <c r="F83" s="5">
        <v>9.6</v>
      </c>
      <c r="G83" t="s">
        <v>19</v>
      </c>
      <c r="H83" s="177">
        <v>3.1744000000000001E-2</v>
      </c>
      <c r="I83" s="178">
        <v>3.1248000000000001E-2</v>
      </c>
      <c r="J83" s="181">
        <v>74710.399999999994</v>
      </c>
      <c r="K83" s="182">
        <v>2334.5</v>
      </c>
      <c r="L83" s="5">
        <v>11.67</v>
      </c>
    </row>
    <row r="84" spans="1:12">
      <c r="A84">
        <v>76</v>
      </c>
      <c r="B84" s="175">
        <v>5.509E-2</v>
      </c>
      <c r="C84" s="176">
        <v>5.3614000000000002E-2</v>
      </c>
      <c r="D84" s="179">
        <v>59180.7</v>
      </c>
      <c r="E84" s="180">
        <v>3172.9</v>
      </c>
      <c r="F84" s="5">
        <v>9.06</v>
      </c>
      <c r="G84" t="s">
        <v>19</v>
      </c>
      <c r="H84" s="177">
        <v>3.5275000000000001E-2</v>
      </c>
      <c r="I84" s="178">
        <v>3.4664E-2</v>
      </c>
      <c r="J84" s="181">
        <v>72375.8</v>
      </c>
      <c r="K84" s="182">
        <v>2508.8000000000002</v>
      </c>
      <c r="L84" s="5">
        <v>11.03</v>
      </c>
    </row>
    <row r="85" spans="1:12">
      <c r="A85">
        <v>77</v>
      </c>
      <c r="B85" s="175">
        <v>6.1039999999999997E-2</v>
      </c>
      <c r="C85" s="176">
        <v>5.9232E-2</v>
      </c>
      <c r="D85" s="179">
        <v>56007.8</v>
      </c>
      <c r="E85" s="180">
        <v>3317.5</v>
      </c>
      <c r="F85" s="5">
        <v>8.5500000000000007</v>
      </c>
      <c r="G85" t="s">
        <v>19</v>
      </c>
      <c r="H85" s="177">
        <v>3.9177999999999998E-2</v>
      </c>
      <c r="I85" s="178">
        <v>3.8425000000000001E-2</v>
      </c>
      <c r="J85" s="181">
        <v>69867</v>
      </c>
      <c r="K85" s="182">
        <v>2684.6</v>
      </c>
      <c r="L85" s="5">
        <v>10.41</v>
      </c>
    </row>
    <row r="86" spans="1:12">
      <c r="A86">
        <v>78</v>
      </c>
      <c r="B86" s="175">
        <v>6.6604999999999998E-2</v>
      </c>
      <c r="C86" s="176">
        <v>6.4458000000000001E-2</v>
      </c>
      <c r="D86" s="179">
        <v>52690.3</v>
      </c>
      <c r="E86" s="180">
        <v>3396.3</v>
      </c>
      <c r="F86" s="5">
        <v>8.0500000000000007</v>
      </c>
      <c r="G86" t="s">
        <v>19</v>
      </c>
      <c r="H86" s="177">
        <v>4.3461E-2</v>
      </c>
      <c r="I86" s="178">
        <v>4.2536999999999998E-2</v>
      </c>
      <c r="J86" s="181">
        <v>67182.399999999994</v>
      </c>
      <c r="K86" s="182">
        <v>2857.7</v>
      </c>
      <c r="L86" s="5">
        <v>9.8000000000000007</v>
      </c>
    </row>
    <row r="87" spans="1:12">
      <c r="A87">
        <v>79</v>
      </c>
      <c r="B87" s="175">
        <v>7.5116000000000002E-2</v>
      </c>
      <c r="C87" s="176">
        <v>7.2397000000000003E-2</v>
      </c>
      <c r="D87" s="179">
        <v>49294</v>
      </c>
      <c r="E87" s="180">
        <v>3568.7</v>
      </c>
      <c r="F87" s="5">
        <v>7.57</v>
      </c>
      <c r="G87" t="s">
        <v>19</v>
      </c>
      <c r="H87" s="177">
        <v>4.8575E-2</v>
      </c>
      <c r="I87" s="178">
        <v>4.7423E-2</v>
      </c>
      <c r="J87" s="181">
        <v>64324.7</v>
      </c>
      <c r="K87" s="182">
        <v>3050.5</v>
      </c>
      <c r="L87" s="5">
        <v>9.2200000000000006</v>
      </c>
    </row>
    <row r="88" spans="1:12">
      <c r="A88">
        <v>80</v>
      </c>
      <c r="B88" s="175">
        <v>8.2253999999999994E-2</v>
      </c>
      <c r="C88" s="176">
        <v>7.9005000000000006E-2</v>
      </c>
      <c r="D88" s="179">
        <v>45725.3</v>
      </c>
      <c r="E88" s="180">
        <v>3612.5</v>
      </c>
      <c r="F88" s="5">
        <v>7.13</v>
      </c>
      <c r="G88" t="s">
        <v>19</v>
      </c>
      <c r="H88" s="177">
        <v>5.4545999999999997E-2</v>
      </c>
      <c r="I88" s="178">
        <v>5.3096999999999998E-2</v>
      </c>
      <c r="J88" s="181">
        <v>61274.2</v>
      </c>
      <c r="K88" s="182">
        <v>3253.5</v>
      </c>
      <c r="L88" s="5">
        <v>8.65</v>
      </c>
    </row>
    <row r="89" spans="1:12">
      <c r="A89">
        <v>81</v>
      </c>
      <c r="B89" s="175">
        <v>9.0213000000000002E-2</v>
      </c>
      <c r="C89" s="176">
        <v>8.6319999999999994E-2</v>
      </c>
      <c r="D89" s="179">
        <v>42112.800000000003</v>
      </c>
      <c r="E89" s="180">
        <v>3635.2</v>
      </c>
      <c r="F89" s="5">
        <v>6.69</v>
      </c>
      <c r="G89" t="s">
        <v>19</v>
      </c>
      <c r="H89" s="177">
        <v>6.0622000000000002E-2</v>
      </c>
      <c r="I89" s="178">
        <v>5.8838000000000001E-2</v>
      </c>
      <c r="J89" s="181">
        <v>58020.7</v>
      </c>
      <c r="K89" s="182">
        <v>3413.8</v>
      </c>
      <c r="L89" s="5">
        <v>8.11</v>
      </c>
    </row>
    <row r="90" spans="1:12">
      <c r="A90">
        <v>82</v>
      </c>
      <c r="B90" s="175">
        <v>9.7351999999999994E-2</v>
      </c>
      <c r="C90" s="176">
        <v>9.2832999999999999E-2</v>
      </c>
      <c r="D90" s="179">
        <v>38477.599999999999</v>
      </c>
      <c r="E90" s="180">
        <v>3572</v>
      </c>
      <c r="F90" s="5">
        <v>6.28</v>
      </c>
      <c r="G90" t="s">
        <v>19</v>
      </c>
      <c r="H90" s="177">
        <v>6.7682999999999993E-2</v>
      </c>
      <c r="I90" s="178">
        <v>6.5467999999999998E-2</v>
      </c>
      <c r="J90" s="181">
        <v>54606.8</v>
      </c>
      <c r="K90" s="182">
        <v>3575</v>
      </c>
      <c r="L90" s="5">
        <v>7.58</v>
      </c>
    </row>
    <row r="91" spans="1:12">
      <c r="A91">
        <v>83</v>
      </c>
      <c r="B91" s="175">
        <v>0.108144</v>
      </c>
      <c r="C91" s="176">
        <v>0.10259600000000001</v>
      </c>
      <c r="D91" s="179">
        <v>34905.599999999999</v>
      </c>
      <c r="E91" s="180">
        <v>3581.2</v>
      </c>
      <c r="F91" s="5">
        <v>5.87</v>
      </c>
      <c r="G91" t="s">
        <v>19</v>
      </c>
      <c r="H91" s="177">
        <v>7.5467999999999993E-2</v>
      </c>
      <c r="I91" s="178">
        <v>7.2723999999999997E-2</v>
      </c>
      <c r="J91" s="181">
        <v>51031.9</v>
      </c>
      <c r="K91" s="182">
        <v>3711.2</v>
      </c>
      <c r="L91" s="5">
        <v>7.08</v>
      </c>
    </row>
    <row r="92" spans="1:12">
      <c r="A92">
        <v>84</v>
      </c>
      <c r="B92" s="175">
        <v>0.11745700000000001</v>
      </c>
      <c r="C92" s="176">
        <v>0.110942</v>
      </c>
      <c r="D92" s="179">
        <v>31324.400000000001</v>
      </c>
      <c r="E92" s="180">
        <v>3475.2</v>
      </c>
      <c r="F92" s="5">
        <v>5.48</v>
      </c>
      <c r="G92" t="s">
        <v>19</v>
      </c>
      <c r="H92" s="177">
        <v>8.4886000000000003E-2</v>
      </c>
      <c r="I92" s="178">
        <v>8.1430000000000002E-2</v>
      </c>
      <c r="J92" s="181">
        <v>47320.6</v>
      </c>
      <c r="K92" s="182">
        <v>3853.3</v>
      </c>
      <c r="L92" s="5">
        <v>6.59</v>
      </c>
    </row>
    <row r="93" spans="1:12">
      <c r="A93">
        <v>85</v>
      </c>
      <c r="B93" s="175">
        <v>0.13949800000000001</v>
      </c>
      <c r="C93" s="176">
        <v>0.13040299999999999</v>
      </c>
      <c r="D93" s="179">
        <v>27849.3</v>
      </c>
      <c r="E93" s="180">
        <v>3631.6</v>
      </c>
      <c r="F93" s="5">
        <v>5.1100000000000003</v>
      </c>
      <c r="G93" t="s">
        <v>19</v>
      </c>
      <c r="H93" s="177">
        <v>9.8421999999999996E-2</v>
      </c>
      <c r="I93" s="178">
        <v>9.3806E-2</v>
      </c>
      <c r="J93" s="181">
        <v>43467.3</v>
      </c>
      <c r="K93" s="182">
        <v>4077.5</v>
      </c>
      <c r="L93" s="5">
        <v>6.14</v>
      </c>
    </row>
    <row r="94" spans="1:12">
      <c r="A94">
        <v>86</v>
      </c>
      <c r="B94" s="175">
        <v>0.14993600000000001</v>
      </c>
      <c r="C94" s="176">
        <v>0.13947999999999999</v>
      </c>
      <c r="D94" s="179">
        <v>24217.599999999999</v>
      </c>
      <c r="E94" s="180">
        <v>3377.9</v>
      </c>
      <c r="F94" s="5">
        <v>4.8</v>
      </c>
      <c r="G94" t="s">
        <v>19</v>
      </c>
      <c r="H94" s="177">
        <v>0.108914</v>
      </c>
      <c r="I94" s="178">
        <v>0.10328900000000001</v>
      </c>
      <c r="J94" s="181">
        <v>39389.800000000003</v>
      </c>
      <c r="K94" s="182">
        <v>4068.5</v>
      </c>
      <c r="L94" s="5">
        <v>5.72</v>
      </c>
    </row>
    <row r="95" spans="1:12">
      <c r="A95">
        <v>87</v>
      </c>
      <c r="B95" s="175">
        <v>0.164437</v>
      </c>
      <c r="C95" s="176">
        <v>0.151945</v>
      </c>
      <c r="D95" s="179">
        <v>20839.8</v>
      </c>
      <c r="E95" s="180">
        <v>3166.5</v>
      </c>
      <c r="F95" s="5">
        <v>4.49</v>
      </c>
      <c r="G95" t="s">
        <v>19</v>
      </c>
      <c r="H95" s="177">
        <v>0.122241</v>
      </c>
      <c r="I95" s="178">
        <v>0.1152</v>
      </c>
      <c r="J95" s="181">
        <v>35321.300000000003</v>
      </c>
      <c r="K95" s="182">
        <v>4069</v>
      </c>
      <c r="L95" s="5">
        <v>5.32</v>
      </c>
    </row>
    <row r="96" spans="1:12">
      <c r="A96">
        <v>88</v>
      </c>
      <c r="B96" s="175">
        <v>0.18068699999999999</v>
      </c>
      <c r="C96" s="176">
        <v>0.165716</v>
      </c>
      <c r="D96" s="179">
        <v>17673.3</v>
      </c>
      <c r="E96" s="180">
        <v>2928.7</v>
      </c>
      <c r="F96" s="5">
        <v>4.21</v>
      </c>
      <c r="G96" t="s">
        <v>19</v>
      </c>
      <c r="H96" s="177">
        <v>0.135495</v>
      </c>
      <c r="I96" s="178">
        <v>0.12689800000000001</v>
      </c>
      <c r="J96" s="181">
        <v>31252.3</v>
      </c>
      <c r="K96" s="182">
        <v>3965.8</v>
      </c>
      <c r="L96" s="5">
        <v>4.95</v>
      </c>
    </row>
    <row r="97" spans="1:12">
      <c r="A97">
        <v>89</v>
      </c>
      <c r="B97" s="175">
        <v>0.200627</v>
      </c>
      <c r="C97" s="176">
        <v>0.182336</v>
      </c>
      <c r="D97" s="179">
        <v>14744.5</v>
      </c>
      <c r="E97" s="180">
        <v>2688.5</v>
      </c>
      <c r="F97" s="5">
        <v>3.94</v>
      </c>
      <c r="G97" t="s">
        <v>19</v>
      </c>
      <c r="H97" s="177">
        <v>0.15276400000000001</v>
      </c>
      <c r="I97" s="178">
        <v>0.14192399999999999</v>
      </c>
      <c r="J97" s="181">
        <v>27286.400000000001</v>
      </c>
      <c r="K97" s="182">
        <v>3872.6</v>
      </c>
      <c r="L97" s="5">
        <v>4.59</v>
      </c>
    </row>
    <row r="98" spans="1:12">
      <c r="A98">
        <v>90</v>
      </c>
      <c r="B98" s="175">
        <v>0.20775099999999999</v>
      </c>
      <c r="C98" s="176">
        <v>0.18820200000000001</v>
      </c>
      <c r="D98" s="179">
        <v>12056.1</v>
      </c>
      <c r="E98" s="180">
        <v>2269</v>
      </c>
      <c r="F98" s="5">
        <v>3.71</v>
      </c>
      <c r="G98" t="s">
        <v>19</v>
      </c>
      <c r="H98" s="177">
        <v>0.16744000000000001</v>
      </c>
      <c r="I98" s="178">
        <v>0.154505</v>
      </c>
      <c r="J98" s="181">
        <v>23413.8</v>
      </c>
      <c r="K98" s="182">
        <v>3617.5</v>
      </c>
      <c r="L98" s="5">
        <v>4.2699999999999996</v>
      </c>
    </row>
    <row r="99" spans="1:12">
      <c r="A99">
        <v>91</v>
      </c>
      <c r="B99" s="175">
        <v>0.22626099999999999</v>
      </c>
      <c r="C99" s="176">
        <v>0.203265</v>
      </c>
      <c r="D99" s="179">
        <v>9787.1</v>
      </c>
      <c r="E99" s="180">
        <v>1989.4</v>
      </c>
      <c r="F99" s="5">
        <v>3.46</v>
      </c>
      <c r="G99" t="s">
        <v>19</v>
      </c>
      <c r="H99" s="177">
        <v>0.185664</v>
      </c>
      <c r="I99" s="178">
        <v>0.16989299999999999</v>
      </c>
      <c r="J99" s="181">
        <v>19796.3</v>
      </c>
      <c r="K99" s="182">
        <v>3363.3</v>
      </c>
      <c r="L99" s="5">
        <v>3.96</v>
      </c>
    </row>
    <row r="100" spans="1:12">
      <c r="A100">
        <v>92</v>
      </c>
      <c r="B100" s="175">
        <v>0.25496799999999997</v>
      </c>
      <c r="C100" s="176">
        <v>0.22613900000000001</v>
      </c>
      <c r="D100" s="179">
        <v>7797.7</v>
      </c>
      <c r="E100" s="180">
        <v>1763.4</v>
      </c>
      <c r="F100" s="5">
        <v>3.21</v>
      </c>
      <c r="G100" t="s">
        <v>19</v>
      </c>
      <c r="H100" s="177">
        <v>0.20718300000000001</v>
      </c>
      <c r="I100" s="178">
        <v>0.18773500000000001</v>
      </c>
      <c r="J100" s="181">
        <v>16433</v>
      </c>
      <c r="K100" s="182">
        <v>3085.1</v>
      </c>
      <c r="L100" s="5">
        <v>3.67</v>
      </c>
    </row>
    <row r="101" spans="1:12">
      <c r="A101">
        <v>93</v>
      </c>
      <c r="B101" s="175">
        <v>0.28110499999999999</v>
      </c>
      <c r="C101" s="176">
        <v>0.24646399999999999</v>
      </c>
      <c r="D101" s="179">
        <v>6034.4</v>
      </c>
      <c r="E101" s="180">
        <v>1487.3</v>
      </c>
      <c r="F101" s="5">
        <v>3</v>
      </c>
      <c r="G101" t="s">
        <v>19</v>
      </c>
      <c r="H101" s="177">
        <v>0.23388700000000001</v>
      </c>
      <c r="I101" s="178">
        <v>0.2094</v>
      </c>
      <c r="J101" s="181">
        <v>13348</v>
      </c>
      <c r="K101" s="182">
        <v>2795.1</v>
      </c>
      <c r="L101" s="5">
        <v>3.4</v>
      </c>
    </row>
    <row r="102" spans="1:12">
      <c r="A102">
        <v>94</v>
      </c>
      <c r="B102" s="175">
        <v>0.29536200000000001</v>
      </c>
      <c r="C102" s="176">
        <v>0.25735599999999997</v>
      </c>
      <c r="D102" s="179">
        <v>4547.1000000000004</v>
      </c>
      <c r="E102" s="180">
        <v>1170.2</v>
      </c>
      <c r="F102" s="5">
        <v>2.82</v>
      </c>
      <c r="G102" t="s">
        <v>19</v>
      </c>
      <c r="H102" s="177">
        <v>0.25269999999999998</v>
      </c>
      <c r="I102" s="178">
        <v>0.224353</v>
      </c>
      <c r="J102" s="181">
        <v>10552.9</v>
      </c>
      <c r="K102" s="182">
        <v>2367.6</v>
      </c>
      <c r="L102" s="5">
        <v>3.17</v>
      </c>
    </row>
    <row r="103" spans="1:12">
      <c r="A103">
        <v>95</v>
      </c>
      <c r="B103" s="175">
        <v>0.32830500000000001</v>
      </c>
      <c r="C103" s="176">
        <v>0.28201199999999998</v>
      </c>
      <c r="D103" s="179">
        <v>3376.9</v>
      </c>
      <c r="E103" s="180">
        <v>952.3</v>
      </c>
      <c r="F103" s="5">
        <v>2.63</v>
      </c>
      <c r="G103" t="s">
        <v>19</v>
      </c>
      <c r="H103" s="177">
        <v>0.28039999999999998</v>
      </c>
      <c r="I103" s="178">
        <v>0.245922</v>
      </c>
      <c r="J103" s="181">
        <v>8185.4</v>
      </c>
      <c r="K103" s="182">
        <v>2013</v>
      </c>
      <c r="L103" s="5">
        <v>2.94</v>
      </c>
    </row>
    <row r="104" spans="1:12">
      <c r="A104">
        <v>96</v>
      </c>
      <c r="B104" s="175">
        <v>0.34839300000000001</v>
      </c>
      <c r="C104" s="176">
        <v>0.29670800000000003</v>
      </c>
      <c r="D104" s="179">
        <v>2424.6</v>
      </c>
      <c r="E104" s="180">
        <v>719.4</v>
      </c>
      <c r="F104" s="5">
        <v>2.4700000000000002</v>
      </c>
      <c r="G104" t="s">
        <v>19</v>
      </c>
      <c r="H104" s="177">
        <v>0.30875900000000001</v>
      </c>
      <c r="I104" s="178">
        <v>0.26746700000000001</v>
      </c>
      <c r="J104" s="181">
        <v>6172.4</v>
      </c>
      <c r="K104" s="182">
        <v>1650.9</v>
      </c>
      <c r="L104" s="5">
        <v>2.74</v>
      </c>
    </row>
    <row r="105" spans="1:12">
      <c r="A105">
        <v>97</v>
      </c>
      <c r="B105" s="175">
        <v>0.39177600000000001</v>
      </c>
      <c r="C105" s="176">
        <v>0.327602</v>
      </c>
      <c r="D105" s="179">
        <v>1705.2</v>
      </c>
      <c r="E105" s="180">
        <v>558.6</v>
      </c>
      <c r="F105" s="5">
        <v>2.29</v>
      </c>
      <c r="G105" t="s">
        <v>19</v>
      </c>
      <c r="H105" s="177">
        <v>0.33715200000000001</v>
      </c>
      <c r="I105" s="178">
        <v>0.28851500000000002</v>
      </c>
      <c r="J105" s="181">
        <v>4521.5</v>
      </c>
      <c r="K105" s="182">
        <v>1304.5</v>
      </c>
      <c r="L105" s="5">
        <v>2.5499999999999998</v>
      </c>
    </row>
    <row r="106" spans="1:12">
      <c r="A106">
        <v>98</v>
      </c>
      <c r="B106" s="175">
        <v>0.407555</v>
      </c>
      <c r="C106" s="176">
        <v>0.338563</v>
      </c>
      <c r="D106" s="179">
        <v>1146.5999999999999</v>
      </c>
      <c r="E106" s="180">
        <v>388.2</v>
      </c>
      <c r="F106" s="5">
        <v>2.17</v>
      </c>
      <c r="G106" t="s">
        <v>19</v>
      </c>
      <c r="H106" s="177">
        <v>0.36749999999999999</v>
      </c>
      <c r="I106" s="178">
        <v>0.31045400000000001</v>
      </c>
      <c r="J106" s="181">
        <v>3217</v>
      </c>
      <c r="K106" s="182">
        <v>998.7</v>
      </c>
      <c r="L106" s="5">
        <v>2.38</v>
      </c>
    </row>
    <row r="107" spans="1:12">
      <c r="A107">
        <v>99</v>
      </c>
      <c r="B107" s="175">
        <v>0.445328</v>
      </c>
      <c r="C107" s="176">
        <v>0.364228</v>
      </c>
      <c r="D107" s="179">
        <v>758.4</v>
      </c>
      <c r="E107" s="180">
        <v>276.2</v>
      </c>
      <c r="F107" s="5">
        <v>2.02</v>
      </c>
      <c r="G107" t="s">
        <v>19</v>
      </c>
      <c r="H107" s="177">
        <v>0.38999099999999998</v>
      </c>
      <c r="I107" s="178">
        <v>0.32635399999999998</v>
      </c>
      <c r="J107" s="181">
        <v>2218.1999999999998</v>
      </c>
      <c r="K107" s="182">
        <v>723.9</v>
      </c>
      <c r="L107" s="5">
        <v>2.23</v>
      </c>
    </row>
    <row r="108" spans="1:12">
      <c r="A108">
        <v>100</v>
      </c>
      <c r="B108" s="175">
        <v>0.48353600000000002</v>
      </c>
      <c r="C108" s="176">
        <v>0.38939299999999999</v>
      </c>
      <c r="D108" s="179">
        <v>482.2</v>
      </c>
      <c r="E108" s="180">
        <v>187.7</v>
      </c>
      <c r="F108" s="5">
        <v>1.9</v>
      </c>
      <c r="G108" t="s">
        <v>19</v>
      </c>
      <c r="H108" s="177">
        <v>0.43503999999999998</v>
      </c>
      <c r="I108" s="178">
        <v>0.357317</v>
      </c>
      <c r="J108" s="181">
        <v>1494.3</v>
      </c>
      <c r="K108" s="182">
        <v>533.9</v>
      </c>
      <c r="L108" s="5">
        <v>2.0699999999999998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40</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67">
        <v>6.0530000000000002E-3</v>
      </c>
      <c r="C8" s="168">
        <v>6.0340000000000003E-3</v>
      </c>
      <c r="D8" s="171">
        <v>100000</v>
      </c>
      <c r="E8" s="172">
        <v>603.4</v>
      </c>
      <c r="F8" s="5">
        <v>75.63</v>
      </c>
      <c r="G8" t="s">
        <v>19</v>
      </c>
      <c r="H8" s="169">
        <v>4.8939999999999999E-3</v>
      </c>
      <c r="I8" s="170">
        <v>4.8820000000000001E-3</v>
      </c>
      <c r="J8" s="173">
        <v>100000</v>
      </c>
      <c r="K8" s="174">
        <v>488.2</v>
      </c>
      <c r="L8" s="5">
        <v>80.37</v>
      </c>
    </row>
    <row r="9" spans="1:12">
      <c r="A9">
        <v>1</v>
      </c>
      <c r="B9" s="167">
        <v>4.4099999999999999E-4</v>
      </c>
      <c r="C9" s="168">
        <v>4.4099999999999999E-4</v>
      </c>
      <c r="D9" s="171">
        <v>99396.6</v>
      </c>
      <c r="E9" s="172">
        <v>43.9</v>
      </c>
      <c r="F9" s="5">
        <v>75.08</v>
      </c>
      <c r="G9" t="s">
        <v>19</v>
      </c>
      <c r="H9" s="169">
        <v>3.39E-4</v>
      </c>
      <c r="I9" s="170">
        <v>3.39E-4</v>
      </c>
      <c r="J9" s="173">
        <v>99511.8</v>
      </c>
      <c r="K9" s="174">
        <v>33.799999999999997</v>
      </c>
      <c r="L9" s="5">
        <v>79.760000000000005</v>
      </c>
    </row>
    <row r="10" spans="1:12">
      <c r="A10">
        <v>2</v>
      </c>
      <c r="B10" s="167">
        <v>2.6899999999999998E-4</v>
      </c>
      <c r="C10" s="168">
        <v>2.6899999999999998E-4</v>
      </c>
      <c r="D10" s="171">
        <v>99352.7</v>
      </c>
      <c r="E10" s="172">
        <v>26.7</v>
      </c>
      <c r="F10" s="5">
        <v>74.12</v>
      </c>
      <c r="G10" t="s">
        <v>19</v>
      </c>
      <c r="H10" s="169">
        <v>1.9000000000000001E-4</v>
      </c>
      <c r="I10" s="170">
        <v>1.9000000000000001E-4</v>
      </c>
      <c r="J10" s="173">
        <v>99478</v>
      </c>
      <c r="K10" s="174">
        <v>18.899999999999999</v>
      </c>
      <c r="L10" s="5">
        <v>78.790000000000006</v>
      </c>
    </row>
    <row r="11" spans="1:12">
      <c r="A11">
        <v>3</v>
      </c>
      <c r="B11" s="167">
        <v>1.6899999999999999E-4</v>
      </c>
      <c r="C11" s="168">
        <v>1.6899999999999999E-4</v>
      </c>
      <c r="D11" s="171">
        <v>99326</v>
      </c>
      <c r="E11" s="172">
        <v>16.7</v>
      </c>
      <c r="F11" s="5">
        <v>73.14</v>
      </c>
      <c r="G11" t="s">
        <v>19</v>
      </c>
      <c r="H11" s="169">
        <v>1.6899999999999999E-4</v>
      </c>
      <c r="I11" s="170">
        <v>1.6899999999999999E-4</v>
      </c>
      <c r="J11" s="173">
        <v>99459.1</v>
      </c>
      <c r="K11" s="174">
        <v>16.8</v>
      </c>
      <c r="L11" s="5">
        <v>77.8</v>
      </c>
    </row>
    <row r="12" spans="1:12">
      <c r="A12">
        <v>4</v>
      </c>
      <c r="B12" s="167">
        <v>1.74E-4</v>
      </c>
      <c r="C12" s="168">
        <v>1.74E-4</v>
      </c>
      <c r="D12" s="171">
        <v>99309.2</v>
      </c>
      <c r="E12" s="172">
        <v>17.3</v>
      </c>
      <c r="F12" s="5">
        <v>72.150000000000006</v>
      </c>
      <c r="G12" t="s">
        <v>19</v>
      </c>
      <c r="H12" s="169">
        <v>1.5100000000000001E-4</v>
      </c>
      <c r="I12" s="170">
        <v>1.5100000000000001E-4</v>
      </c>
      <c r="J12" s="173">
        <v>99442.3</v>
      </c>
      <c r="K12" s="174">
        <v>15</v>
      </c>
      <c r="L12" s="5">
        <v>76.81</v>
      </c>
    </row>
    <row r="13" spans="1:12">
      <c r="A13">
        <v>5</v>
      </c>
      <c r="B13" s="167">
        <v>1.2899999999999999E-4</v>
      </c>
      <c r="C13" s="168">
        <v>1.2899999999999999E-4</v>
      </c>
      <c r="D13" s="171">
        <v>99291.9</v>
      </c>
      <c r="E13" s="172">
        <v>12.8</v>
      </c>
      <c r="F13" s="5">
        <v>71.16</v>
      </c>
      <c r="G13" t="s">
        <v>19</v>
      </c>
      <c r="H13" s="169">
        <v>1.2E-4</v>
      </c>
      <c r="I13" s="170">
        <v>1.2E-4</v>
      </c>
      <c r="J13" s="173">
        <v>99427.3</v>
      </c>
      <c r="K13" s="174">
        <v>12</v>
      </c>
      <c r="L13" s="5">
        <v>75.83</v>
      </c>
    </row>
    <row r="14" spans="1:12">
      <c r="A14">
        <v>6</v>
      </c>
      <c r="B14" s="167">
        <v>1.45E-4</v>
      </c>
      <c r="C14" s="168">
        <v>1.44E-4</v>
      </c>
      <c r="D14" s="171">
        <v>99279.1</v>
      </c>
      <c r="E14" s="172">
        <v>14.3</v>
      </c>
      <c r="F14" s="5">
        <v>70.17</v>
      </c>
      <c r="G14" t="s">
        <v>19</v>
      </c>
      <c r="H14" s="169">
        <v>1.13E-4</v>
      </c>
      <c r="I14" s="170">
        <v>1.13E-4</v>
      </c>
      <c r="J14" s="173">
        <v>99415.4</v>
      </c>
      <c r="K14" s="174">
        <v>11.2</v>
      </c>
      <c r="L14" s="5">
        <v>74.83</v>
      </c>
    </row>
    <row r="15" spans="1:12">
      <c r="A15">
        <v>7</v>
      </c>
      <c r="B15" s="167">
        <v>1.2300000000000001E-4</v>
      </c>
      <c r="C15" s="168">
        <v>1.2300000000000001E-4</v>
      </c>
      <c r="D15" s="171">
        <v>99264.8</v>
      </c>
      <c r="E15" s="172">
        <v>12.2</v>
      </c>
      <c r="F15" s="5">
        <v>69.180000000000007</v>
      </c>
      <c r="G15" t="s">
        <v>19</v>
      </c>
      <c r="H15" s="169">
        <v>9.6000000000000002E-5</v>
      </c>
      <c r="I15" s="170">
        <v>9.6000000000000002E-5</v>
      </c>
      <c r="J15" s="173">
        <v>99404.1</v>
      </c>
      <c r="K15" s="174">
        <v>9.5</v>
      </c>
      <c r="L15" s="5">
        <v>73.84</v>
      </c>
    </row>
    <row r="16" spans="1:12">
      <c r="A16">
        <v>8</v>
      </c>
      <c r="B16" s="167">
        <v>1.07E-4</v>
      </c>
      <c r="C16" s="168">
        <v>1.07E-4</v>
      </c>
      <c r="D16" s="171">
        <v>99252.6</v>
      </c>
      <c r="E16" s="172">
        <v>10.6</v>
      </c>
      <c r="F16" s="5">
        <v>68.19</v>
      </c>
      <c r="G16" t="s">
        <v>19</v>
      </c>
      <c r="H16" s="169">
        <v>1.11E-4</v>
      </c>
      <c r="I16" s="170">
        <v>1.11E-4</v>
      </c>
      <c r="J16" s="173">
        <v>99394.6</v>
      </c>
      <c r="K16" s="174">
        <v>11.1</v>
      </c>
      <c r="L16" s="5">
        <v>72.849999999999994</v>
      </c>
    </row>
    <row r="17" spans="1:12">
      <c r="A17">
        <v>9</v>
      </c>
      <c r="B17" s="167">
        <v>1.13E-4</v>
      </c>
      <c r="C17" s="168">
        <v>1.13E-4</v>
      </c>
      <c r="D17" s="171">
        <v>99242</v>
      </c>
      <c r="E17" s="172">
        <v>11.2</v>
      </c>
      <c r="F17" s="5">
        <v>67.2</v>
      </c>
      <c r="G17" t="s">
        <v>19</v>
      </c>
      <c r="H17" s="169">
        <v>8.7999999999999998E-5</v>
      </c>
      <c r="I17" s="170">
        <v>8.7999999999999998E-5</v>
      </c>
      <c r="J17" s="173">
        <v>99383.5</v>
      </c>
      <c r="K17" s="174">
        <v>8.8000000000000007</v>
      </c>
      <c r="L17" s="5">
        <v>71.86</v>
      </c>
    </row>
    <row r="18" spans="1:12">
      <c r="A18">
        <v>10</v>
      </c>
      <c r="B18" s="167">
        <v>1.2999999999999999E-4</v>
      </c>
      <c r="C18" s="168">
        <v>1.2999999999999999E-4</v>
      </c>
      <c r="D18" s="171">
        <v>99230.8</v>
      </c>
      <c r="E18" s="172">
        <v>12.9</v>
      </c>
      <c r="F18" s="5">
        <v>66.2</v>
      </c>
      <c r="G18" t="s">
        <v>19</v>
      </c>
      <c r="H18" s="169">
        <v>1.03E-4</v>
      </c>
      <c r="I18" s="170">
        <v>1.03E-4</v>
      </c>
      <c r="J18" s="173">
        <v>99374.8</v>
      </c>
      <c r="K18" s="174">
        <v>10.199999999999999</v>
      </c>
      <c r="L18" s="5">
        <v>70.86</v>
      </c>
    </row>
    <row r="19" spans="1:12">
      <c r="A19">
        <v>11</v>
      </c>
      <c r="B19" s="167">
        <v>1.37E-4</v>
      </c>
      <c r="C19" s="168">
        <v>1.37E-4</v>
      </c>
      <c r="D19" s="171">
        <v>99217.9</v>
      </c>
      <c r="E19" s="172">
        <v>13.6</v>
      </c>
      <c r="F19" s="5">
        <v>65.209999999999994</v>
      </c>
      <c r="G19" t="s">
        <v>19</v>
      </c>
      <c r="H19" s="169">
        <v>1.01E-4</v>
      </c>
      <c r="I19" s="170">
        <v>1.01E-4</v>
      </c>
      <c r="J19" s="173">
        <v>99364.6</v>
      </c>
      <c r="K19" s="174">
        <v>10.1</v>
      </c>
      <c r="L19" s="5">
        <v>69.87</v>
      </c>
    </row>
    <row r="20" spans="1:12">
      <c r="A20">
        <v>12</v>
      </c>
      <c r="B20" s="167">
        <v>1.5300000000000001E-4</v>
      </c>
      <c r="C20" s="168">
        <v>1.5300000000000001E-4</v>
      </c>
      <c r="D20" s="171">
        <v>99204.3</v>
      </c>
      <c r="E20" s="172">
        <v>15.2</v>
      </c>
      <c r="F20" s="5">
        <v>64.22</v>
      </c>
      <c r="G20" t="s">
        <v>19</v>
      </c>
      <c r="H20" s="169">
        <v>1.05E-4</v>
      </c>
      <c r="I20" s="170">
        <v>1.05E-4</v>
      </c>
      <c r="J20" s="173">
        <v>99354.5</v>
      </c>
      <c r="K20" s="174">
        <v>10.4</v>
      </c>
      <c r="L20" s="5">
        <v>68.88</v>
      </c>
    </row>
    <row r="21" spans="1:12">
      <c r="A21">
        <v>13</v>
      </c>
      <c r="B21" s="167">
        <v>1.93E-4</v>
      </c>
      <c r="C21" s="168">
        <v>1.93E-4</v>
      </c>
      <c r="D21" s="171">
        <v>99189.1</v>
      </c>
      <c r="E21" s="172">
        <v>19.100000000000001</v>
      </c>
      <c r="F21" s="5">
        <v>63.23</v>
      </c>
      <c r="G21" t="s">
        <v>19</v>
      </c>
      <c r="H21" s="169">
        <v>1.16E-4</v>
      </c>
      <c r="I21" s="170">
        <v>1.16E-4</v>
      </c>
      <c r="J21" s="173">
        <v>99344.1</v>
      </c>
      <c r="K21" s="174">
        <v>11.6</v>
      </c>
      <c r="L21" s="5">
        <v>67.89</v>
      </c>
    </row>
    <row r="22" spans="1:12">
      <c r="A22">
        <v>14</v>
      </c>
      <c r="B22" s="167">
        <v>2.2100000000000001E-4</v>
      </c>
      <c r="C22" s="168">
        <v>2.2100000000000001E-4</v>
      </c>
      <c r="D22" s="171">
        <v>99170</v>
      </c>
      <c r="E22" s="172">
        <v>21.9</v>
      </c>
      <c r="F22" s="5">
        <v>62.24</v>
      </c>
      <c r="G22" t="s">
        <v>19</v>
      </c>
      <c r="H22" s="169">
        <v>1.4799999999999999E-4</v>
      </c>
      <c r="I22" s="170">
        <v>1.4799999999999999E-4</v>
      </c>
      <c r="J22" s="173">
        <v>99332.6</v>
      </c>
      <c r="K22" s="174">
        <v>14.7</v>
      </c>
      <c r="L22" s="5">
        <v>66.89</v>
      </c>
    </row>
    <row r="23" spans="1:12">
      <c r="A23">
        <v>15</v>
      </c>
      <c r="B23" s="167">
        <v>2.5799999999999998E-4</v>
      </c>
      <c r="C23" s="168">
        <v>2.5799999999999998E-4</v>
      </c>
      <c r="D23" s="171">
        <v>99148</v>
      </c>
      <c r="E23" s="172">
        <v>25.6</v>
      </c>
      <c r="F23" s="5">
        <v>61.26</v>
      </c>
      <c r="G23" t="s">
        <v>19</v>
      </c>
      <c r="H23" s="169">
        <v>1.54E-4</v>
      </c>
      <c r="I23" s="170">
        <v>1.54E-4</v>
      </c>
      <c r="J23" s="173">
        <v>99317.9</v>
      </c>
      <c r="K23" s="174">
        <v>15.3</v>
      </c>
      <c r="L23" s="5">
        <v>65.900000000000006</v>
      </c>
    </row>
    <row r="24" spans="1:12">
      <c r="A24">
        <v>16</v>
      </c>
      <c r="B24" s="167">
        <v>3.8499999999999998E-4</v>
      </c>
      <c r="C24" s="168">
        <v>3.8499999999999998E-4</v>
      </c>
      <c r="D24" s="171">
        <v>99122.5</v>
      </c>
      <c r="E24" s="172">
        <v>38.200000000000003</v>
      </c>
      <c r="F24" s="5">
        <v>60.27</v>
      </c>
      <c r="G24" t="s">
        <v>19</v>
      </c>
      <c r="H24" s="169">
        <v>2.3699999999999999E-4</v>
      </c>
      <c r="I24" s="170">
        <v>2.3699999999999999E-4</v>
      </c>
      <c r="J24" s="173">
        <v>99302.6</v>
      </c>
      <c r="K24" s="174">
        <v>23.6</v>
      </c>
      <c r="L24" s="5">
        <v>64.91</v>
      </c>
    </row>
    <row r="25" spans="1:12">
      <c r="A25">
        <v>17</v>
      </c>
      <c r="B25" s="167">
        <v>5.8100000000000003E-4</v>
      </c>
      <c r="C25" s="168">
        <v>5.8100000000000003E-4</v>
      </c>
      <c r="D25" s="171">
        <v>99084.3</v>
      </c>
      <c r="E25" s="172">
        <v>57.5</v>
      </c>
      <c r="F25" s="5">
        <v>59.3</v>
      </c>
      <c r="G25" t="s">
        <v>19</v>
      </c>
      <c r="H25" s="169">
        <v>2.63E-4</v>
      </c>
      <c r="I25" s="170">
        <v>2.63E-4</v>
      </c>
      <c r="J25" s="173">
        <v>99279</v>
      </c>
      <c r="K25" s="174">
        <v>26.1</v>
      </c>
      <c r="L25" s="5">
        <v>63.93</v>
      </c>
    </row>
    <row r="26" spans="1:12">
      <c r="A26">
        <v>18</v>
      </c>
      <c r="B26" s="167">
        <v>8.1400000000000005E-4</v>
      </c>
      <c r="C26" s="168">
        <v>8.1400000000000005E-4</v>
      </c>
      <c r="D26" s="171">
        <v>99026.7</v>
      </c>
      <c r="E26" s="172">
        <v>80.599999999999994</v>
      </c>
      <c r="F26" s="5">
        <v>58.33</v>
      </c>
      <c r="G26" t="s">
        <v>19</v>
      </c>
      <c r="H26" s="169">
        <v>3.21E-4</v>
      </c>
      <c r="I26" s="170">
        <v>3.21E-4</v>
      </c>
      <c r="J26" s="173">
        <v>99252.9</v>
      </c>
      <c r="K26" s="174">
        <v>31.8</v>
      </c>
      <c r="L26" s="5">
        <v>62.95</v>
      </c>
    </row>
    <row r="27" spans="1:12">
      <c r="A27">
        <v>19</v>
      </c>
      <c r="B27" s="167">
        <v>8.2700000000000004E-4</v>
      </c>
      <c r="C27" s="168">
        <v>8.2600000000000002E-4</v>
      </c>
      <c r="D27" s="171">
        <v>98946.1</v>
      </c>
      <c r="E27" s="172">
        <v>81.8</v>
      </c>
      <c r="F27" s="5">
        <v>57.38</v>
      </c>
      <c r="G27" t="s">
        <v>19</v>
      </c>
      <c r="H27" s="169">
        <v>3.0600000000000001E-4</v>
      </c>
      <c r="I27" s="170">
        <v>3.0600000000000001E-4</v>
      </c>
      <c r="J27" s="173">
        <v>99221.1</v>
      </c>
      <c r="K27" s="174">
        <v>30.3</v>
      </c>
      <c r="L27" s="5">
        <v>61.97</v>
      </c>
    </row>
    <row r="28" spans="1:12">
      <c r="A28">
        <v>20</v>
      </c>
      <c r="B28" s="167">
        <v>8.3100000000000003E-4</v>
      </c>
      <c r="C28" s="168">
        <v>8.3100000000000003E-4</v>
      </c>
      <c r="D28" s="171">
        <v>98864.4</v>
      </c>
      <c r="E28" s="172">
        <v>82.2</v>
      </c>
      <c r="F28" s="5">
        <v>56.42</v>
      </c>
      <c r="G28" t="s">
        <v>19</v>
      </c>
      <c r="H28" s="169">
        <v>3.0299999999999999E-4</v>
      </c>
      <c r="I28" s="170">
        <v>3.0299999999999999E-4</v>
      </c>
      <c r="J28" s="173">
        <v>99190.8</v>
      </c>
      <c r="K28" s="174">
        <v>30.1</v>
      </c>
      <c r="L28" s="5">
        <v>60.98</v>
      </c>
    </row>
    <row r="29" spans="1:12">
      <c r="A29">
        <v>21</v>
      </c>
      <c r="B29" s="167">
        <v>8.1800000000000004E-4</v>
      </c>
      <c r="C29" s="168">
        <v>8.1700000000000002E-4</v>
      </c>
      <c r="D29" s="171">
        <v>98782.2</v>
      </c>
      <c r="E29" s="172">
        <v>80.7</v>
      </c>
      <c r="F29" s="5">
        <v>55.47</v>
      </c>
      <c r="G29" t="s">
        <v>19</v>
      </c>
      <c r="H29" s="169">
        <v>3.0600000000000001E-4</v>
      </c>
      <c r="I29" s="170">
        <v>3.0600000000000001E-4</v>
      </c>
      <c r="J29" s="173">
        <v>99160.7</v>
      </c>
      <c r="K29" s="174">
        <v>30.3</v>
      </c>
      <c r="L29" s="5">
        <v>60</v>
      </c>
    </row>
    <row r="30" spans="1:12">
      <c r="A30">
        <v>22</v>
      </c>
      <c r="B30" s="167">
        <v>8.8099999999999995E-4</v>
      </c>
      <c r="C30" s="168">
        <v>8.8099999999999995E-4</v>
      </c>
      <c r="D30" s="171">
        <v>98701.5</v>
      </c>
      <c r="E30" s="172">
        <v>87</v>
      </c>
      <c r="F30" s="5">
        <v>54.52</v>
      </c>
      <c r="G30" t="s">
        <v>19</v>
      </c>
      <c r="H30" s="169">
        <v>3.0200000000000002E-4</v>
      </c>
      <c r="I30" s="170">
        <v>3.0200000000000002E-4</v>
      </c>
      <c r="J30" s="173">
        <v>99130.4</v>
      </c>
      <c r="K30" s="174">
        <v>29.9</v>
      </c>
      <c r="L30" s="5">
        <v>59.02</v>
      </c>
    </row>
    <row r="31" spans="1:12">
      <c r="A31">
        <v>23</v>
      </c>
      <c r="B31" s="167">
        <v>8.5899999999999995E-4</v>
      </c>
      <c r="C31" s="168">
        <v>8.5800000000000004E-4</v>
      </c>
      <c r="D31" s="171">
        <v>98614.5</v>
      </c>
      <c r="E31" s="172">
        <v>84.6</v>
      </c>
      <c r="F31" s="5">
        <v>53.56</v>
      </c>
      <c r="G31" t="s">
        <v>19</v>
      </c>
      <c r="H31" s="169">
        <v>3.2400000000000001E-4</v>
      </c>
      <c r="I31" s="170">
        <v>3.2400000000000001E-4</v>
      </c>
      <c r="J31" s="173">
        <v>99100.5</v>
      </c>
      <c r="K31" s="174">
        <v>32.1</v>
      </c>
      <c r="L31" s="5">
        <v>58.04</v>
      </c>
    </row>
    <row r="32" spans="1:12">
      <c r="A32">
        <v>24</v>
      </c>
      <c r="B32" s="167">
        <v>9.3300000000000002E-4</v>
      </c>
      <c r="C32" s="168">
        <v>9.3300000000000002E-4</v>
      </c>
      <c r="D32" s="171">
        <v>98529.9</v>
      </c>
      <c r="E32" s="172">
        <v>91.9</v>
      </c>
      <c r="F32" s="5">
        <v>52.61</v>
      </c>
      <c r="G32" t="s">
        <v>19</v>
      </c>
      <c r="H32" s="169">
        <v>3.3500000000000001E-4</v>
      </c>
      <c r="I32" s="170">
        <v>3.3500000000000001E-4</v>
      </c>
      <c r="J32" s="173">
        <v>99068.3</v>
      </c>
      <c r="K32" s="174">
        <v>33.200000000000003</v>
      </c>
      <c r="L32" s="5">
        <v>57.06</v>
      </c>
    </row>
    <row r="33" spans="1:12">
      <c r="A33">
        <v>25</v>
      </c>
      <c r="B33" s="167">
        <v>9.2599999999999996E-4</v>
      </c>
      <c r="C33" s="168">
        <v>9.2599999999999996E-4</v>
      </c>
      <c r="D33" s="171">
        <v>98438</v>
      </c>
      <c r="E33" s="172">
        <v>91.1</v>
      </c>
      <c r="F33" s="5">
        <v>51.66</v>
      </c>
      <c r="G33" t="s">
        <v>19</v>
      </c>
      <c r="H33" s="169">
        <v>3.4200000000000002E-4</v>
      </c>
      <c r="I33" s="170">
        <v>3.4200000000000002E-4</v>
      </c>
      <c r="J33" s="173">
        <v>99035.1</v>
      </c>
      <c r="K33" s="174">
        <v>33.9</v>
      </c>
      <c r="L33" s="5">
        <v>56.08</v>
      </c>
    </row>
    <row r="34" spans="1:12">
      <c r="A34">
        <v>26</v>
      </c>
      <c r="B34" s="167">
        <v>8.9999999999999998E-4</v>
      </c>
      <c r="C34" s="168">
        <v>8.9999999999999998E-4</v>
      </c>
      <c r="D34" s="171">
        <v>98346.8</v>
      </c>
      <c r="E34" s="172">
        <v>88.5</v>
      </c>
      <c r="F34" s="5">
        <v>50.7</v>
      </c>
      <c r="G34" t="s">
        <v>19</v>
      </c>
      <c r="H34" s="169">
        <v>3.6200000000000002E-4</v>
      </c>
      <c r="I34" s="170">
        <v>3.6200000000000002E-4</v>
      </c>
      <c r="J34" s="173">
        <v>99001.2</v>
      </c>
      <c r="K34" s="174">
        <v>35.799999999999997</v>
      </c>
      <c r="L34" s="5">
        <v>55.1</v>
      </c>
    </row>
    <row r="35" spans="1:12">
      <c r="A35">
        <v>27</v>
      </c>
      <c r="B35" s="167">
        <v>9.9799999999999997E-4</v>
      </c>
      <c r="C35" s="168">
        <v>9.9700000000000006E-4</v>
      </c>
      <c r="D35" s="171">
        <v>98258.4</v>
      </c>
      <c r="E35" s="172">
        <v>98</v>
      </c>
      <c r="F35" s="5">
        <v>49.75</v>
      </c>
      <c r="G35" t="s">
        <v>19</v>
      </c>
      <c r="H35" s="169">
        <v>3.68E-4</v>
      </c>
      <c r="I35" s="170">
        <v>3.68E-4</v>
      </c>
      <c r="J35" s="173">
        <v>98965.4</v>
      </c>
      <c r="K35" s="174">
        <v>36.4</v>
      </c>
      <c r="L35" s="5">
        <v>54.12</v>
      </c>
    </row>
    <row r="36" spans="1:12">
      <c r="A36">
        <v>28</v>
      </c>
      <c r="B36" s="167">
        <v>9.8299999999999993E-4</v>
      </c>
      <c r="C36" s="168">
        <v>9.8200000000000002E-4</v>
      </c>
      <c r="D36" s="171">
        <v>98160.4</v>
      </c>
      <c r="E36" s="172">
        <v>96.4</v>
      </c>
      <c r="F36" s="5">
        <v>48.8</v>
      </c>
      <c r="G36" t="s">
        <v>19</v>
      </c>
      <c r="H36" s="169">
        <v>3.6000000000000002E-4</v>
      </c>
      <c r="I36" s="170">
        <v>3.6000000000000002E-4</v>
      </c>
      <c r="J36" s="173">
        <v>98929</v>
      </c>
      <c r="K36" s="174">
        <v>35.6</v>
      </c>
      <c r="L36" s="5">
        <v>53.13</v>
      </c>
    </row>
    <row r="37" spans="1:12">
      <c r="A37">
        <v>29</v>
      </c>
      <c r="B37" s="167">
        <v>1.0380000000000001E-3</v>
      </c>
      <c r="C37" s="168">
        <v>1.0369999999999999E-3</v>
      </c>
      <c r="D37" s="171">
        <v>98063.9</v>
      </c>
      <c r="E37" s="172">
        <v>101.7</v>
      </c>
      <c r="F37" s="5">
        <v>47.85</v>
      </c>
      <c r="G37" t="s">
        <v>19</v>
      </c>
      <c r="H37" s="169">
        <v>3.9199999999999999E-4</v>
      </c>
      <c r="I37" s="170">
        <v>3.9199999999999999E-4</v>
      </c>
      <c r="J37" s="173">
        <v>98893.4</v>
      </c>
      <c r="K37" s="174">
        <v>38.700000000000003</v>
      </c>
      <c r="L37" s="5">
        <v>52.15</v>
      </c>
    </row>
    <row r="38" spans="1:12">
      <c r="A38">
        <v>30</v>
      </c>
      <c r="B38" s="167">
        <v>1.041E-3</v>
      </c>
      <c r="C38" s="168">
        <v>1.0399999999999999E-3</v>
      </c>
      <c r="D38" s="171">
        <v>97962.2</v>
      </c>
      <c r="E38" s="172">
        <v>101.9</v>
      </c>
      <c r="F38" s="5">
        <v>46.9</v>
      </c>
      <c r="G38" t="s">
        <v>19</v>
      </c>
      <c r="H38" s="169">
        <v>4.1800000000000002E-4</v>
      </c>
      <c r="I38" s="170">
        <v>4.1800000000000002E-4</v>
      </c>
      <c r="J38" s="173">
        <v>98854.7</v>
      </c>
      <c r="K38" s="174">
        <v>41.4</v>
      </c>
      <c r="L38" s="5">
        <v>51.17</v>
      </c>
    </row>
    <row r="39" spans="1:12">
      <c r="A39">
        <v>31</v>
      </c>
      <c r="B39" s="167">
        <v>1.054E-3</v>
      </c>
      <c r="C39" s="168">
        <v>1.054E-3</v>
      </c>
      <c r="D39" s="171">
        <v>97860.3</v>
      </c>
      <c r="E39" s="172">
        <v>103.1</v>
      </c>
      <c r="F39" s="5">
        <v>45.94</v>
      </c>
      <c r="G39" t="s">
        <v>19</v>
      </c>
      <c r="H39" s="169">
        <v>4.9700000000000005E-4</v>
      </c>
      <c r="I39" s="170">
        <v>4.9700000000000005E-4</v>
      </c>
      <c r="J39" s="173">
        <v>98813.3</v>
      </c>
      <c r="K39" s="174">
        <v>49.1</v>
      </c>
      <c r="L39" s="5">
        <v>50.2</v>
      </c>
    </row>
    <row r="40" spans="1:12">
      <c r="A40">
        <v>32</v>
      </c>
      <c r="B40" s="167">
        <v>1.1490000000000001E-3</v>
      </c>
      <c r="C40" s="168">
        <v>1.1479999999999999E-3</v>
      </c>
      <c r="D40" s="171">
        <v>97757.2</v>
      </c>
      <c r="E40" s="172">
        <v>112.2</v>
      </c>
      <c r="F40" s="5">
        <v>44.99</v>
      </c>
      <c r="G40" t="s">
        <v>19</v>
      </c>
      <c r="H40" s="169">
        <v>5.1199999999999998E-4</v>
      </c>
      <c r="I40" s="170">
        <v>5.1199999999999998E-4</v>
      </c>
      <c r="J40" s="173">
        <v>98764.2</v>
      </c>
      <c r="K40" s="174">
        <v>50.5</v>
      </c>
      <c r="L40" s="5">
        <v>49.22</v>
      </c>
    </row>
    <row r="41" spans="1:12">
      <c r="A41">
        <v>33</v>
      </c>
      <c r="B41" s="167">
        <v>1.1490000000000001E-3</v>
      </c>
      <c r="C41" s="168">
        <v>1.1479999999999999E-3</v>
      </c>
      <c r="D41" s="171">
        <v>97644.9</v>
      </c>
      <c r="E41" s="172">
        <v>112.1</v>
      </c>
      <c r="F41" s="5">
        <v>44.04</v>
      </c>
      <c r="G41" t="s">
        <v>19</v>
      </c>
      <c r="H41" s="169">
        <v>5.4299999999999997E-4</v>
      </c>
      <c r="I41" s="170">
        <v>5.4299999999999997E-4</v>
      </c>
      <c r="J41" s="173">
        <v>98713.7</v>
      </c>
      <c r="K41" s="174">
        <v>53.6</v>
      </c>
      <c r="L41" s="5">
        <v>48.24</v>
      </c>
    </row>
    <row r="42" spans="1:12">
      <c r="A42">
        <v>34</v>
      </c>
      <c r="B42" s="167">
        <v>1.214E-3</v>
      </c>
      <c r="C42" s="168">
        <v>1.214E-3</v>
      </c>
      <c r="D42" s="171">
        <v>97532.9</v>
      </c>
      <c r="E42" s="172">
        <v>118.4</v>
      </c>
      <c r="F42" s="5">
        <v>43.09</v>
      </c>
      <c r="G42" t="s">
        <v>19</v>
      </c>
      <c r="H42" s="169">
        <v>6.1799999999999995E-4</v>
      </c>
      <c r="I42" s="170">
        <v>6.1799999999999995E-4</v>
      </c>
      <c r="J42" s="173">
        <v>98660.1</v>
      </c>
      <c r="K42" s="174">
        <v>61</v>
      </c>
      <c r="L42" s="5">
        <v>47.27</v>
      </c>
    </row>
    <row r="43" spans="1:12">
      <c r="A43">
        <v>35</v>
      </c>
      <c r="B43" s="167">
        <v>1.224E-3</v>
      </c>
      <c r="C43" s="168">
        <v>1.2229999999999999E-3</v>
      </c>
      <c r="D43" s="171">
        <v>97414.5</v>
      </c>
      <c r="E43" s="172">
        <v>119.1</v>
      </c>
      <c r="F43" s="5">
        <v>42.15</v>
      </c>
      <c r="G43" t="s">
        <v>19</v>
      </c>
      <c r="H43" s="169">
        <v>6.8499999999999995E-4</v>
      </c>
      <c r="I43" s="170">
        <v>6.8400000000000004E-4</v>
      </c>
      <c r="J43" s="173">
        <v>98599.2</v>
      </c>
      <c r="K43" s="174">
        <v>67.5</v>
      </c>
      <c r="L43" s="5">
        <v>46.3</v>
      </c>
    </row>
    <row r="44" spans="1:12">
      <c r="A44">
        <v>36</v>
      </c>
      <c r="B44" s="167">
        <v>1.315E-3</v>
      </c>
      <c r="C44" s="168">
        <v>1.3140000000000001E-3</v>
      </c>
      <c r="D44" s="171">
        <v>97295.4</v>
      </c>
      <c r="E44" s="172">
        <v>127.8</v>
      </c>
      <c r="F44" s="5">
        <v>41.2</v>
      </c>
      <c r="G44" t="s">
        <v>19</v>
      </c>
      <c r="H44" s="169">
        <v>7.1699999999999997E-4</v>
      </c>
      <c r="I44" s="170">
        <v>7.1699999999999997E-4</v>
      </c>
      <c r="J44" s="173">
        <v>98531.7</v>
      </c>
      <c r="K44" s="174">
        <v>70.599999999999994</v>
      </c>
      <c r="L44" s="5">
        <v>45.33</v>
      </c>
    </row>
    <row r="45" spans="1:12">
      <c r="A45">
        <v>37</v>
      </c>
      <c r="B45" s="167">
        <v>1.423E-3</v>
      </c>
      <c r="C45" s="168">
        <v>1.4220000000000001E-3</v>
      </c>
      <c r="D45" s="171">
        <v>97167.5</v>
      </c>
      <c r="E45" s="172">
        <v>138.19999999999999</v>
      </c>
      <c r="F45" s="5">
        <v>40.25</v>
      </c>
      <c r="G45" t="s">
        <v>19</v>
      </c>
      <c r="H45" s="169">
        <v>7.27E-4</v>
      </c>
      <c r="I45" s="170">
        <v>7.27E-4</v>
      </c>
      <c r="J45" s="173">
        <v>98461</v>
      </c>
      <c r="K45" s="174">
        <v>71.599999999999994</v>
      </c>
      <c r="L45" s="5">
        <v>44.36</v>
      </c>
    </row>
    <row r="46" spans="1:12">
      <c r="A46">
        <v>38</v>
      </c>
      <c r="B46" s="167">
        <v>1.433E-3</v>
      </c>
      <c r="C46" s="168">
        <v>1.4319999999999999E-3</v>
      </c>
      <c r="D46" s="171">
        <v>97029.3</v>
      </c>
      <c r="E46" s="172">
        <v>139</v>
      </c>
      <c r="F46" s="5">
        <v>39.31</v>
      </c>
      <c r="G46" t="s">
        <v>19</v>
      </c>
      <c r="H46" s="169">
        <v>8.4599999999999996E-4</v>
      </c>
      <c r="I46" s="170">
        <v>8.4599999999999996E-4</v>
      </c>
      <c r="J46" s="173">
        <v>98389.5</v>
      </c>
      <c r="K46" s="174">
        <v>83.2</v>
      </c>
      <c r="L46" s="5">
        <v>43.4</v>
      </c>
    </row>
    <row r="47" spans="1:12">
      <c r="A47">
        <v>39</v>
      </c>
      <c r="B47" s="167">
        <v>1.572E-3</v>
      </c>
      <c r="C47" s="168">
        <v>1.5709999999999999E-3</v>
      </c>
      <c r="D47" s="171">
        <v>96890.4</v>
      </c>
      <c r="E47" s="172">
        <v>152.19999999999999</v>
      </c>
      <c r="F47" s="5">
        <v>38.36</v>
      </c>
      <c r="G47" t="s">
        <v>19</v>
      </c>
      <c r="H47" s="169">
        <v>9.0799999999999995E-4</v>
      </c>
      <c r="I47" s="170">
        <v>9.0700000000000004E-4</v>
      </c>
      <c r="J47" s="173">
        <v>98306.3</v>
      </c>
      <c r="K47" s="174">
        <v>89.2</v>
      </c>
      <c r="L47" s="5">
        <v>42.43</v>
      </c>
    </row>
    <row r="48" spans="1:12">
      <c r="A48">
        <v>40</v>
      </c>
      <c r="B48" s="167">
        <v>1.7030000000000001E-3</v>
      </c>
      <c r="C48" s="168">
        <v>1.702E-3</v>
      </c>
      <c r="D48" s="171">
        <v>96738.2</v>
      </c>
      <c r="E48" s="172">
        <v>164.6</v>
      </c>
      <c r="F48" s="5">
        <v>37.42</v>
      </c>
      <c r="G48" t="s">
        <v>19</v>
      </c>
      <c r="H48" s="169">
        <v>9.9400000000000009E-4</v>
      </c>
      <c r="I48" s="170">
        <v>9.9299999999999996E-4</v>
      </c>
      <c r="J48" s="173">
        <v>98217.1</v>
      </c>
      <c r="K48" s="174">
        <v>97.6</v>
      </c>
      <c r="L48" s="5">
        <v>41.47</v>
      </c>
    </row>
    <row r="49" spans="1:12">
      <c r="A49">
        <v>41</v>
      </c>
      <c r="B49" s="167">
        <v>1.8569999999999999E-3</v>
      </c>
      <c r="C49" s="168">
        <v>1.8550000000000001E-3</v>
      </c>
      <c r="D49" s="171">
        <v>96573.6</v>
      </c>
      <c r="E49" s="172">
        <v>179.1</v>
      </c>
      <c r="F49" s="5">
        <v>36.479999999999997</v>
      </c>
      <c r="G49" t="s">
        <v>19</v>
      </c>
      <c r="H49" s="169">
        <v>1.091E-3</v>
      </c>
      <c r="I49" s="170">
        <v>1.09E-3</v>
      </c>
      <c r="J49" s="173">
        <v>98119.5</v>
      </c>
      <c r="K49" s="174">
        <v>107</v>
      </c>
      <c r="L49" s="5">
        <v>40.51</v>
      </c>
    </row>
    <row r="50" spans="1:12">
      <c r="A50">
        <v>42</v>
      </c>
      <c r="B50" s="167">
        <v>1.9250000000000001E-3</v>
      </c>
      <c r="C50" s="168">
        <v>1.923E-3</v>
      </c>
      <c r="D50" s="171">
        <v>96394.4</v>
      </c>
      <c r="E50" s="172">
        <v>185.4</v>
      </c>
      <c r="F50" s="5">
        <v>35.549999999999997</v>
      </c>
      <c r="G50" t="s">
        <v>19</v>
      </c>
      <c r="H50" s="169">
        <v>1.238E-3</v>
      </c>
      <c r="I50" s="170">
        <v>1.237E-3</v>
      </c>
      <c r="J50" s="173">
        <v>98012.5</v>
      </c>
      <c r="K50" s="174">
        <v>121.3</v>
      </c>
      <c r="L50" s="5">
        <v>39.549999999999997</v>
      </c>
    </row>
    <row r="51" spans="1:12">
      <c r="A51">
        <v>43</v>
      </c>
      <c r="B51" s="167">
        <v>2.1120000000000002E-3</v>
      </c>
      <c r="C51" s="168">
        <v>2.1099999999999999E-3</v>
      </c>
      <c r="D51" s="171">
        <v>96209.1</v>
      </c>
      <c r="E51" s="172">
        <v>203</v>
      </c>
      <c r="F51" s="5">
        <v>34.619999999999997</v>
      </c>
      <c r="G51" t="s">
        <v>19</v>
      </c>
      <c r="H51" s="169">
        <v>1.4339999999999999E-3</v>
      </c>
      <c r="I51" s="170">
        <v>1.433E-3</v>
      </c>
      <c r="J51" s="173">
        <v>97891.3</v>
      </c>
      <c r="K51" s="174">
        <v>140.30000000000001</v>
      </c>
      <c r="L51" s="5">
        <v>38.6</v>
      </c>
    </row>
    <row r="52" spans="1:12">
      <c r="A52">
        <v>44</v>
      </c>
      <c r="B52" s="167">
        <v>2.2269999999999998E-3</v>
      </c>
      <c r="C52" s="168">
        <v>2.2239999999999998E-3</v>
      </c>
      <c r="D52" s="171">
        <v>96006.1</v>
      </c>
      <c r="E52" s="172">
        <v>213.5</v>
      </c>
      <c r="F52" s="5">
        <v>33.69</v>
      </c>
      <c r="G52" t="s">
        <v>19</v>
      </c>
      <c r="H52" s="169">
        <v>1.488E-3</v>
      </c>
      <c r="I52" s="170">
        <v>1.487E-3</v>
      </c>
      <c r="J52" s="173">
        <v>97751</v>
      </c>
      <c r="K52" s="174">
        <v>145.30000000000001</v>
      </c>
      <c r="L52" s="5">
        <v>37.659999999999997</v>
      </c>
    </row>
    <row r="53" spans="1:12">
      <c r="A53">
        <v>45</v>
      </c>
      <c r="B53" s="167">
        <v>2.542E-3</v>
      </c>
      <c r="C53" s="168">
        <v>2.539E-3</v>
      </c>
      <c r="D53" s="171">
        <v>95792.6</v>
      </c>
      <c r="E53" s="172">
        <v>243.2</v>
      </c>
      <c r="F53" s="5">
        <v>32.76</v>
      </c>
      <c r="G53" t="s">
        <v>19</v>
      </c>
      <c r="H53" s="169">
        <v>1.6379999999999999E-3</v>
      </c>
      <c r="I53" s="170">
        <v>1.637E-3</v>
      </c>
      <c r="J53" s="173">
        <v>97605.6</v>
      </c>
      <c r="K53" s="174">
        <v>159.80000000000001</v>
      </c>
      <c r="L53" s="5">
        <v>36.71</v>
      </c>
    </row>
    <row r="54" spans="1:12">
      <c r="A54">
        <v>46</v>
      </c>
      <c r="B54" s="167">
        <v>2.8110000000000001E-3</v>
      </c>
      <c r="C54" s="168">
        <v>2.807E-3</v>
      </c>
      <c r="D54" s="171">
        <v>95549.4</v>
      </c>
      <c r="E54" s="172">
        <v>268.2</v>
      </c>
      <c r="F54" s="5">
        <v>31.85</v>
      </c>
      <c r="G54" t="s">
        <v>19</v>
      </c>
      <c r="H54" s="169">
        <v>1.9319999999999999E-3</v>
      </c>
      <c r="I54" s="170">
        <v>1.931E-3</v>
      </c>
      <c r="J54" s="173">
        <v>97445.8</v>
      </c>
      <c r="K54" s="174">
        <v>188.1</v>
      </c>
      <c r="L54" s="5">
        <v>35.770000000000003</v>
      </c>
    </row>
    <row r="55" spans="1:12">
      <c r="A55">
        <v>47</v>
      </c>
      <c r="B55" s="167">
        <v>3.186E-3</v>
      </c>
      <c r="C55" s="168">
        <v>3.1809999999999998E-3</v>
      </c>
      <c r="D55" s="171">
        <v>95281.2</v>
      </c>
      <c r="E55" s="172">
        <v>303.10000000000002</v>
      </c>
      <c r="F55" s="5">
        <v>30.94</v>
      </c>
      <c r="G55" t="s">
        <v>19</v>
      </c>
      <c r="H55" s="169">
        <v>2.0439999999999998E-3</v>
      </c>
      <c r="I55" s="170">
        <v>2.042E-3</v>
      </c>
      <c r="J55" s="173">
        <v>97257.7</v>
      </c>
      <c r="K55" s="174">
        <v>198.6</v>
      </c>
      <c r="L55" s="5">
        <v>34.840000000000003</v>
      </c>
    </row>
    <row r="56" spans="1:12">
      <c r="A56">
        <v>48</v>
      </c>
      <c r="B56" s="167">
        <v>3.3509999999999998E-3</v>
      </c>
      <c r="C56" s="168">
        <v>3.346E-3</v>
      </c>
      <c r="D56" s="171">
        <v>94978.1</v>
      </c>
      <c r="E56" s="172">
        <v>317.8</v>
      </c>
      <c r="F56" s="5">
        <v>30.03</v>
      </c>
      <c r="G56" t="s">
        <v>19</v>
      </c>
      <c r="H56" s="169">
        <v>2.222E-3</v>
      </c>
      <c r="I56" s="170">
        <v>2.2190000000000001E-3</v>
      </c>
      <c r="J56" s="173">
        <v>97059.1</v>
      </c>
      <c r="K56" s="174">
        <v>215.4</v>
      </c>
      <c r="L56" s="5">
        <v>33.909999999999997</v>
      </c>
    </row>
    <row r="57" spans="1:12">
      <c r="A57">
        <v>49</v>
      </c>
      <c r="B57" s="167">
        <v>3.8960000000000002E-3</v>
      </c>
      <c r="C57" s="168">
        <v>3.888E-3</v>
      </c>
      <c r="D57" s="171">
        <v>94660.3</v>
      </c>
      <c r="E57" s="172">
        <v>368</v>
      </c>
      <c r="F57" s="5">
        <v>29.13</v>
      </c>
      <c r="G57" t="s">
        <v>19</v>
      </c>
      <c r="H57" s="169">
        <v>2.444E-3</v>
      </c>
      <c r="I57" s="170">
        <v>2.441E-3</v>
      </c>
      <c r="J57" s="173">
        <v>96843.7</v>
      </c>
      <c r="K57" s="174">
        <v>236.4</v>
      </c>
      <c r="L57" s="5">
        <v>32.979999999999997</v>
      </c>
    </row>
    <row r="58" spans="1:12">
      <c r="A58">
        <v>50</v>
      </c>
      <c r="B58" s="167">
        <v>4.2030000000000001E-3</v>
      </c>
      <c r="C58" s="168">
        <v>4.1939999999999998E-3</v>
      </c>
      <c r="D58" s="171">
        <v>94292.3</v>
      </c>
      <c r="E58" s="172">
        <v>395.5</v>
      </c>
      <c r="F58" s="5">
        <v>28.24</v>
      </c>
      <c r="G58" t="s">
        <v>19</v>
      </c>
      <c r="H58" s="169">
        <v>2.7000000000000001E-3</v>
      </c>
      <c r="I58" s="170">
        <v>2.696E-3</v>
      </c>
      <c r="J58" s="173">
        <v>96607.3</v>
      </c>
      <c r="K58" s="174">
        <v>260.5</v>
      </c>
      <c r="L58" s="5">
        <v>32.06</v>
      </c>
    </row>
    <row r="59" spans="1:12">
      <c r="A59">
        <v>51</v>
      </c>
      <c r="B59" s="167">
        <v>4.4029999999999998E-3</v>
      </c>
      <c r="C59" s="168">
        <v>4.3930000000000002E-3</v>
      </c>
      <c r="D59" s="171">
        <v>93896.8</v>
      </c>
      <c r="E59" s="172">
        <v>412.5</v>
      </c>
      <c r="F59" s="5">
        <v>27.36</v>
      </c>
      <c r="G59" t="s">
        <v>19</v>
      </c>
      <c r="H59" s="169">
        <v>2.872E-3</v>
      </c>
      <c r="I59" s="170">
        <v>2.8679999999999999E-3</v>
      </c>
      <c r="J59" s="173">
        <v>96346.8</v>
      </c>
      <c r="K59" s="174">
        <v>276.3</v>
      </c>
      <c r="L59" s="5">
        <v>31.15</v>
      </c>
    </row>
    <row r="60" spans="1:12">
      <c r="A60">
        <v>52</v>
      </c>
      <c r="B60" s="167">
        <v>4.7939999999999997E-3</v>
      </c>
      <c r="C60" s="168">
        <v>4.7829999999999999E-3</v>
      </c>
      <c r="D60" s="171">
        <v>93484.3</v>
      </c>
      <c r="E60" s="172">
        <v>447.1</v>
      </c>
      <c r="F60" s="5">
        <v>26.48</v>
      </c>
      <c r="G60" t="s">
        <v>19</v>
      </c>
      <c r="H60" s="169">
        <v>3.2030000000000001E-3</v>
      </c>
      <c r="I60" s="170">
        <v>3.1979999999999999E-3</v>
      </c>
      <c r="J60" s="173">
        <v>96070.5</v>
      </c>
      <c r="K60" s="174">
        <v>307.2</v>
      </c>
      <c r="L60" s="5">
        <v>30.24</v>
      </c>
    </row>
    <row r="61" spans="1:12">
      <c r="A61">
        <v>53</v>
      </c>
      <c r="B61" s="167">
        <v>5.1659999999999996E-3</v>
      </c>
      <c r="C61" s="168">
        <v>5.1529999999999996E-3</v>
      </c>
      <c r="D61" s="171">
        <v>93037.2</v>
      </c>
      <c r="E61" s="172">
        <v>479.4</v>
      </c>
      <c r="F61" s="5">
        <v>25.6</v>
      </c>
      <c r="G61" t="s">
        <v>19</v>
      </c>
      <c r="H61" s="169">
        <v>3.3479999999999998E-3</v>
      </c>
      <c r="I61" s="170">
        <v>3.3419999999999999E-3</v>
      </c>
      <c r="J61" s="173">
        <v>95763.3</v>
      </c>
      <c r="K61" s="174">
        <v>320.10000000000002</v>
      </c>
      <c r="L61" s="5">
        <v>29.33</v>
      </c>
    </row>
    <row r="62" spans="1:12">
      <c r="A62">
        <v>54</v>
      </c>
      <c r="B62" s="167">
        <v>5.6410000000000002E-3</v>
      </c>
      <c r="C62" s="168">
        <v>5.6249999999999998E-3</v>
      </c>
      <c r="D62" s="171">
        <v>92557.8</v>
      </c>
      <c r="E62" s="172">
        <v>520.70000000000005</v>
      </c>
      <c r="F62" s="5">
        <v>24.73</v>
      </c>
      <c r="G62" t="s">
        <v>19</v>
      </c>
      <c r="H62" s="169">
        <v>3.8189999999999999E-3</v>
      </c>
      <c r="I62" s="170">
        <v>3.8119999999999999E-3</v>
      </c>
      <c r="J62" s="173">
        <v>95443.199999999997</v>
      </c>
      <c r="K62" s="174">
        <v>363.8</v>
      </c>
      <c r="L62" s="5">
        <v>28.43</v>
      </c>
    </row>
    <row r="63" spans="1:12">
      <c r="A63">
        <v>55</v>
      </c>
      <c r="B63" s="167">
        <v>6.3090000000000004E-3</v>
      </c>
      <c r="C63" s="168">
        <v>6.2890000000000003E-3</v>
      </c>
      <c r="D63" s="171">
        <v>92037.1</v>
      </c>
      <c r="E63" s="172">
        <v>578.79999999999995</v>
      </c>
      <c r="F63" s="5">
        <v>23.87</v>
      </c>
      <c r="G63" t="s">
        <v>19</v>
      </c>
      <c r="H63" s="169">
        <v>4.1089999999999998E-3</v>
      </c>
      <c r="I63" s="170">
        <v>4.1000000000000003E-3</v>
      </c>
      <c r="J63" s="173">
        <v>95079.4</v>
      </c>
      <c r="K63" s="174">
        <v>389.8</v>
      </c>
      <c r="L63" s="5">
        <v>27.54</v>
      </c>
    </row>
    <row r="64" spans="1:12">
      <c r="A64">
        <v>56</v>
      </c>
      <c r="B64" s="167">
        <v>7.2449999999999997E-3</v>
      </c>
      <c r="C64" s="168">
        <v>7.2189999999999997E-3</v>
      </c>
      <c r="D64" s="171">
        <v>91458.3</v>
      </c>
      <c r="E64" s="172">
        <v>660.2</v>
      </c>
      <c r="F64" s="5">
        <v>23.02</v>
      </c>
      <c r="G64" t="s">
        <v>19</v>
      </c>
      <c r="H64" s="169">
        <v>4.5560000000000002E-3</v>
      </c>
      <c r="I64" s="170">
        <v>4.5459999999999997E-3</v>
      </c>
      <c r="J64" s="173">
        <v>94689.600000000006</v>
      </c>
      <c r="K64" s="174">
        <v>430.5</v>
      </c>
      <c r="L64" s="5">
        <v>26.65</v>
      </c>
    </row>
    <row r="65" spans="1:12">
      <c r="A65">
        <v>57</v>
      </c>
      <c r="B65" s="167">
        <v>7.92E-3</v>
      </c>
      <c r="C65" s="168">
        <v>7.8890000000000002E-3</v>
      </c>
      <c r="D65" s="171">
        <v>90798.1</v>
      </c>
      <c r="E65" s="172">
        <v>716.3</v>
      </c>
      <c r="F65" s="5">
        <v>22.18</v>
      </c>
      <c r="G65" t="s">
        <v>19</v>
      </c>
      <c r="H65" s="169">
        <v>5.0689999999999997E-3</v>
      </c>
      <c r="I65" s="170">
        <v>5.0569999999999999E-3</v>
      </c>
      <c r="J65" s="173">
        <v>94259.1</v>
      </c>
      <c r="K65" s="174">
        <v>476.6</v>
      </c>
      <c r="L65" s="5">
        <v>25.77</v>
      </c>
    </row>
    <row r="66" spans="1:12">
      <c r="A66">
        <v>58</v>
      </c>
      <c r="B66" s="167">
        <v>8.7600000000000004E-3</v>
      </c>
      <c r="C66" s="168">
        <v>8.7220000000000006E-3</v>
      </c>
      <c r="D66" s="171">
        <v>90081.8</v>
      </c>
      <c r="E66" s="172">
        <v>785.7</v>
      </c>
      <c r="F66" s="5">
        <v>21.35</v>
      </c>
      <c r="G66" t="s">
        <v>19</v>
      </c>
      <c r="H66" s="169">
        <v>5.3470000000000002E-3</v>
      </c>
      <c r="I66" s="170">
        <v>5.3330000000000001E-3</v>
      </c>
      <c r="J66" s="173">
        <v>93782.5</v>
      </c>
      <c r="K66" s="174">
        <v>500.1</v>
      </c>
      <c r="L66" s="5">
        <v>24.9</v>
      </c>
    </row>
    <row r="67" spans="1:12">
      <c r="A67">
        <v>59</v>
      </c>
      <c r="B67" s="167">
        <v>9.8239999999999994E-3</v>
      </c>
      <c r="C67" s="168">
        <v>9.7750000000000007E-3</v>
      </c>
      <c r="D67" s="171">
        <v>89296.1</v>
      </c>
      <c r="E67" s="172">
        <v>872.9</v>
      </c>
      <c r="F67" s="5">
        <v>20.54</v>
      </c>
      <c r="G67" t="s">
        <v>19</v>
      </c>
      <c r="H67" s="169">
        <v>5.9699999999999996E-3</v>
      </c>
      <c r="I67" s="170">
        <v>5.9519999999999998E-3</v>
      </c>
      <c r="J67" s="173">
        <v>93282.3</v>
      </c>
      <c r="K67" s="174">
        <v>555.20000000000005</v>
      </c>
      <c r="L67" s="5">
        <v>24.03</v>
      </c>
    </row>
    <row r="68" spans="1:12">
      <c r="A68">
        <v>60</v>
      </c>
      <c r="B68" s="167">
        <v>1.1122999999999999E-2</v>
      </c>
      <c r="C68" s="168">
        <v>1.1062000000000001E-2</v>
      </c>
      <c r="D68" s="171">
        <v>88423.2</v>
      </c>
      <c r="E68" s="172">
        <v>978.1</v>
      </c>
      <c r="F68" s="5">
        <v>19.739999999999998</v>
      </c>
      <c r="G68" t="s">
        <v>19</v>
      </c>
      <c r="H68" s="169">
        <v>6.8110000000000002E-3</v>
      </c>
      <c r="I68" s="170">
        <v>6.7879999999999998E-3</v>
      </c>
      <c r="J68" s="173">
        <v>92727.1</v>
      </c>
      <c r="K68" s="174">
        <v>629.4</v>
      </c>
      <c r="L68" s="5">
        <v>23.17</v>
      </c>
    </row>
    <row r="69" spans="1:12">
      <c r="A69">
        <v>61</v>
      </c>
      <c r="B69" s="167">
        <v>1.2186000000000001E-2</v>
      </c>
      <c r="C69" s="168">
        <v>1.2112E-2</v>
      </c>
      <c r="D69" s="171">
        <v>87445.1</v>
      </c>
      <c r="E69" s="172">
        <v>1059.0999999999999</v>
      </c>
      <c r="F69" s="5">
        <v>18.95</v>
      </c>
      <c r="G69" t="s">
        <v>19</v>
      </c>
      <c r="H69" s="169">
        <v>7.3920000000000001E-3</v>
      </c>
      <c r="I69" s="170">
        <v>7.365E-3</v>
      </c>
      <c r="J69" s="173">
        <v>92097.7</v>
      </c>
      <c r="K69" s="174">
        <v>678.3</v>
      </c>
      <c r="L69" s="5">
        <v>22.32</v>
      </c>
    </row>
    <row r="70" spans="1:12">
      <c r="A70">
        <v>62</v>
      </c>
      <c r="B70" s="167">
        <v>1.3403E-2</v>
      </c>
      <c r="C70" s="168">
        <v>1.3313999999999999E-2</v>
      </c>
      <c r="D70" s="171">
        <v>86386</v>
      </c>
      <c r="E70" s="172">
        <v>1150.0999999999999</v>
      </c>
      <c r="F70" s="5">
        <v>18.18</v>
      </c>
      <c r="G70" t="s">
        <v>19</v>
      </c>
      <c r="H70" s="169">
        <v>7.9550000000000003E-3</v>
      </c>
      <c r="I70" s="170">
        <v>7.9229999999999995E-3</v>
      </c>
      <c r="J70" s="173">
        <v>91419.4</v>
      </c>
      <c r="K70" s="174">
        <v>724.4</v>
      </c>
      <c r="L70" s="5">
        <v>21.48</v>
      </c>
    </row>
    <row r="71" spans="1:12">
      <c r="A71">
        <v>63</v>
      </c>
      <c r="B71" s="167">
        <v>1.4577E-2</v>
      </c>
      <c r="C71" s="168">
        <v>1.4472E-2</v>
      </c>
      <c r="D71" s="171">
        <v>85235.9</v>
      </c>
      <c r="E71" s="172">
        <v>1233.5</v>
      </c>
      <c r="F71" s="5">
        <v>17.420000000000002</v>
      </c>
      <c r="G71" t="s">
        <v>19</v>
      </c>
      <c r="H71" s="169">
        <v>8.7139999999999995E-3</v>
      </c>
      <c r="I71" s="170">
        <v>8.6759999999999997E-3</v>
      </c>
      <c r="J71" s="173">
        <v>90695</v>
      </c>
      <c r="K71" s="174">
        <v>786.9</v>
      </c>
      <c r="L71" s="5">
        <v>20.65</v>
      </c>
    </row>
    <row r="72" spans="1:12">
      <c r="A72">
        <v>64</v>
      </c>
      <c r="B72" s="167">
        <v>1.5824999999999999E-2</v>
      </c>
      <c r="C72" s="168">
        <v>1.5701E-2</v>
      </c>
      <c r="D72" s="171">
        <v>84002.3</v>
      </c>
      <c r="E72" s="172">
        <v>1318.9</v>
      </c>
      <c r="F72" s="5">
        <v>16.66</v>
      </c>
      <c r="G72" t="s">
        <v>19</v>
      </c>
      <c r="H72" s="169">
        <v>9.7429999999999999E-3</v>
      </c>
      <c r="I72" s="170">
        <v>9.6950000000000005E-3</v>
      </c>
      <c r="J72" s="173">
        <v>89908.2</v>
      </c>
      <c r="K72" s="174">
        <v>871.7</v>
      </c>
      <c r="L72" s="5">
        <v>19.829999999999998</v>
      </c>
    </row>
    <row r="73" spans="1:12">
      <c r="A73">
        <v>65</v>
      </c>
      <c r="B73" s="167">
        <v>1.7704999999999999E-2</v>
      </c>
      <c r="C73" s="168">
        <v>1.755E-2</v>
      </c>
      <c r="D73" s="171">
        <v>82683.399999999994</v>
      </c>
      <c r="E73" s="172">
        <v>1451.1</v>
      </c>
      <c r="F73" s="5">
        <v>15.92</v>
      </c>
      <c r="G73" t="s">
        <v>19</v>
      </c>
      <c r="H73" s="169">
        <v>1.0619E-2</v>
      </c>
      <c r="I73" s="170">
        <v>1.0562999999999999E-2</v>
      </c>
      <c r="J73" s="173">
        <v>89036.5</v>
      </c>
      <c r="K73" s="174">
        <v>940.5</v>
      </c>
      <c r="L73" s="5">
        <v>19.02</v>
      </c>
    </row>
    <row r="74" spans="1:12">
      <c r="A74">
        <v>66</v>
      </c>
      <c r="B74" s="167">
        <v>1.9569E-2</v>
      </c>
      <c r="C74" s="168">
        <v>1.9379E-2</v>
      </c>
      <c r="D74" s="171">
        <v>81232.3</v>
      </c>
      <c r="E74" s="172">
        <v>1574.2</v>
      </c>
      <c r="F74" s="5">
        <v>15.2</v>
      </c>
      <c r="G74" t="s">
        <v>19</v>
      </c>
      <c r="H74" s="169">
        <v>1.1835E-2</v>
      </c>
      <c r="I74" s="170">
        <v>1.1764999999999999E-2</v>
      </c>
      <c r="J74" s="173">
        <v>88096</v>
      </c>
      <c r="K74" s="174">
        <v>1036.5</v>
      </c>
      <c r="L74" s="5">
        <v>18.21</v>
      </c>
    </row>
    <row r="75" spans="1:12">
      <c r="A75">
        <v>67</v>
      </c>
      <c r="B75" s="167">
        <v>2.1949E-2</v>
      </c>
      <c r="C75" s="168">
        <v>2.171E-2</v>
      </c>
      <c r="D75" s="171">
        <v>79658.100000000006</v>
      </c>
      <c r="E75" s="172">
        <v>1729.4</v>
      </c>
      <c r="F75" s="5">
        <v>14.49</v>
      </c>
      <c r="G75" t="s">
        <v>19</v>
      </c>
      <c r="H75" s="169">
        <v>1.3058999999999999E-2</v>
      </c>
      <c r="I75" s="170">
        <v>1.2973999999999999E-2</v>
      </c>
      <c r="J75" s="173">
        <v>87059.5</v>
      </c>
      <c r="K75" s="174">
        <v>1129.5</v>
      </c>
      <c r="L75" s="5">
        <v>17.43</v>
      </c>
    </row>
    <row r="76" spans="1:12">
      <c r="A76">
        <v>68</v>
      </c>
      <c r="B76" s="167">
        <v>2.4067000000000002E-2</v>
      </c>
      <c r="C76" s="168">
        <v>2.3781E-2</v>
      </c>
      <c r="D76" s="171">
        <v>77928.7</v>
      </c>
      <c r="E76" s="172">
        <v>1853.2</v>
      </c>
      <c r="F76" s="5">
        <v>13.8</v>
      </c>
      <c r="G76" t="s">
        <v>19</v>
      </c>
      <c r="H76" s="169">
        <v>1.4508999999999999E-2</v>
      </c>
      <c r="I76" s="170">
        <v>1.4404E-2</v>
      </c>
      <c r="J76" s="173">
        <v>85930</v>
      </c>
      <c r="K76" s="174">
        <v>1237.7</v>
      </c>
      <c r="L76" s="5">
        <v>16.649999999999999</v>
      </c>
    </row>
    <row r="77" spans="1:12">
      <c r="A77">
        <v>69</v>
      </c>
      <c r="B77" s="167">
        <v>2.7056E-2</v>
      </c>
      <c r="C77" s="168">
        <v>2.6695E-2</v>
      </c>
      <c r="D77" s="171">
        <v>76075.5</v>
      </c>
      <c r="E77" s="172">
        <v>2030.9</v>
      </c>
      <c r="F77" s="5">
        <v>13.12</v>
      </c>
      <c r="G77" t="s">
        <v>19</v>
      </c>
      <c r="H77" s="169">
        <v>1.6195999999999999E-2</v>
      </c>
      <c r="I77" s="170">
        <v>1.6066E-2</v>
      </c>
      <c r="J77" s="173">
        <v>84692.2</v>
      </c>
      <c r="K77" s="174">
        <v>1360.7</v>
      </c>
      <c r="L77" s="5">
        <v>15.88</v>
      </c>
    </row>
    <row r="78" spans="1:12">
      <c r="A78">
        <v>70</v>
      </c>
      <c r="B78" s="167">
        <v>2.9687000000000002E-2</v>
      </c>
      <c r="C78" s="168">
        <v>2.9253000000000001E-2</v>
      </c>
      <c r="D78" s="171">
        <v>74044.600000000006</v>
      </c>
      <c r="E78" s="172">
        <v>2166</v>
      </c>
      <c r="F78" s="5">
        <v>12.47</v>
      </c>
      <c r="G78" t="s">
        <v>19</v>
      </c>
      <c r="H78" s="169">
        <v>1.7971999999999998E-2</v>
      </c>
      <c r="I78" s="170">
        <v>1.7811E-2</v>
      </c>
      <c r="J78" s="173">
        <v>83331.5</v>
      </c>
      <c r="K78" s="174">
        <v>1484.3</v>
      </c>
      <c r="L78" s="5">
        <v>15.14</v>
      </c>
    </row>
    <row r="79" spans="1:12">
      <c r="A79">
        <v>71</v>
      </c>
      <c r="B79" s="167">
        <v>3.3452000000000003E-2</v>
      </c>
      <c r="C79" s="168">
        <v>3.2902000000000001E-2</v>
      </c>
      <c r="D79" s="171">
        <v>71878.600000000006</v>
      </c>
      <c r="E79" s="172">
        <v>2365</v>
      </c>
      <c r="F79" s="5">
        <v>11.83</v>
      </c>
      <c r="G79" t="s">
        <v>19</v>
      </c>
      <c r="H79" s="169">
        <v>2.0410000000000001E-2</v>
      </c>
      <c r="I79" s="170">
        <v>2.0204E-2</v>
      </c>
      <c r="J79" s="173">
        <v>81847.3</v>
      </c>
      <c r="K79" s="174">
        <v>1653.7</v>
      </c>
      <c r="L79" s="5">
        <v>14.4</v>
      </c>
    </row>
    <row r="80" spans="1:12">
      <c r="A80">
        <v>72</v>
      </c>
      <c r="B80" s="167">
        <v>3.7324000000000003E-2</v>
      </c>
      <c r="C80" s="168">
        <v>3.6641E-2</v>
      </c>
      <c r="D80" s="171">
        <v>69513.7</v>
      </c>
      <c r="E80" s="172">
        <v>2547</v>
      </c>
      <c r="F80" s="5">
        <v>11.21</v>
      </c>
      <c r="G80" t="s">
        <v>19</v>
      </c>
      <c r="H80" s="169">
        <v>2.2846000000000002E-2</v>
      </c>
      <c r="I80" s="170">
        <v>2.2588E-2</v>
      </c>
      <c r="J80" s="173">
        <v>80193.600000000006</v>
      </c>
      <c r="K80" s="174">
        <v>1811.4</v>
      </c>
      <c r="L80" s="5">
        <v>13.69</v>
      </c>
    </row>
    <row r="81" spans="1:12">
      <c r="A81">
        <v>73</v>
      </c>
      <c r="B81" s="167">
        <v>4.1424999999999997E-2</v>
      </c>
      <c r="C81" s="168">
        <v>4.0585000000000003E-2</v>
      </c>
      <c r="D81" s="171">
        <v>66966.600000000006</v>
      </c>
      <c r="E81" s="172">
        <v>2717.8</v>
      </c>
      <c r="F81" s="5">
        <v>10.62</v>
      </c>
      <c r="G81" t="s">
        <v>19</v>
      </c>
      <c r="H81" s="169">
        <v>2.5663999999999999E-2</v>
      </c>
      <c r="I81" s="170">
        <v>2.5339E-2</v>
      </c>
      <c r="J81" s="173">
        <v>78382.2</v>
      </c>
      <c r="K81" s="174">
        <v>1986.1</v>
      </c>
      <c r="L81" s="5">
        <v>12.99</v>
      </c>
    </row>
    <row r="82" spans="1:12">
      <c r="A82">
        <v>74</v>
      </c>
      <c r="B82" s="167">
        <v>4.6670999999999997E-2</v>
      </c>
      <c r="C82" s="168">
        <v>4.5606000000000001E-2</v>
      </c>
      <c r="D82" s="171">
        <v>64248.800000000003</v>
      </c>
      <c r="E82" s="172">
        <v>2930.2</v>
      </c>
      <c r="F82" s="5">
        <v>10.050000000000001</v>
      </c>
      <c r="G82" t="s">
        <v>19</v>
      </c>
      <c r="H82" s="169">
        <v>2.8649000000000001E-2</v>
      </c>
      <c r="I82" s="170">
        <v>2.8243999999999998E-2</v>
      </c>
      <c r="J82" s="173">
        <v>76396.100000000006</v>
      </c>
      <c r="K82" s="174">
        <v>2157.6999999999998</v>
      </c>
      <c r="L82" s="5">
        <v>12.32</v>
      </c>
    </row>
    <row r="83" spans="1:12">
      <c r="A83">
        <v>75</v>
      </c>
      <c r="B83" s="167">
        <v>5.1286999999999999E-2</v>
      </c>
      <c r="C83" s="168">
        <v>5.0005000000000001E-2</v>
      </c>
      <c r="D83" s="171">
        <v>61318.7</v>
      </c>
      <c r="E83" s="172">
        <v>3066.2</v>
      </c>
      <c r="F83" s="5">
        <v>9.51</v>
      </c>
      <c r="G83" t="s">
        <v>19</v>
      </c>
      <c r="H83" s="169">
        <v>3.2237000000000002E-2</v>
      </c>
      <c r="I83" s="170">
        <v>3.1725000000000003E-2</v>
      </c>
      <c r="J83" s="173">
        <v>74238.399999999994</v>
      </c>
      <c r="K83" s="174">
        <v>2355.1999999999998</v>
      </c>
      <c r="L83" s="5">
        <v>11.66</v>
      </c>
    </row>
    <row r="84" spans="1:12">
      <c r="A84">
        <v>76</v>
      </c>
      <c r="B84" s="167">
        <v>5.6500000000000002E-2</v>
      </c>
      <c r="C84" s="168">
        <v>5.4947999999999997E-2</v>
      </c>
      <c r="D84" s="171">
        <v>58252.5</v>
      </c>
      <c r="E84" s="172">
        <v>3200.8</v>
      </c>
      <c r="F84" s="5">
        <v>8.98</v>
      </c>
      <c r="G84" t="s">
        <v>19</v>
      </c>
      <c r="H84" s="169">
        <v>3.5857E-2</v>
      </c>
      <c r="I84" s="170">
        <v>3.5226E-2</v>
      </c>
      <c r="J84" s="173">
        <v>71883.100000000006</v>
      </c>
      <c r="K84" s="174">
        <v>2532.1</v>
      </c>
      <c r="L84" s="5">
        <v>11.03</v>
      </c>
    </row>
    <row r="85" spans="1:12">
      <c r="A85">
        <v>77</v>
      </c>
      <c r="B85" s="167">
        <v>6.2657000000000004E-2</v>
      </c>
      <c r="C85" s="168">
        <v>6.0754000000000002E-2</v>
      </c>
      <c r="D85" s="171">
        <v>55051.6</v>
      </c>
      <c r="E85" s="172">
        <v>3344.6</v>
      </c>
      <c r="F85" s="5">
        <v>8.4700000000000006</v>
      </c>
      <c r="G85" t="s">
        <v>19</v>
      </c>
      <c r="H85" s="169">
        <v>3.9752000000000003E-2</v>
      </c>
      <c r="I85" s="170">
        <v>3.8976999999999998E-2</v>
      </c>
      <c r="J85" s="173">
        <v>69351</v>
      </c>
      <c r="K85" s="174">
        <v>2703.1</v>
      </c>
      <c r="L85" s="5">
        <v>10.41</v>
      </c>
    </row>
    <row r="86" spans="1:12">
      <c r="A86">
        <v>78</v>
      </c>
      <c r="B86" s="167">
        <v>6.8989999999999996E-2</v>
      </c>
      <c r="C86" s="168">
        <v>6.6688999999999998E-2</v>
      </c>
      <c r="D86" s="171">
        <v>51707</v>
      </c>
      <c r="E86" s="172">
        <v>3448.3</v>
      </c>
      <c r="F86" s="5">
        <v>7.99</v>
      </c>
      <c r="G86" t="s">
        <v>19</v>
      </c>
      <c r="H86" s="169">
        <v>4.3832999999999997E-2</v>
      </c>
      <c r="I86" s="170">
        <v>4.2893000000000001E-2</v>
      </c>
      <c r="J86" s="173">
        <v>66647.899999999994</v>
      </c>
      <c r="K86" s="174">
        <v>2858.7</v>
      </c>
      <c r="L86" s="5">
        <v>9.81</v>
      </c>
    </row>
    <row r="87" spans="1:12">
      <c r="A87">
        <v>79</v>
      </c>
      <c r="B87" s="167">
        <v>7.6061000000000004E-2</v>
      </c>
      <c r="C87" s="168">
        <v>7.3275000000000007E-2</v>
      </c>
      <c r="D87" s="171">
        <v>48258.7</v>
      </c>
      <c r="E87" s="172">
        <v>3536.1</v>
      </c>
      <c r="F87" s="5">
        <v>7.52</v>
      </c>
      <c r="G87" t="s">
        <v>19</v>
      </c>
      <c r="H87" s="169">
        <v>4.8519E-2</v>
      </c>
      <c r="I87" s="170">
        <v>4.7370000000000002E-2</v>
      </c>
      <c r="J87" s="173">
        <v>63789.2</v>
      </c>
      <c r="K87" s="174">
        <v>3021.7</v>
      </c>
      <c r="L87" s="5">
        <v>9.23</v>
      </c>
    </row>
    <row r="88" spans="1:12">
      <c r="A88">
        <v>80</v>
      </c>
      <c r="B88" s="167">
        <v>8.2847000000000004E-2</v>
      </c>
      <c r="C88" s="168">
        <v>7.9551999999999998E-2</v>
      </c>
      <c r="D88" s="171">
        <v>44722.6</v>
      </c>
      <c r="E88" s="172">
        <v>3557.8</v>
      </c>
      <c r="F88" s="5">
        <v>7.08</v>
      </c>
      <c r="G88" t="s">
        <v>19</v>
      </c>
      <c r="H88" s="169">
        <v>5.4567999999999998E-2</v>
      </c>
      <c r="I88" s="170">
        <v>5.3117999999999999E-2</v>
      </c>
      <c r="J88" s="173">
        <v>60767.5</v>
      </c>
      <c r="K88" s="174">
        <v>3227.9</v>
      </c>
      <c r="L88" s="5">
        <v>8.66</v>
      </c>
    </row>
    <row r="89" spans="1:12">
      <c r="A89">
        <v>81</v>
      </c>
      <c r="B89" s="167">
        <v>8.9885000000000007E-2</v>
      </c>
      <c r="C89" s="168">
        <v>8.6018999999999998E-2</v>
      </c>
      <c r="D89" s="171">
        <v>41164.800000000003</v>
      </c>
      <c r="E89" s="172">
        <v>3541</v>
      </c>
      <c r="F89" s="5">
        <v>6.65</v>
      </c>
      <c r="G89" t="s">
        <v>19</v>
      </c>
      <c r="H89" s="169">
        <v>6.021E-2</v>
      </c>
      <c r="I89" s="170">
        <v>5.8451000000000003E-2</v>
      </c>
      <c r="J89" s="173">
        <v>57539.6</v>
      </c>
      <c r="K89" s="174">
        <v>3363.2</v>
      </c>
      <c r="L89" s="5">
        <v>8.1199999999999992</v>
      </c>
    </row>
    <row r="90" spans="1:12">
      <c r="A90">
        <v>82</v>
      </c>
      <c r="B90" s="167">
        <v>9.8621E-2</v>
      </c>
      <c r="C90" s="168">
        <v>9.3987000000000001E-2</v>
      </c>
      <c r="D90" s="171">
        <v>37623.800000000003</v>
      </c>
      <c r="E90" s="172">
        <v>3536.1</v>
      </c>
      <c r="F90" s="5">
        <v>6.23</v>
      </c>
      <c r="G90" t="s">
        <v>19</v>
      </c>
      <c r="H90" s="169">
        <v>6.7904999999999993E-2</v>
      </c>
      <c r="I90" s="170">
        <v>6.5674999999999997E-2</v>
      </c>
      <c r="J90" s="173">
        <v>54176.4</v>
      </c>
      <c r="K90" s="174">
        <v>3558</v>
      </c>
      <c r="L90" s="5">
        <v>7.6</v>
      </c>
    </row>
    <row r="91" spans="1:12">
      <c r="A91">
        <v>83</v>
      </c>
      <c r="B91" s="167">
        <v>0.11032599999999999</v>
      </c>
      <c r="C91" s="168">
        <v>0.104558</v>
      </c>
      <c r="D91" s="171">
        <v>34087.699999999997</v>
      </c>
      <c r="E91" s="172">
        <v>3564.1</v>
      </c>
      <c r="F91" s="5">
        <v>5.82</v>
      </c>
      <c r="G91" t="s">
        <v>19</v>
      </c>
      <c r="H91" s="169">
        <v>7.5899999999999995E-2</v>
      </c>
      <c r="I91" s="170">
        <v>7.3124999999999996E-2</v>
      </c>
      <c r="J91" s="173">
        <v>50618.3</v>
      </c>
      <c r="K91" s="174">
        <v>3701.5</v>
      </c>
      <c r="L91" s="5">
        <v>7.09</v>
      </c>
    </row>
    <row r="92" spans="1:12">
      <c r="A92">
        <v>84</v>
      </c>
      <c r="B92" s="167">
        <v>0.12447999999999999</v>
      </c>
      <c r="C92" s="168">
        <v>0.117186</v>
      </c>
      <c r="D92" s="171">
        <v>30523.599999999999</v>
      </c>
      <c r="E92" s="172">
        <v>3576.9</v>
      </c>
      <c r="F92" s="5">
        <v>5.44</v>
      </c>
      <c r="G92" t="s">
        <v>19</v>
      </c>
      <c r="H92" s="169">
        <v>8.7444999999999995E-2</v>
      </c>
      <c r="I92" s="170">
        <v>8.3781999999999995E-2</v>
      </c>
      <c r="J92" s="173">
        <v>46916.9</v>
      </c>
      <c r="K92" s="174">
        <v>3930.8</v>
      </c>
      <c r="L92" s="5">
        <v>6.61</v>
      </c>
    </row>
    <row r="93" spans="1:12">
      <c r="A93">
        <v>85</v>
      </c>
      <c r="B93" s="167">
        <v>0.139041</v>
      </c>
      <c r="C93" s="168">
        <v>0.13000300000000001</v>
      </c>
      <c r="D93" s="171">
        <v>26946.6</v>
      </c>
      <c r="E93" s="172">
        <v>3503.1</v>
      </c>
      <c r="F93" s="5">
        <v>5.0999999999999996</v>
      </c>
      <c r="G93" t="s">
        <v>19</v>
      </c>
      <c r="H93" s="169">
        <v>9.7678000000000001E-2</v>
      </c>
      <c r="I93" s="170">
        <v>9.3129000000000003E-2</v>
      </c>
      <c r="J93" s="173">
        <v>42986.1</v>
      </c>
      <c r="K93" s="174">
        <v>4003.3</v>
      </c>
      <c r="L93" s="5">
        <v>6.17</v>
      </c>
    </row>
    <row r="94" spans="1:12">
      <c r="A94">
        <v>86</v>
      </c>
      <c r="B94" s="167">
        <v>0.15221000000000001</v>
      </c>
      <c r="C94" s="168">
        <v>0.14144499999999999</v>
      </c>
      <c r="D94" s="171">
        <v>23443.5</v>
      </c>
      <c r="E94" s="172">
        <v>3316</v>
      </c>
      <c r="F94" s="5">
        <v>4.79</v>
      </c>
      <c r="G94" t="s">
        <v>19</v>
      </c>
      <c r="H94" s="169">
        <v>0.107806</v>
      </c>
      <c r="I94" s="170">
        <v>0.10229199999999999</v>
      </c>
      <c r="J94" s="173">
        <v>38982.800000000003</v>
      </c>
      <c r="K94" s="174">
        <v>3987.6</v>
      </c>
      <c r="L94" s="5">
        <v>5.76</v>
      </c>
    </row>
    <row r="95" spans="1:12">
      <c r="A95">
        <v>87</v>
      </c>
      <c r="B95" s="167">
        <v>0.16406399999999999</v>
      </c>
      <c r="C95" s="168">
        <v>0.15162600000000001</v>
      </c>
      <c r="D95" s="171">
        <v>20127.5</v>
      </c>
      <c r="E95" s="172">
        <v>3051.8</v>
      </c>
      <c r="F95" s="5">
        <v>4.49</v>
      </c>
      <c r="G95" t="s">
        <v>19</v>
      </c>
      <c r="H95" s="169">
        <v>0.120417</v>
      </c>
      <c r="I95" s="170">
        <v>0.113578</v>
      </c>
      <c r="J95" s="173">
        <v>34995.199999999997</v>
      </c>
      <c r="K95" s="174">
        <v>3974.7</v>
      </c>
      <c r="L95" s="5">
        <v>5.35</v>
      </c>
    </row>
    <row r="96" spans="1:12">
      <c r="A96">
        <v>88</v>
      </c>
      <c r="B96" s="167">
        <v>0.18296699999999999</v>
      </c>
      <c r="C96" s="168">
        <v>0.167632</v>
      </c>
      <c r="D96" s="171">
        <v>17075.7</v>
      </c>
      <c r="E96" s="172">
        <v>2862.4</v>
      </c>
      <c r="F96" s="5">
        <v>4.21</v>
      </c>
      <c r="G96" t="s">
        <v>19</v>
      </c>
      <c r="H96" s="169">
        <v>0.13512399999999999</v>
      </c>
      <c r="I96" s="170">
        <v>0.12657299999999999</v>
      </c>
      <c r="J96" s="173">
        <v>31020.5</v>
      </c>
      <c r="K96" s="174">
        <v>3926.3</v>
      </c>
      <c r="L96" s="5">
        <v>4.9800000000000004</v>
      </c>
    </row>
    <row r="97" spans="1:12">
      <c r="A97">
        <v>89</v>
      </c>
      <c r="B97" s="167">
        <v>0.19994000000000001</v>
      </c>
      <c r="C97" s="168">
        <v>0.18176899999999999</v>
      </c>
      <c r="D97" s="171">
        <v>14213.2</v>
      </c>
      <c r="E97" s="172">
        <v>2583.5</v>
      </c>
      <c r="F97" s="5">
        <v>3.95</v>
      </c>
      <c r="G97" t="s">
        <v>19</v>
      </c>
      <c r="H97" s="169">
        <v>0.150948</v>
      </c>
      <c r="I97" s="170">
        <v>0.14035500000000001</v>
      </c>
      <c r="J97" s="173">
        <v>27094.2</v>
      </c>
      <c r="K97" s="174">
        <v>3802.8</v>
      </c>
      <c r="L97" s="5">
        <v>4.63</v>
      </c>
    </row>
    <row r="98" spans="1:12">
      <c r="A98">
        <v>90</v>
      </c>
      <c r="B98" s="167">
        <v>0.20776800000000001</v>
      </c>
      <c r="C98" s="168">
        <v>0.18821599999999999</v>
      </c>
      <c r="D98" s="171">
        <v>11629.7</v>
      </c>
      <c r="E98" s="172">
        <v>2188.9</v>
      </c>
      <c r="F98" s="5">
        <v>3.72</v>
      </c>
      <c r="G98" t="s">
        <v>19</v>
      </c>
      <c r="H98" s="169">
        <v>0.165657</v>
      </c>
      <c r="I98" s="170">
        <v>0.15298500000000001</v>
      </c>
      <c r="J98" s="173">
        <v>23291.4</v>
      </c>
      <c r="K98" s="174">
        <v>3563.2</v>
      </c>
      <c r="L98" s="5">
        <v>4.3</v>
      </c>
    </row>
    <row r="99" spans="1:12">
      <c r="A99">
        <v>91</v>
      </c>
      <c r="B99" s="167">
        <v>0.22536900000000001</v>
      </c>
      <c r="C99" s="168">
        <v>0.202545</v>
      </c>
      <c r="D99" s="171">
        <v>9440.7999999999993</v>
      </c>
      <c r="E99" s="172">
        <v>1912.2</v>
      </c>
      <c r="F99" s="5">
        <v>3.47</v>
      </c>
      <c r="G99" t="s">
        <v>19</v>
      </c>
      <c r="H99" s="169">
        <v>0.185784</v>
      </c>
      <c r="I99" s="170">
        <v>0.16999300000000001</v>
      </c>
      <c r="J99" s="173">
        <v>19728.099999999999</v>
      </c>
      <c r="K99" s="174">
        <v>3353.6</v>
      </c>
      <c r="L99" s="5">
        <v>3.99</v>
      </c>
    </row>
    <row r="100" spans="1:12">
      <c r="A100">
        <v>92</v>
      </c>
      <c r="B100" s="167">
        <v>0.25140600000000002</v>
      </c>
      <c r="C100" s="168">
        <v>0.223332</v>
      </c>
      <c r="D100" s="171">
        <v>7528.6</v>
      </c>
      <c r="E100" s="172">
        <v>1681.4</v>
      </c>
      <c r="F100" s="5">
        <v>3.22</v>
      </c>
      <c r="G100" t="s">
        <v>19</v>
      </c>
      <c r="H100" s="169">
        <v>0.205094</v>
      </c>
      <c r="I100" s="170">
        <v>0.18601899999999999</v>
      </c>
      <c r="J100" s="173">
        <v>16374.5</v>
      </c>
      <c r="K100" s="174">
        <v>3046</v>
      </c>
      <c r="L100" s="5">
        <v>3.7</v>
      </c>
    </row>
    <row r="101" spans="1:12">
      <c r="A101">
        <v>93</v>
      </c>
      <c r="B101" s="167">
        <v>0.27568500000000001</v>
      </c>
      <c r="C101" s="168">
        <v>0.242288</v>
      </c>
      <c r="D101" s="171">
        <v>5847.2</v>
      </c>
      <c r="E101" s="172">
        <v>1416.7</v>
      </c>
      <c r="F101" s="5">
        <v>3</v>
      </c>
      <c r="G101" t="s">
        <v>19</v>
      </c>
      <c r="H101" s="169">
        <v>0.230298</v>
      </c>
      <c r="I101" s="170">
        <v>0.20651800000000001</v>
      </c>
      <c r="J101" s="173">
        <v>13328.5</v>
      </c>
      <c r="K101" s="174">
        <v>2752.6</v>
      </c>
      <c r="L101" s="5">
        <v>3.43</v>
      </c>
    </row>
    <row r="102" spans="1:12">
      <c r="A102">
        <v>94</v>
      </c>
      <c r="B102" s="167">
        <v>0.29841699999999999</v>
      </c>
      <c r="C102" s="168">
        <v>0.25967200000000001</v>
      </c>
      <c r="D102" s="171">
        <v>4430.5</v>
      </c>
      <c r="E102" s="172">
        <v>1150.5</v>
      </c>
      <c r="F102" s="5">
        <v>2.8</v>
      </c>
      <c r="G102" t="s">
        <v>19</v>
      </c>
      <c r="H102" s="169">
        <v>0.250384</v>
      </c>
      <c r="I102" s="170">
        <v>0.222526</v>
      </c>
      <c r="J102" s="173">
        <v>10575.9</v>
      </c>
      <c r="K102" s="174">
        <v>2353.4</v>
      </c>
      <c r="L102" s="5">
        <v>3.19</v>
      </c>
    </row>
    <row r="103" spans="1:12">
      <c r="A103">
        <v>95</v>
      </c>
      <c r="B103" s="167">
        <v>0.32876</v>
      </c>
      <c r="C103" s="168">
        <v>0.28234799999999999</v>
      </c>
      <c r="D103" s="171">
        <v>3280</v>
      </c>
      <c r="E103" s="172">
        <v>926.1</v>
      </c>
      <c r="F103" s="5">
        <v>2.61</v>
      </c>
      <c r="G103" t="s">
        <v>19</v>
      </c>
      <c r="H103" s="169">
        <v>0.28041100000000002</v>
      </c>
      <c r="I103" s="170">
        <v>0.24593000000000001</v>
      </c>
      <c r="J103" s="173">
        <v>8222.5</v>
      </c>
      <c r="K103" s="174">
        <v>2022.2</v>
      </c>
      <c r="L103" s="5">
        <v>2.96</v>
      </c>
    </row>
    <row r="104" spans="1:12">
      <c r="A104">
        <v>96</v>
      </c>
      <c r="B104" s="167">
        <v>0.35173199999999999</v>
      </c>
      <c r="C104" s="168">
        <v>0.299126</v>
      </c>
      <c r="D104" s="171">
        <v>2353.9</v>
      </c>
      <c r="E104" s="172">
        <v>704.1</v>
      </c>
      <c r="F104" s="5">
        <v>2.44</v>
      </c>
      <c r="G104" t="s">
        <v>19</v>
      </c>
      <c r="H104" s="169">
        <v>0.30737700000000001</v>
      </c>
      <c r="I104" s="170">
        <v>0.26643</v>
      </c>
      <c r="J104" s="173">
        <v>6200.4</v>
      </c>
      <c r="K104" s="174">
        <v>1652</v>
      </c>
      <c r="L104" s="5">
        <v>2.77</v>
      </c>
    </row>
    <row r="105" spans="1:12">
      <c r="A105">
        <v>97</v>
      </c>
      <c r="B105" s="167">
        <v>0.397812</v>
      </c>
      <c r="C105" s="168">
        <v>0.331812</v>
      </c>
      <c r="D105" s="171">
        <v>1649.8</v>
      </c>
      <c r="E105" s="172">
        <v>547.4</v>
      </c>
      <c r="F105" s="5">
        <v>2.27</v>
      </c>
      <c r="G105" t="s">
        <v>19</v>
      </c>
      <c r="H105" s="169">
        <v>0.329648</v>
      </c>
      <c r="I105" s="170">
        <v>0.28300199999999998</v>
      </c>
      <c r="J105" s="173">
        <v>4548.3999999999996</v>
      </c>
      <c r="K105" s="174">
        <v>1287.2</v>
      </c>
      <c r="L105" s="5">
        <v>2.59</v>
      </c>
    </row>
    <row r="106" spans="1:12">
      <c r="A106">
        <v>98</v>
      </c>
      <c r="B106" s="167">
        <v>0.42772199999999999</v>
      </c>
      <c r="C106" s="168">
        <v>0.35236499999999998</v>
      </c>
      <c r="D106" s="171">
        <v>1102.4000000000001</v>
      </c>
      <c r="E106" s="172">
        <v>388.4</v>
      </c>
      <c r="F106" s="5">
        <v>2.15</v>
      </c>
      <c r="G106" t="s">
        <v>19</v>
      </c>
      <c r="H106" s="169">
        <v>0.36041200000000001</v>
      </c>
      <c r="I106" s="170">
        <v>0.30538100000000001</v>
      </c>
      <c r="J106" s="173">
        <v>3261.2</v>
      </c>
      <c r="K106" s="174">
        <v>995.9</v>
      </c>
      <c r="L106" s="5">
        <v>2.42</v>
      </c>
    </row>
    <row r="107" spans="1:12">
      <c r="A107">
        <v>99</v>
      </c>
      <c r="B107" s="167">
        <v>0.443272</v>
      </c>
      <c r="C107" s="168">
        <v>0.36285099999999998</v>
      </c>
      <c r="D107" s="171">
        <v>713.9</v>
      </c>
      <c r="E107" s="172">
        <v>259.10000000000002</v>
      </c>
      <c r="F107" s="5">
        <v>2.0499999999999998</v>
      </c>
      <c r="G107" t="s">
        <v>19</v>
      </c>
      <c r="H107" s="169">
        <v>0.38832800000000001</v>
      </c>
      <c r="I107" s="170">
        <v>0.32518799999999998</v>
      </c>
      <c r="J107" s="173">
        <v>2265.3000000000002</v>
      </c>
      <c r="K107" s="174">
        <v>736.6</v>
      </c>
      <c r="L107" s="5">
        <v>2.2599999999999998</v>
      </c>
    </row>
    <row r="108" spans="1:12">
      <c r="A108">
        <v>100</v>
      </c>
      <c r="B108" s="167">
        <v>0.46905799999999997</v>
      </c>
      <c r="C108" s="168">
        <v>0.37994899999999998</v>
      </c>
      <c r="D108" s="171">
        <v>454.9</v>
      </c>
      <c r="E108" s="172">
        <v>172.8</v>
      </c>
      <c r="F108" s="5">
        <v>1.94</v>
      </c>
      <c r="G108" t="s">
        <v>19</v>
      </c>
      <c r="H108" s="169">
        <v>0.422018</v>
      </c>
      <c r="I108" s="170">
        <v>0.34848499999999999</v>
      </c>
      <c r="J108" s="173">
        <v>1528.6</v>
      </c>
      <c r="K108" s="174">
        <v>532.70000000000005</v>
      </c>
      <c r="L108" s="5">
        <v>2.1</v>
      </c>
    </row>
  </sheetData>
  <mergeCells count="3">
    <mergeCell ref="K1:L1"/>
    <mergeCell ref="B6:F6"/>
    <mergeCell ref="H6:L6"/>
  </mergeCell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39</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59">
        <v>6.1890000000000001E-3</v>
      </c>
      <c r="C8" s="160">
        <v>6.1700000000000001E-3</v>
      </c>
      <c r="D8" s="163">
        <v>100000</v>
      </c>
      <c r="E8" s="164">
        <v>617</v>
      </c>
      <c r="F8" s="5">
        <v>75.33</v>
      </c>
      <c r="G8" t="s">
        <v>19</v>
      </c>
      <c r="H8" s="161">
        <v>5.0509999999999999E-3</v>
      </c>
      <c r="I8" s="162">
        <v>5.0379999999999999E-3</v>
      </c>
      <c r="J8" s="165">
        <v>100000</v>
      </c>
      <c r="K8" s="166">
        <v>503.8</v>
      </c>
      <c r="L8" s="5">
        <v>80.13</v>
      </c>
    </row>
    <row r="9" spans="1:12">
      <c r="A9">
        <v>1</v>
      </c>
      <c r="B9" s="159">
        <v>4.6099999999999998E-4</v>
      </c>
      <c r="C9" s="160">
        <v>4.6099999999999998E-4</v>
      </c>
      <c r="D9" s="163">
        <v>99383</v>
      </c>
      <c r="E9" s="164">
        <v>45.8</v>
      </c>
      <c r="F9" s="5">
        <v>74.8</v>
      </c>
      <c r="G9" t="s">
        <v>19</v>
      </c>
      <c r="H9" s="161">
        <v>3.4600000000000001E-4</v>
      </c>
      <c r="I9" s="162">
        <v>3.4600000000000001E-4</v>
      </c>
      <c r="J9" s="165">
        <v>99496.2</v>
      </c>
      <c r="K9" s="166">
        <v>34.5</v>
      </c>
      <c r="L9" s="5">
        <v>79.540000000000006</v>
      </c>
    </row>
    <row r="10" spans="1:12">
      <c r="A10">
        <v>2</v>
      </c>
      <c r="B10" s="159">
        <v>2.8600000000000001E-4</v>
      </c>
      <c r="C10" s="160">
        <v>2.8600000000000001E-4</v>
      </c>
      <c r="D10" s="163">
        <v>99337.2</v>
      </c>
      <c r="E10" s="164">
        <v>28.4</v>
      </c>
      <c r="F10" s="5">
        <v>73.84</v>
      </c>
      <c r="G10" t="s">
        <v>19</v>
      </c>
      <c r="H10" s="161">
        <v>2.3000000000000001E-4</v>
      </c>
      <c r="I10" s="162">
        <v>2.3000000000000001E-4</v>
      </c>
      <c r="J10" s="165">
        <v>99461.8</v>
      </c>
      <c r="K10" s="166">
        <v>22.8</v>
      </c>
      <c r="L10" s="5">
        <v>78.56</v>
      </c>
    </row>
    <row r="11" spans="1:12">
      <c r="A11">
        <v>3</v>
      </c>
      <c r="B11" s="159">
        <v>1.8900000000000001E-4</v>
      </c>
      <c r="C11" s="160">
        <v>1.8900000000000001E-4</v>
      </c>
      <c r="D11" s="163">
        <v>99308.9</v>
      </c>
      <c r="E11" s="164">
        <v>18.8</v>
      </c>
      <c r="F11" s="5">
        <v>72.86</v>
      </c>
      <c r="G11" t="s">
        <v>19</v>
      </c>
      <c r="H11" s="161">
        <v>1.8699999999999999E-4</v>
      </c>
      <c r="I11" s="162">
        <v>1.8699999999999999E-4</v>
      </c>
      <c r="J11" s="165">
        <v>99438.9</v>
      </c>
      <c r="K11" s="166">
        <v>18.600000000000001</v>
      </c>
      <c r="L11" s="5">
        <v>77.58</v>
      </c>
    </row>
    <row r="12" spans="1:12">
      <c r="A12">
        <v>4</v>
      </c>
      <c r="B12" s="159">
        <v>1.7000000000000001E-4</v>
      </c>
      <c r="C12" s="160">
        <v>1.7000000000000001E-4</v>
      </c>
      <c r="D12" s="163">
        <v>99290.1</v>
      </c>
      <c r="E12" s="164">
        <v>16.899999999999999</v>
      </c>
      <c r="F12" s="5">
        <v>71.87</v>
      </c>
      <c r="G12" t="s">
        <v>19</v>
      </c>
      <c r="H12" s="161">
        <v>1.34E-4</v>
      </c>
      <c r="I12" s="162">
        <v>1.34E-4</v>
      </c>
      <c r="J12" s="165">
        <v>99420.3</v>
      </c>
      <c r="K12" s="166">
        <v>13.3</v>
      </c>
      <c r="L12" s="5">
        <v>76.599999999999994</v>
      </c>
    </row>
    <row r="13" spans="1:12">
      <c r="A13">
        <v>5</v>
      </c>
      <c r="B13" s="159">
        <v>1.3300000000000001E-4</v>
      </c>
      <c r="C13" s="160">
        <v>1.3300000000000001E-4</v>
      </c>
      <c r="D13" s="163">
        <v>99273.2</v>
      </c>
      <c r="E13" s="164">
        <v>13.2</v>
      </c>
      <c r="F13" s="5">
        <v>70.88</v>
      </c>
      <c r="G13" t="s">
        <v>19</v>
      </c>
      <c r="H13" s="161">
        <v>1.2E-4</v>
      </c>
      <c r="I13" s="162">
        <v>1.2E-4</v>
      </c>
      <c r="J13" s="165">
        <v>99407</v>
      </c>
      <c r="K13" s="166">
        <v>11.9</v>
      </c>
      <c r="L13" s="5">
        <v>75.61</v>
      </c>
    </row>
    <row r="14" spans="1:12">
      <c r="A14">
        <v>6</v>
      </c>
      <c r="B14" s="159">
        <v>1.4799999999999999E-4</v>
      </c>
      <c r="C14" s="160">
        <v>1.4799999999999999E-4</v>
      </c>
      <c r="D14" s="163">
        <v>99260</v>
      </c>
      <c r="E14" s="164">
        <v>14.7</v>
      </c>
      <c r="F14" s="5">
        <v>69.89</v>
      </c>
      <c r="G14" t="s">
        <v>19</v>
      </c>
      <c r="H14" s="161">
        <v>1.13E-4</v>
      </c>
      <c r="I14" s="162">
        <v>1.13E-4</v>
      </c>
      <c r="J14" s="165">
        <v>99395.1</v>
      </c>
      <c r="K14" s="166">
        <v>11.2</v>
      </c>
      <c r="L14" s="5">
        <v>74.62</v>
      </c>
    </row>
    <row r="15" spans="1:12">
      <c r="A15">
        <v>7</v>
      </c>
      <c r="B15" s="159">
        <v>1.2899999999999999E-4</v>
      </c>
      <c r="C15" s="160">
        <v>1.2899999999999999E-4</v>
      </c>
      <c r="D15" s="163">
        <v>99245.3</v>
      </c>
      <c r="E15" s="164">
        <v>12.8</v>
      </c>
      <c r="F15" s="5">
        <v>68.900000000000006</v>
      </c>
      <c r="G15" t="s">
        <v>19</v>
      </c>
      <c r="H15" s="161">
        <v>9.7E-5</v>
      </c>
      <c r="I15" s="162">
        <v>9.7E-5</v>
      </c>
      <c r="J15" s="165">
        <v>99383.9</v>
      </c>
      <c r="K15" s="166">
        <v>9.6</v>
      </c>
      <c r="L15" s="5">
        <v>73.62</v>
      </c>
    </row>
    <row r="16" spans="1:12">
      <c r="A16">
        <v>8</v>
      </c>
      <c r="B16" s="159">
        <v>1.1400000000000001E-4</v>
      </c>
      <c r="C16" s="160">
        <v>1.1400000000000001E-4</v>
      </c>
      <c r="D16" s="163">
        <v>99232.5</v>
      </c>
      <c r="E16" s="164">
        <v>11.3</v>
      </c>
      <c r="F16" s="5">
        <v>67.91</v>
      </c>
      <c r="G16" t="s">
        <v>19</v>
      </c>
      <c r="H16" s="161">
        <v>1.1400000000000001E-4</v>
      </c>
      <c r="I16" s="162">
        <v>1.1400000000000001E-4</v>
      </c>
      <c r="J16" s="165">
        <v>99374.3</v>
      </c>
      <c r="K16" s="166">
        <v>11.3</v>
      </c>
      <c r="L16" s="5">
        <v>72.63</v>
      </c>
    </row>
    <row r="17" spans="1:12">
      <c r="A17">
        <v>9</v>
      </c>
      <c r="B17" s="159">
        <v>1.1E-4</v>
      </c>
      <c r="C17" s="160">
        <v>1.1E-4</v>
      </c>
      <c r="D17" s="163">
        <v>99221.2</v>
      </c>
      <c r="E17" s="164">
        <v>10.9</v>
      </c>
      <c r="F17" s="5">
        <v>66.92</v>
      </c>
      <c r="G17" t="s">
        <v>19</v>
      </c>
      <c r="H17" s="161">
        <v>9.0000000000000006E-5</v>
      </c>
      <c r="I17" s="162">
        <v>9.0000000000000006E-5</v>
      </c>
      <c r="J17" s="165">
        <v>99363</v>
      </c>
      <c r="K17" s="166">
        <v>9</v>
      </c>
      <c r="L17" s="5">
        <v>71.64</v>
      </c>
    </row>
    <row r="18" spans="1:12">
      <c r="A18">
        <v>10</v>
      </c>
      <c r="B18" s="159">
        <v>1.3999999999999999E-4</v>
      </c>
      <c r="C18" s="160">
        <v>1.3999999999999999E-4</v>
      </c>
      <c r="D18" s="163">
        <v>99210.3</v>
      </c>
      <c r="E18" s="164">
        <v>13.9</v>
      </c>
      <c r="F18" s="5">
        <v>65.930000000000007</v>
      </c>
      <c r="G18" t="s">
        <v>19</v>
      </c>
      <c r="H18" s="161">
        <v>1.08E-4</v>
      </c>
      <c r="I18" s="162">
        <v>1.08E-4</v>
      </c>
      <c r="J18" s="165">
        <v>99354</v>
      </c>
      <c r="K18" s="166">
        <v>10.7</v>
      </c>
      <c r="L18" s="5">
        <v>70.650000000000006</v>
      </c>
    </row>
    <row r="19" spans="1:12">
      <c r="A19">
        <v>11</v>
      </c>
      <c r="B19" s="159">
        <v>1.3200000000000001E-4</v>
      </c>
      <c r="C19" s="160">
        <v>1.3200000000000001E-4</v>
      </c>
      <c r="D19" s="163">
        <v>99196.4</v>
      </c>
      <c r="E19" s="164">
        <v>13.1</v>
      </c>
      <c r="F19" s="5">
        <v>64.930000000000007</v>
      </c>
      <c r="G19" t="s">
        <v>19</v>
      </c>
      <c r="H19" s="161">
        <v>1.22E-4</v>
      </c>
      <c r="I19" s="162">
        <v>1.22E-4</v>
      </c>
      <c r="J19" s="165">
        <v>99343.3</v>
      </c>
      <c r="K19" s="166">
        <v>12.1</v>
      </c>
      <c r="L19" s="5">
        <v>69.650000000000006</v>
      </c>
    </row>
    <row r="20" spans="1:12">
      <c r="A20">
        <v>12</v>
      </c>
      <c r="B20" s="159">
        <v>1.73E-4</v>
      </c>
      <c r="C20" s="160">
        <v>1.73E-4</v>
      </c>
      <c r="D20" s="163">
        <v>99183.4</v>
      </c>
      <c r="E20" s="164">
        <v>17.100000000000001</v>
      </c>
      <c r="F20" s="5">
        <v>63.94</v>
      </c>
      <c r="G20" t="s">
        <v>19</v>
      </c>
      <c r="H20" s="161">
        <v>1.13E-4</v>
      </c>
      <c r="I20" s="162">
        <v>1.13E-4</v>
      </c>
      <c r="J20" s="165">
        <v>99331.199999999997</v>
      </c>
      <c r="K20" s="166">
        <v>11.2</v>
      </c>
      <c r="L20" s="5">
        <v>68.66</v>
      </c>
    </row>
    <row r="21" spans="1:12">
      <c r="A21">
        <v>13</v>
      </c>
      <c r="B21" s="159">
        <v>1.8000000000000001E-4</v>
      </c>
      <c r="C21" s="160">
        <v>1.8000000000000001E-4</v>
      </c>
      <c r="D21" s="163">
        <v>99166.2</v>
      </c>
      <c r="E21" s="164">
        <v>17.8</v>
      </c>
      <c r="F21" s="5">
        <v>62.95</v>
      </c>
      <c r="G21" t="s">
        <v>19</v>
      </c>
      <c r="H21" s="161">
        <v>1.12E-4</v>
      </c>
      <c r="I21" s="162">
        <v>1.12E-4</v>
      </c>
      <c r="J21" s="165">
        <v>99320</v>
      </c>
      <c r="K21" s="166">
        <v>11.1</v>
      </c>
      <c r="L21" s="5">
        <v>67.67</v>
      </c>
    </row>
    <row r="22" spans="1:12">
      <c r="A22">
        <v>14</v>
      </c>
      <c r="B22" s="159">
        <v>2.24E-4</v>
      </c>
      <c r="C22" s="160">
        <v>2.24E-4</v>
      </c>
      <c r="D22" s="163">
        <v>99148.4</v>
      </c>
      <c r="E22" s="164">
        <v>22.2</v>
      </c>
      <c r="F22" s="5">
        <v>61.97</v>
      </c>
      <c r="G22" t="s">
        <v>19</v>
      </c>
      <c r="H22" s="161">
        <v>1.34E-4</v>
      </c>
      <c r="I22" s="162">
        <v>1.34E-4</v>
      </c>
      <c r="J22" s="165">
        <v>99308.9</v>
      </c>
      <c r="K22" s="166">
        <v>13.3</v>
      </c>
      <c r="L22" s="5">
        <v>66.680000000000007</v>
      </c>
    </row>
    <row r="23" spans="1:12">
      <c r="A23">
        <v>15</v>
      </c>
      <c r="B23" s="159">
        <v>2.5300000000000002E-4</v>
      </c>
      <c r="C23" s="160">
        <v>2.5300000000000002E-4</v>
      </c>
      <c r="D23" s="163">
        <v>99126.2</v>
      </c>
      <c r="E23" s="164">
        <v>25.1</v>
      </c>
      <c r="F23" s="5">
        <v>60.98</v>
      </c>
      <c r="G23" t="s">
        <v>19</v>
      </c>
      <c r="H23" s="161">
        <v>1.75E-4</v>
      </c>
      <c r="I23" s="162">
        <v>1.75E-4</v>
      </c>
      <c r="J23" s="165">
        <v>99295.6</v>
      </c>
      <c r="K23" s="166">
        <v>17.399999999999999</v>
      </c>
      <c r="L23" s="5">
        <v>65.69</v>
      </c>
    </row>
    <row r="24" spans="1:12">
      <c r="A24">
        <v>16</v>
      </c>
      <c r="B24" s="159">
        <v>3.9100000000000002E-4</v>
      </c>
      <c r="C24" s="160">
        <v>3.9100000000000002E-4</v>
      </c>
      <c r="D24" s="163">
        <v>99101.1</v>
      </c>
      <c r="E24" s="164">
        <v>38.799999999999997</v>
      </c>
      <c r="F24" s="5">
        <v>59.99</v>
      </c>
      <c r="G24" t="s">
        <v>19</v>
      </c>
      <c r="H24" s="161">
        <v>2.2800000000000001E-4</v>
      </c>
      <c r="I24" s="162">
        <v>2.2800000000000001E-4</v>
      </c>
      <c r="J24" s="165">
        <v>99278.2</v>
      </c>
      <c r="K24" s="166">
        <v>22.7</v>
      </c>
      <c r="L24" s="5">
        <v>64.7</v>
      </c>
    </row>
    <row r="25" spans="1:12">
      <c r="A25">
        <v>17</v>
      </c>
      <c r="B25" s="159">
        <v>5.9599999999999996E-4</v>
      </c>
      <c r="C25" s="160">
        <v>5.9599999999999996E-4</v>
      </c>
      <c r="D25" s="163">
        <v>99062.3</v>
      </c>
      <c r="E25" s="164">
        <v>59</v>
      </c>
      <c r="F25" s="5">
        <v>59.02</v>
      </c>
      <c r="G25" t="s">
        <v>19</v>
      </c>
      <c r="H25" s="161">
        <v>2.72E-4</v>
      </c>
      <c r="I25" s="162">
        <v>2.72E-4</v>
      </c>
      <c r="J25" s="165">
        <v>99255.6</v>
      </c>
      <c r="K25" s="166">
        <v>27</v>
      </c>
      <c r="L25" s="5">
        <v>63.71</v>
      </c>
    </row>
    <row r="26" spans="1:12">
      <c r="A26">
        <v>18</v>
      </c>
      <c r="B26" s="159">
        <v>7.9299999999999998E-4</v>
      </c>
      <c r="C26" s="160">
        <v>7.9299999999999998E-4</v>
      </c>
      <c r="D26" s="163">
        <v>99003.3</v>
      </c>
      <c r="E26" s="164">
        <v>78.5</v>
      </c>
      <c r="F26" s="5">
        <v>58.05</v>
      </c>
      <c r="G26" t="s">
        <v>19</v>
      </c>
      <c r="H26" s="161">
        <v>3.2899999999999997E-4</v>
      </c>
      <c r="I26" s="162">
        <v>3.2899999999999997E-4</v>
      </c>
      <c r="J26" s="165">
        <v>99228.5</v>
      </c>
      <c r="K26" s="166">
        <v>32.700000000000003</v>
      </c>
      <c r="L26" s="5">
        <v>62.73</v>
      </c>
    </row>
    <row r="27" spans="1:12">
      <c r="A27">
        <v>19</v>
      </c>
      <c r="B27" s="159">
        <v>8.8900000000000003E-4</v>
      </c>
      <c r="C27" s="160">
        <v>8.8800000000000001E-4</v>
      </c>
      <c r="D27" s="163">
        <v>98924.800000000003</v>
      </c>
      <c r="E27" s="164">
        <v>87.9</v>
      </c>
      <c r="F27" s="5">
        <v>57.1</v>
      </c>
      <c r="G27" t="s">
        <v>19</v>
      </c>
      <c r="H27" s="161">
        <v>2.9700000000000001E-4</v>
      </c>
      <c r="I27" s="162">
        <v>2.9700000000000001E-4</v>
      </c>
      <c r="J27" s="165">
        <v>99195.9</v>
      </c>
      <c r="K27" s="166">
        <v>29.5</v>
      </c>
      <c r="L27" s="5">
        <v>61.75</v>
      </c>
    </row>
    <row r="28" spans="1:12">
      <c r="A28">
        <v>20</v>
      </c>
      <c r="B28" s="159">
        <v>8.0900000000000004E-4</v>
      </c>
      <c r="C28" s="160">
        <v>8.0900000000000004E-4</v>
      </c>
      <c r="D28" s="163">
        <v>98836.9</v>
      </c>
      <c r="E28" s="164">
        <v>79.900000000000006</v>
      </c>
      <c r="F28" s="5">
        <v>56.15</v>
      </c>
      <c r="G28" t="s">
        <v>19</v>
      </c>
      <c r="H28" s="161">
        <v>3.1199999999999999E-4</v>
      </c>
      <c r="I28" s="162">
        <v>3.1199999999999999E-4</v>
      </c>
      <c r="J28" s="165">
        <v>99166.399999999994</v>
      </c>
      <c r="K28" s="166">
        <v>30.9</v>
      </c>
      <c r="L28" s="5">
        <v>60.77</v>
      </c>
    </row>
    <row r="29" spans="1:12">
      <c r="A29">
        <v>21</v>
      </c>
      <c r="B29" s="159">
        <v>8.2899999999999998E-4</v>
      </c>
      <c r="C29" s="160">
        <v>8.2899999999999998E-4</v>
      </c>
      <c r="D29" s="163">
        <v>98757</v>
      </c>
      <c r="E29" s="164">
        <v>81.900000000000006</v>
      </c>
      <c r="F29" s="5">
        <v>55.19</v>
      </c>
      <c r="G29" t="s">
        <v>19</v>
      </c>
      <c r="H29" s="161">
        <v>3.2499999999999999E-4</v>
      </c>
      <c r="I29" s="162">
        <v>3.2499999999999999E-4</v>
      </c>
      <c r="J29" s="165">
        <v>99135.5</v>
      </c>
      <c r="K29" s="166">
        <v>32.200000000000003</v>
      </c>
      <c r="L29" s="5">
        <v>59.79</v>
      </c>
    </row>
    <row r="30" spans="1:12">
      <c r="A30">
        <v>22</v>
      </c>
      <c r="B30" s="159">
        <v>8.6499999999999999E-4</v>
      </c>
      <c r="C30" s="160">
        <v>8.6399999999999997E-4</v>
      </c>
      <c r="D30" s="163">
        <v>98675.1</v>
      </c>
      <c r="E30" s="164">
        <v>85.3</v>
      </c>
      <c r="F30" s="5">
        <v>54.24</v>
      </c>
      <c r="G30" t="s">
        <v>19</v>
      </c>
      <c r="H30" s="161">
        <v>3.3399999999999999E-4</v>
      </c>
      <c r="I30" s="162">
        <v>3.3399999999999999E-4</v>
      </c>
      <c r="J30" s="165">
        <v>99103.3</v>
      </c>
      <c r="K30" s="166">
        <v>33.1</v>
      </c>
      <c r="L30" s="5">
        <v>58.81</v>
      </c>
    </row>
    <row r="31" spans="1:12">
      <c r="A31">
        <v>23</v>
      </c>
      <c r="B31" s="159">
        <v>8.9899999999999995E-4</v>
      </c>
      <c r="C31" s="160">
        <v>8.9899999999999995E-4</v>
      </c>
      <c r="D31" s="163">
        <v>98589.8</v>
      </c>
      <c r="E31" s="164">
        <v>88.6</v>
      </c>
      <c r="F31" s="5">
        <v>53.29</v>
      </c>
      <c r="G31" t="s">
        <v>19</v>
      </c>
      <c r="H31" s="161">
        <v>3.1E-4</v>
      </c>
      <c r="I31" s="162">
        <v>3.1E-4</v>
      </c>
      <c r="J31" s="165">
        <v>99070.2</v>
      </c>
      <c r="K31" s="166">
        <v>30.7</v>
      </c>
      <c r="L31" s="5">
        <v>57.83</v>
      </c>
    </row>
    <row r="32" spans="1:12">
      <c r="A32">
        <v>24</v>
      </c>
      <c r="B32" s="159">
        <v>9.5699999999999995E-4</v>
      </c>
      <c r="C32" s="160">
        <v>9.5699999999999995E-4</v>
      </c>
      <c r="D32" s="163">
        <v>98501.2</v>
      </c>
      <c r="E32" s="164">
        <v>94.3</v>
      </c>
      <c r="F32" s="5">
        <v>52.33</v>
      </c>
      <c r="G32" t="s">
        <v>19</v>
      </c>
      <c r="H32" s="161">
        <v>3.3100000000000002E-4</v>
      </c>
      <c r="I32" s="162">
        <v>3.3100000000000002E-4</v>
      </c>
      <c r="J32" s="165">
        <v>99039.5</v>
      </c>
      <c r="K32" s="166">
        <v>32.799999999999997</v>
      </c>
      <c r="L32" s="5">
        <v>56.84</v>
      </c>
    </row>
    <row r="33" spans="1:12">
      <c r="A33">
        <v>25</v>
      </c>
      <c r="B33" s="159">
        <v>9.2900000000000003E-4</v>
      </c>
      <c r="C33" s="160">
        <v>9.2900000000000003E-4</v>
      </c>
      <c r="D33" s="163">
        <v>98407</v>
      </c>
      <c r="E33" s="164">
        <v>91.4</v>
      </c>
      <c r="F33" s="5">
        <v>51.38</v>
      </c>
      <c r="G33" t="s">
        <v>19</v>
      </c>
      <c r="H33" s="161">
        <v>3.2200000000000002E-4</v>
      </c>
      <c r="I33" s="162">
        <v>3.2200000000000002E-4</v>
      </c>
      <c r="J33" s="165">
        <v>99006.7</v>
      </c>
      <c r="K33" s="166">
        <v>31.9</v>
      </c>
      <c r="L33" s="5">
        <v>55.86</v>
      </c>
    </row>
    <row r="34" spans="1:12">
      <c r="A34">
        <v>26</v>
      </c>
      <c r="B34" s="159">
        <v>9.2599999999999996E-4</v>
      </c>
      <c r="C34" s="160">
        <v>9.2599999999999996E-4</v>
      </c>
      <c r="D34" s="163">
        <v>98315.6</v>
      </c>
      <c r="E34" s="164">
        <v>91</v>
      </c>
      <c r="F34" s="5">
        <v>50.43</v>
      </c>
      <c r="G34" t="s">
        <v>19</v>
      </c>
      <c r="H34" s="161">
        <v>3.7100000000000002E-4</v>
      </c>
      <c r="I34" s="162">
        <v>3.7100000000000002E-4</v>
      </c>
      <c r="J34" s="165">
        <v>98974.8</v>
      </c>
      <c r="K34" s="166">
        <v>36.700000000000003</v>
      </c>
      <c r="L34" s="5">
        <v>54.88</v>
      </c>
    </row>
    <row r="35" spans="1:12">
      <c r="A35">
        <v>27</v>
      </c>
      <c r="B35" s="159">
        <v>1.0139999999999999E-3</v>
      </c>
      <c r="C35" s="160">
        <v>1.0139999999999999E-3</v>
      </c>
      <c r="D35" s="163">
        <v>98224.6</v>
      </c>
      <c r="E35" s="164">
        <v>99.6</v>
      </c>
      <c r="F35" s="5">
        <v>49.48</v>
      </c>
      <c r="G35" t="s">
        <v>19</v>
      </c>
      <c r="H35" s="161">
        <v>3.7100000000000002E-4</v>
      </c>
      <c r="I35" s="162">
        <v>3.7100000000000002E-4</v>
      </c>
      <c r="J35" s="165">
        <v>98938.1</v>
      </c>
      <c r="K35" s="166">
        <v>36.700000000000003</v>
      </c>
      <c r="L35" s="5">
        <v>53.9</v>
      </c>
    </row>
    <row r="36" spans="1:12">
      <c r="A36">
        <v>28</v>
      </c>
      <c r="B36" s="159">
        <v>9.8900000000000008E-4</v>
      </c>
      <c r="C36" s="160">
        <v>9.8900000000000008E-4</v>
      </c>
      <c r="D36" s="163">
        <v>98125</v>
      </c>
      <c r="E36" s="164">
        <v>97</v>
      </c>
      <c r="F36" s="5">
        <v>48.53</v>
      </c>
      <c r="G36" t="s">
        <v>19</v>
      </c>
      <c r="H36" s="161">
        <v>3.9199999999999999E-4</v>
      </c>
      <c r="I36" s="162">
        <v>3.9199999999999999E-4</v>
      </c>
      <c r="J36" s="165">
        <v>98901.4</v>
      </c>
      <c r="K36" s="166">
        <v>38.700000000000003</v>
      </c>
      <c r="L36" s="5">
        <v>52.92</v>
      </c>
    </row>
    <row r="37" spans="1:12">
      <c r="A37">
        <v>29</v>
      </c>
      <c r="B37" s="159">
        <v>1.065E-3</v>
      </c>
      <c r="C37" s="160">
        <v>1.0640000000000001E-3</v>
      </c>
      <c r="D37" s="163">
        <v>98028</v>
      </c>
      <c r="E37" s="164">
        <v>104.3</v>
      </c>
      <c r="F37" s="5">
        <v>47.57</v>
      </c>
      <c r="G37" t="s">
        <v>19</v>
      </c>
      <c r="H37" s="161">
        <v>3.8499999999999998E-4</v>
      </c>
      <c r="I37" s="162">
        <v>3.8499999999999998E-4</v>
      </c>
      <c r="J37" s="165">
        <v>98862.7</v>
      </c>
      <c r="K37" s="166">
        <v>38.1</v>
      </c>
      <c r="L37" s="5">
        <v>51.94</v>
      </c>
    </row>
    <row r="38" spans="1:12">
      <c r="A38">
        <v>30</v>
      </c>
      <c r="B38" s="159">
        <v>1.0189999999999999E-3</v>
      </c>
      <c r="C38" s="160">
        <v>1.018E-3</v>
      </c>
      <c r="D38" s="163">
        <v>97923.7</v>
      </c>
      <c r="E38" s="164">
        <v>99.7</v>
      </c>
      <c r="F38" s="5">
        <v>46.62</v>
      </c>
      <c r="G38" t="s">
        <v>19</v>
      </c>
      <c r="H38" s="161">
        <v>4.44E-4</v>
      </c>
      <c r="I38" s="162">
        <v>4.44E-4</v>
      </c>
      <c r="J38" s="165">
        <v>98824.6</v>
      </c>
      <c r="K38" s="166">
        <v>43.9</v>
      </c>
      <c r="L38" s="5">
        <v>50.96</v>
      </c>
    </row>
    <row r="39" spans="1:12">
      <c r="A39">
        <v>31</v>
      </c>
      <c r="B39" s="159">
        <v>1.049E-3</v>
      </c>
      <c r="C39" s="160">
        <v>1.0480000000000001E-3</v>
      </c>
      <c r="D39" s="163">
        <v>97823.9</v>
      </c>
      <c r="E39" s="164">
        <v>102.5</v>
      </c>
      <c r="F39" s="5">
        <v>45.67</v>
      </c>
      <c r="G39" t="s">
        <v>19</v>
      </c>
      <c r="H39" s="161">
        <v>4.84E-4</v>
      </c>
      <c r="I39" s="162">
        <v>4.84E-4</v>
      </c>
      <c r="J39" s="165">
        <v>98780.7</v>
      </c>
      <c r="K39" s="166">
        <v>47.8</v>
      </c>
      <c r="L39" s="5">
        <v>49.98</v>
      </c>
    </row>
    <row r="40" spans="1:12">
      <c r="A40">
        <v>32</v>
      </c>
      <c r="B40" s="159">
        <v>1.1479999999999999E-3</v>
      </c>
      <c r="C40" s="160">
        <v>1.147E-3</v>
      </c>
      <c r="D40" s="163">
        <v>97721.4</v>
      </c>
      <c r="E40" s="164">
        <v>112.1</v>
      </c>
      <c r="F40" s="5">
        <v>44.72</v>
      </c>
      <c r="G40" t="s">
        <v>19</v>
      </c>
      <c r="H40" s="161">
        <v>4.9799999999999996E-4</v>
      </c>
      <c r="I40" s="162">
        <v>4.9799999999999996E-4</v>
      </c>
      <c r="J40" s="165">
        <v>98732.9</v>
      </c>
      <c r="K40" s="166">
        <v>49.2</v>
      </c>
      <c r="L40" s="5">
        <v>49.01</v>
      </c>
    </row>
    <row r="41" spans="1:12">
      <c r="A41">
        <v>33</v>
      </c>
      <c r="B41" s="159">
        <v>1.1590000000000001E-3</v>
      </c>
      <c r="C41" s="160">
        <v>1.158E-3</v>
      </c>
      <c r="D41" s="163">
        <v>97609.3</v>
      </c>
      <c r="E41" s="164">
        <v>113</v>
      </c>
      <c r="F41" s="5">
        <v>43.77</v>
      </c>
      <c r="G41" t="s">
        <v>19</v>
      </c>
      <c r="H41" s="161">
        <v>5.5500000000000005E-4</v>
      </c>
      <c r="I41" s="162">
        <v>5.5500000000000005E-4</v>
      </c>
      <c r="J41" s="165">
        <v>98683.7</v>
      </c>
      <c r="K41" s="166">
        <v>54.8</v>
      </c>
      <c r="L41" s="5">
        <v>48.03</v>
      </c>
    </row>
    <row r="42" spans="1:12">
      <c r="A42">
        <v>34</v>
      </c>
      <c r="B42" s="159">
        <v>1.2110000000000001E-3</v>
      </c>
      <c r="C42" s="160">
        <v>1.2099999999999999E-3</v>
      </c>
      <c r="D42" s="163">
        <v>97496.3</v>
      </c>
      <c r="E42" s="164">
        <v>118</v>
      </c>
      <c r="F42" s="5">
        <v>42.82</v>
      </c>
      <c r="G42" t="s">
        <v>19</v>
      </c>
      <c r="H42" s="161">
        <v>6.0400000000000004E-4</v>
      </c>
      <c r="I42" s="162">
        <v>6.0300000000000002E-4</v>
      </c>
      <c r="J42" s="165">
        <v>98628.9</v>
      </c>
      <c r="K42" s="166">
        <v>59.5</v>
      </c>
      <c r="L42" s="5">
        <v>47.06</v>
      </c>
    </row>
    <row r="43" spans="1:12">
      <c r="A43">
        <v>35</v>
      </c>
      <c r="B43" s="159">
        <v>1.256E-3</v>
      </c>
      <c r="C43" s="160">
        <v>1.255E-3</v>
      </c>
      <c r="D43" s="163">
        <v>97378.2</v>
      </c>
      <c r="E43" s="164">
        <v>122.3</v>
      </c>
      <c r="F43" s="5">
        <v>41.87</v>
      </c>
      <c r="G43" t="s">
        <v>19</v>
      </c>
      <c r="H43" s="161">
        <v>6.8900000000000005E-4</v>
      </c>
      <c r="I43" s="162">
        <v>6.8900000000000005E-4</v>
      </c>
      <c r="J43" s="165">
        <v>98569.4</v>
      </c>
      <c r="K43" s="166">
        <v>67.900000000000006</v>
      </c>
      <c r="L43" s="5">
        <v>46.09</v>
      </c>
    </row>
    <row r="44" spans="1:12">
      <c r="A44">
        <v>36</v>
      </c>
      <c r="B44" s="159">
        <v>1.2949999999999999E-3</v>
      </c>
      <c r="C44" s="160">
        <v>1.294E-3</v>
      </c>
      <c r="D44" s="163">
        <v>97256</v>
      </c>
      <c r="E44" s="164">
        <v>125.9</v>
      </c>
      <c r="F44" s="5">
        <v>40.92</v>
      </c>
      <c r="G44" t="s">
        <v>19</v>
      </c>
      <c r="H44" s="161">
        <v>7.3899999999999997E-4</v>
      </c>
      <c r="I44" s="162">
        <v>7.3899999999999997E-4</v>
      </c>
      <c r="J44" s="165">
        <v>98501.5</v>
      </c>
      <c r="K44" s="166">
        <v>72.8</v>
      </c>
      <c r="L44" s="5">
        <v>45.12</v>
      </c>
    </row>
    <row r="45" spans="1:12">
      <c r="A45">
        <v>37</v>
      </c>
      <c r="B45" s="159">
        <v>1.382E-3</v>
      </c>
      <c r="C45" s="160">
        <v>1.3810000000000001E-3</v>
      </c>
      <c r="D45" s="163">
        <v>97130.1</v>
      </c>
      <c r="E45" s="164">
        <v>134.1</v>
      </c>
      <c r="F45" s="5">
        <v>39.97</v>
      </c>
      <c r="G45" t="s">
        <v>19</v>
      </c>
      <c r="H45" s="161">
        <v>7.3700000000000002E-4</v>
      </c>
      <c r="I45" s="162">
        <v>7.3700000000000002E-4</v>
      </c>
      <c r="J45" s="165">
        <v>98428.7</v>
      </c>
      <c r="K45" s="166">
        <v>72.5</v>
      </c>
      <c r="L45" s="5">
        <v>44.15</v>
      </c>
    </row>
    <row r="46" spans="1:12">
      <c r="A46">
        <v>38</v>
      </c>
      <c r="B46" s="159">
        <v>1.454E-3</v>
      </c>
      <c r="C46" s="160">
        <v>1.4530000000000001E-3</v>
      </c>
      <c r="D46" s="163">
        <v>96996</v>
      </c>
      <c r="E46" s="164">
        <v>140.9</v>
      </c>
      <c r="F46" s="5">
        <v>39.03</v>
      </c>
      <c r="G46" t="s">
        <v>19</v>
      </c>
      <c r="H46" s="161">
        <v>8.3299999999999997E-4</v>
      </c>
      <c r="I46" s="162">
        <v>8.3299999999999997E-4</v>
      </c>
      <c r="J46" s="165">
        <v>98356.2</v>
      </c>
      <c r="K46" s="166">
        <v>81.900000000000006</v>
      </c>
      <c r="L46" s="5">
        <v>43.18</v>
      </c>
    </row>
    <row r="47" spans="1:12">
      <c r="A47">
        <v>39</v>
      </c>
      <c r="B47" s="159">
        <v>1.5790000000000001E-3</v>
      </c>
      <c r="C47" s="160">
        <v>1.578E-3</v>
      </c>
      <c r="D47" s="163">
        <v>96855.1</v>
      </c>
      <c r="E47" s="164">
        <v>152.80000000000001</v>
      </c>
      <c r="F47" s="5">
        <v>38.090000000000003</v>
      </c>
      <c r="G47" t="s">
        <v>19</v>
      </c>
      <c r="H47" s="161">
        <v>9.19E-4</v>
      </c>
      <c r="I47" s="162">
        <v>9.19E-4</v>
      </c>
      <c r="J47" s="165">
        <v>98274.3</v>
      </c>
      <c r="K47" s="166">
        <v>90.3</v>
      </c>
      <c r="L47" s="5">
        <v>42.22</v>
      </c>
    </row>
    <row r="48" spans="1:12">
      <c r="A48">
        <v>40</v>
      </c>
      <c r="B48" s="159">
        <v>1.7149999999999999E-3</v>
      </c>
      <c r="C48" s="160">
        <v>1.7129999999999999E-3</v>
      </c>
      <c r="D48" s="163">
        <v>96702.3</v>
      </c>
      <c r="E48" s="164">
        <v>165.7</v>
      </c>
      <c r="F48" s="5">
        <v>37.14</v>
      </c>
      <c r="G48" t="s">
        <v>19</v>
      </c>
      <c r="H48" s="161">
        <v>1.023E-3</v>
      </c>
      <c r="I48" s="162">
        <v>1.0219999999999999E-3</v>
      </c>
      <c r="J48" s="165">
        <v>98184</v>
      </c>
      <c r="K48" s="166">
        <v>100.4</v>
      </c>
      <c r="L48" s="5">
        <v>41.26</v>
      </c>
    </row>
    <row r="49" spans="1:12">
      <c r="A49">
        <v>41</v>
      </c>
      <c r="B49" s="159">
        <v>1.8730000000000001E-3</v>
      </c>
      <c r="C49" s="160">
        <v>1.8710000000000001E-3</v>
      </c>
      <c r="D49" s="163">
        <v>96536.6</v>
      </c>
      <c r="E49" s="164">
        <v>180.6</v>
      </c>
      <c r="F49" s="5">
        <v>36.21</v>
      </c>
      <c r="G49" t="s">
        <v>19</v>
      </c>
      <c r="H49" s="161">
        <v>1.1479999999999999E-3</v>
      </c>
      <c r="I49" s="162">
        <v>1.1479999999999999E-3</v>
      </c>
      <c r="J49" s="165">
        <v>98083.7</v>
      </c>
      <c r="K49" s="166">
        <v>112.6</v>
      </c>
      <c r="L49" s="5">
        <v>40.299999999999997</v>
      </c>
    </row>
    <row r="50" spans="1:12">
      <c r="A50">
        <v>42</v>
      </c>
      <c r="B50" s="159">
        <v>1.934E-3</v>
      </c>
      <c r="C50" s="160">
        <v>1.933E-3</v>
      </c>
      <c r="D50" s="163">
        <v>96356</v>
      </c>
      <c r="E50" s="164">
        <v>186.2</v>
      </c>
      <c r="F50" s="5">
        <v>35.270000000000003</v>
      </c>
      <c r="G50" t="s">
        <v>19</v>
      </c>
      <c r="H50" s="161">
        <v>1.2800000000000001E-3</v>
      </c>
      <c r="I50" s="162">
        <v>1.279E-3</v>
      </c>
      <c r="J50" s="165">
        <v>97971.1</v>
      </c>
      <c r="K50" s="166">
        <v>125.3</v>
      </c>
      <c r="L50" s="5">
        <v>39.340000000000003</v>
      </c>
    </row>
    <row r="51" spans="1:12">
      <c r="A51">
        <v>43</v>
      </c>
      <c r="B51" s="159">
        <v>2.0639999999999999E-3</v>
      </c>
      <c r="C51" s="160">
        <v>2.062E-3</v>
      </c>
      <c r="D51" s="163">
        <v>96169.8</v>
      </c>
      <c r="E51" s="164">
        <v>198.3</v>
      </c>
      <c r="F51" s="5">
        <v>34.340000000000003</v>
      </c>
      <c r="G51" t="s">
        <v>19</v>
      </c>
      <c r="H51" s="161">
        <v>1.462E-3</v>
      </c>
      <c r="I51" s="162">
        <v>1.4610000000000001E-3</v>
      </c>
      <c r="J51" s="165">
        <v>97845.8</v>
      </c>
      <c r="K51" s="166">
        <v>142.9</v>
      </c>
      <c r="L51" s="5">
        <v>38.39</v>
      </c>
    </row>
    <row r="52" spans="1:12">
      <c r="A52">
        <v>44</v>
      </c>
      <c r="B52" s="159">
        <v>2.2729999999999998E-3</v>
      </c>
      <c r="C52" s="160">
        <v>2.2699999999999999E-3</v>
      </c>
      <c r="D52" s="163">
        <v>95971.5</v>
      </c>
      <c r="E52" s="164">
        <v>217.9</v>
      </c>
      <c r="F52" s="5">
        <v>33.409999999999997</v>
      </c>
      <c r="G52" t="s">
        <v>19</v>
      </c>
      <c r="H52" s="161">
        <v>1.516E-3</v>
      </c>
      <c r="I52" s="162">
        <v>1.5150000000000001E-3</v>
      </c>
      <c r="J52" s="165">
        <v>97702.8</v>
      </c>
      <c r="K52" s="166">
        <v>148</v>
      </c>
      <c r="L52" s="5">
        <v>37.450000000000003</v>
      </c>
    </row>
    <row r="53" spans="1:12">
      <c r="A53">
        <v>45</v>
      </c>
      <c r="B53" s="159">
        <v>2.5300000000000001E-3</v>
      </c>
      <c r="C53" s="160">
        <v>2.5270000000000002E-3</v>
      </c>
      <c r="D53" s="163">
        <v>95753.600000000006</v>
      </c>
      <c r="E53" s="164">
        <v>242</v>
      </c>
      <c r="F53" s="5">
        <v>32.49</v>
      </c>
      <c r="G53" t="s">
        <v>19</v>
      </c>
      <c r="H53" s="161">
        <v>1.6360000000000001E-3</v>
      </c>
      <c r="I53" s="162">
        <v>1.635E-3</v>
      </c>
      <c r="J53" s="165">
        <v>97554.8</v>
      </c>
      <c r="K53" s="166">
        <v>159.5</v>
      </c>
      <c r="L53" s="5">
        <v>36.5</v>
      </c>
    </row>
    <row r="54" spans="1:12">
      <c r="A54">
        <v>46</v>
      </c>
      <c r="B54" s="159">
        <v>2.8540000000000002E-3</v>
      </c>
      <c r="C54" s="160">
        <v>2.8500000000000001E-3</v>
      </c>
      <c r="D54" s="163">
        <v>95511.7</v>
      </c>
      <c r="E54" s="164">
        <v>272.2</v>
      </c>
      <c r="F54" s="5">
        <v>31.57</v>
      </c>
      <c r="G54" t="s">
        <v>19</v>
      </c>
      <c r="H54" s="161">
        <v>1.9040000000000001E-3</v>
      </c>
      <c r="I54" s="162">
        <v>1.902E-3</v>
      </c>
      <c r="J54" s="165">
        <v>97395.3</v>
      </c>
      <c r="K54" s="166">
        <v>185.2</v>
      </c>
      <c r="L54" s="5">
        <v>35.56</v>
      </c>
    </row>
    <row r="55" spans="1:12">
      <c r="A55">
        <v>47</v>
      </c>
      <c r="B55" s="159">
        <v>3.1440000000000001E-3</v>
      </c>
      <c r="C55" s="160">
        <v>3.1389999999999999E-3</v>
      </c>
      <c r="D55" s="163">
        <v>95239.4</v>
      </c>
      <c r="E55" s="164">
        <v>298.89999999999998</v>
      </c>
      <c r="F55" s="5">
        <v>30.66</v>
      </c>
      <c r="G55" t="s">
        <v>19</v>
      </c>
      <c r="H55" s="161">
        <v>2.0590000000000001E-3</v>
      </c>
      <c r="I55" s="162">
        <v>2.0569999999999998E-3</v>
      </c>
      <c r="J55" s="165">
        <v>97210.1</v>
      </c>
      <c r="K55" s="166">
        <v>200</v>
      </c>
      <c r="L55" s="5">
        <v>34.630000000000003</v>
      </c>
    </row>
    <row r="56" spans="1:12">
      <c r="A56">
        <v>48</v>
      </c>
      <c r="B56" s="159">
        <v>3.3709999999999999E-3</v>
      </c>
      <c r="C56" s="160">
        <v>3.3649999999999999E-3</v>
      </c>
      <c r="D56" s="163">
        <v>94940.5</v>
      </c>
      <c r="E56" s="164">
        <v>319.5</v>
      </c>
      <c r="F56" s="5">
        <v>29.75</v>
      </c>
      <c r="G56" t="s">
        <v>19</v>
      </c>
      <c r="H56" s="161">
        <v>2.2109999999999999E-3</v>
      </c>
      <c r="I56" s="162">
        <v>2.209E-3</v>
      </c>
      <c r="J56" s="165">
        <v>97010.1</v>
      </c>
      <c r="K56" s="166">
        <v>214.3</v>
      </c>
      <c r="L56" s="5">
        <v>33.700000000000003</v>
      </c>
    </row>
    <row r="57" spans="1:12">
      <c r="A57">
        <v>49</v>
      </c>
      <c r="B57" s="159">
        <v>3.833E-3</v>
      </c>
      <c r="C57" s="160">
        <v>3.8249999999999998E-3</v>
      </c>
      <c r="D57" s="163">
        <v>94621</v>
      </c>
      <c r="E57" s="164">
        <v>362</v>
      </c>
      <c r="F57" s="5">
        <v>28.85</v>
      </c>
      <c r="G57" t="s">
        <v>19</v>
      </c>
      <c r="H57" s="161">
        <v>2.4710000000000001E-3</v>
      </c>
      <c r="I57" s="162">
        <v>2.4680000000000001E-3</v>
      </c>
      <c r="J57" s="165">
        <v>96795.8</v>
      </c>
      <c r="K57" s="166">
        <v>238.9</v>
      </c>
      <c r="L57" s="5">
        <v>32.770000000000003</v>
      </c>
    </row>
    <row r="58" spans="1:12">
      <c r="A58">
        <v>50</v>
      </c>
      <c r="B58" s="159">
        <v>4.2249999999999996E-3</v>
      </c>
      <c r="C58" s="160">
        <v>4.2160000000000001E-3</v>
      </c>
      <c r="D58" s="163">
        <v>94259.1</v>
      </c>
      <c r="E58" s="164">
        <v>397.4</v>
      </c>
      <c r="F58" s="5">
        <v>27.96</v>
      </c>
      <c r="G58" t="s">
        <v>19</v>
      </c>
      <c r="H58" s="161">
        <v>2.8210000000000002E-3</v>
      </c>
      <c r="I58" s="162">
        <v>2.8170000000000001E-3</v>
      </c>
      <c r="J58" s="165">
        <v>96557</v>
      </c>
      <c r="K58" s="166">
        <v>272</v>
      </c>
      <c r="L58" s="5">
        <v>31.85</v>
      </c>
    </row>
    <row r="59" spans="1:12">
      <c r="A59">
        <v>51</v>
      </c>
      <c r="B59" s="159">
        <v>4.4099999999999999E-3</v>
      </c>
      <c r="C59" s="160">
        <v>4.4010000000000004E-3</v>
      </c>
      <c r="D59" s="163">
        <v>93861.7</v>
      </c>
      <c r="E59" s="164">
        <v>413</v>
      </c>
      <c r="F59" s="5">
        <v>27.08</v>
      </c>
      <c r="G59" t="s">
        <v>19</v>
      </c>
      <c r="H59" s="161">
        <v>2.898E-3</v>
      </c>
      <c r="I59" s="162">
        <v>2.8930000000000002E-3</v>
      </c>
      <c r="J59" s="165">
        <v>96285</v>
      </c>
      <c r="K59" s="166">
        <v>278.60000000000002</v>
      </c>
      <c r="L59" s="5">
        <v>30.94</v>
      </c>
    </row>
    <row r="60" spans="1:12">
      <c r="A60">
        <v>52</v>
      </c>
      <c r="B60" s="159">
        <v>4.777E-3</v>
      </c>
      <c r="C60" s="160">
        <v>4.7650000000000001E-3</v>
      </c>
      <c r="D60" s="163">
        <v>93448.7</v>
      </c>
      <c r="E60" s="164">
        <v>445.3</v>
      </c>
      <c r="F60" s="5">
        <v>26.19</v>
      </c>
      <c r="G60" t="s">
        <v>19</v>
      </c>
      <c r="H60" s="161">
        <v>3.222E-3</v>
      </c>
      <c r="I60" s="162">
        <v>3.2169999999999998E-3</v>
      </c>
      <c r="J60" s="165">
        <v>96006.399999999994</v>
      </c>
      <c r="K60" s="166">
        <v>308.8</v>
      </c>
      <c r="L60" s="5">
        <v>30.03</v>
      </c>
    </row>
    <row r="61" spans="1:12">
      <c r="A61">
        <v>53</v>
      </c>
      <c r="B61" s="159">
        <v>5.3369999999999997E-3</v>
      </c>
      <c r="C61" s="160">
        <v>5.3229999999999996E-3</v>
      </c>
      <c r="D61" s="163">
        <v>93003.3</v>
      </c>
      <c r="E61" s="164">
        <v>495</v>
      </c>
      <c r="F61" s="5">
        <v>25.32</v>
      </c>
      <c r="G61" t="s">
        <v>19</v>
      </c>
      <c r="H61" s="161">
        <v>3.3180000000000002E-3</v>
      </c>
      <c r="I61" s="162">
        <v>3.313E-3</v>
      </c>
      <c r="J61" s="165">
        <v>95697.600000000006</v>
      </c>
      <c r="K61" s="166">
        <v>317</v>
      </c>
      <c r="L61" s="5">
        <v>29.13</v>
      </c>
    </row>
    <row r="62" spans="1:12">
      <c r="A62">
        <v>54</v>
      </c>
      <c r="B62" s="159">
        <v>5.9030000000000003E-3</v>
      </c>
      <c r="C62" s="160">
        <v>5.8849999999999996E-3</v>
      </c>
      <c r="D62" s="163">
        <v>92508.3</v>
      </c>
      <c r="E62" s="164">
        <v>544.4</v>
      </c>
      <c r="F62" s="5">
        <v>24.45</v>
      </c>
      <c r="G62" t="s">
        <v>19</v>
      </c>
      <c r="H62" s="161">
        <v>3.8899999999999998E-3</v>
      </c>
      <c r="I62" s="162">
        <v>3.882E-3</v>
      </c>
      <c r="J62" s="165">
        <v>95380.5</v>
      </c>
      <c r="K62" s="166">
        <v>370.3</v>
      </c>
      <c r="L62" s="5">
        <v>28.22</v>
      </c>
    </row>
    <row r="63" spans="1:12">
      <c r="A63">
        <v>55</v>
      </c>
      <c r="B63" s="159">
        <v>6.5550000000000001E-3</v>
      </c>
      <c r="C63" s="160">
        <v>6.5329999999999997E-3</v>
      </c>
      <c r="D63" s="163">
        <v>91963.9</v>
      </c>
      <c r="E63" s="164">
        <v>600.79999999999995</v>
      </c>
      <c r="F63" s="5">
        <v>23.59</v>
      </c>
      <c r="G63" t="s">
        <v>19</v>
      </c>
      <c r="H63" s="161">
        <v>4.2509999999999996E-3</v>
      </c>
      <c r="I63" s="162">
        <v>4.2420000000000001E-3</v>
      </c>
      <c r="J63" s="165">
        <v>95010.3</v>
      </c>
      <c r="K63" s="166">
        <v>403</v>
      </c>
      <c r="L63" s="5">
        <v>27.33</v>
      </c>
    </row>
    <row r="64" spans="1:12">
      <c r="A64">
        <v>56</v>
      </c>
      <c r="B64" s="159">
        <v>7.4790000000000004E-3</v>
      </c>
      <c r="C64" s="160">
        <v>7.4510000000000002E-3</v>
      </c>
      <c r="D64" s="163">
        <v>91363.1</v>
      </c>
      <c r="E64" s="164">
        <v>680.8</v>
      </c>
      <c r="F64" s="5">
        <v>22.74</v>
      </c>
      <c r="G64" t="s">
        <v>19</v>
      </c>
      <c r="H64" s="161">
        <v>4.5649999999999996E-3</v>
      </c>
      <c r="I64" s="162">
        <v>4.555E-3</v>
      </c>
      <c r="J64" s="165">
        <v>94607.2</v>
      </c>
      <c r="K64" s="166">
        <v>430.9</v>
      </c>
      <c r="L64" s="5">
        <v>26.44</v>
      </c>
    </row>
    <row r="65" spans="1:12">
      <c r="A65">
        <v>57</v>
      </c>
      <c r="B65" s="159">
        <v>8.3610000000000004E-3</v>
      </c>
      <c r="C65" s="160">
        <v>8.3260000000000001E-3</v>
      </c>
      <c r="D65" s="163">
        <v>90682.3</v>
      </c>
      <c r="E65" s="164">
        <v>755.1</v>
      </c>
      <c r="F65" s="5">
        <v>21.91</v>
      </c>
      <c r="G65" t="s">
        <v>19</v>
      </c>
      <c r="H65" s="161">
        <v>5.1539999999999997E-3</v>
      </c>
      <c r="I65" s="162">
        <v>5.1409999999999997E-3</v>
      </c>
      <c r="J65" s="165">
        <v>94176.3</v>
      </c>
      <c r="K65" s="166">
        <v>484.1</v>
      </c>
      <c r="L65" s="5">
        <v>25.56</v>
      </c>
    </row>
    <row r="66" spans="1:12">
      <c r="A66">
        <v>58</v>
      </c>
      <c r="B66" s="159">
        <v>9.0279999999999996E-3</v>
      </c>
      <c r="C66" s="160">
        <v>8.9870000000000002E-3</v>
      </c>
      <c r="D66" s="163">
        <v>89927.2</v>
      </c>
      <c r="E66" s="164">
        <v>808.2</v>
      </c>
      <c r="F66" s="5">
        <v>21.09</v>
      </c>
      <c r="G66" t="s">
        <v>19</v>
      </c>
      <c r="H66" s="161">
        <v>5.5510000000000004E-3</v>
      </c>
      <c r="I66" s="162">
        <v>5.5360000000000001E-3</v>
      </c>
      <c r="J66" s="165">
        <v>93692.2</v>
      </c>
      <c r="K66" s="166">
        <v>518.70000000000005</v>
      </c>
      <c r="L66" s="5">
        <v>24.69</v>
      </c>
    </row>
    <row r="67" spans="1:12">
      <c r="A67">
        <v>59</v>
      </c>
      <c r="B67" s="159">
        <v>1.0161E-2</v>
      </c>
      <c r="C67" s="160">
        <v>1.0109999999999999E-2</v>
      </c>
      <c r="D67" s="163">
        <v>89119</v>
      </c>
      <c r="E67" s="164">
        <v>901</v>
      </c>
      <c r="F67" s="5">
        <v>20.28</v>
      </c>
      <c r="G67" t="s">
        <v>19</v>
      </c>
      <c r="H67" s="161">
        <v>6.2360000000000002E-3</v>
      </c>
      <c r="I67" s="162">
        <v>6.2170000000000003E-3</v>
      </c>
      <c r="J67" s="165">
        <v>93173.5</v>
      </c>
      <c r="K67" s="166">
        <v>579.20000000000005</v>
      </c>
      <c r="L67" s="5">
        <v>23.83</v>
      </c>
    </row>
    <row r="68" spans="1:12">
      <c r="A68">
        <v>60</v>
      </c>
      <c r="B68" s="159">
        <v>1.1375E-2</v>
      </c>
      <c r="C68" s="160">
        <v>1.1310000000000001E-2</v>
      </c>
      <c r="D68" s="163">
        <v>88218.1</v>
      </c>
      <c r="E68" s="164">
        <v>997.8</v>
      </c>
      <c r="F68" s="5">
        <v>19.48</v>
      </c>
      <c r="G68" t="s">
        <v>19</v>
      </c>
      <c r="H68" s="161">
        <v>6.9629999999999996E-3</v>
      </c>
      <c r="I68" s="162">
        <v>6.9389999999999999E-3</v>
      </c>
      <c r="J68" s="165">
        <v>92594.3</v>
      </c>
      <c r="K68" s="166">
        <v>642.5</v>
      </c>
      <c r="L68" s="5">
        <v>22.97</v>
      </c>
    </row>
    <row r="69" spans="1:12">
      <c r="A69">
        <v>61</v>
      </c>
      <c r="B69" s="159">
        <v>1.2442E-2</v>
      </c>
      <c r="C69" s="160">
        <v>1.2364999999999999E-2</v>
      </c>
      <c r="D69" s="163">
        <v>87220.3</v>
      </c>
      <c r="E69" s="164">
        <v>1078.5</v>
      </c>
      <c r="F69" s="5">
        <v>18.690000000000001</v>
      </c>
      <c r="G69" t="s">
        <v>19</v>
      </c>
      <c r="H69" s="161">
        <v>7.5779999999999997E-3</v>
      </c>
      <c r="I69" s="162">
        <v>7.5490000000000002E-3</v>
      </c>
      <c r="J69" s="165">
        <v>91951.7</v>
      </c>
      <c r="K69" s="166">
        <v>694.2</v>
      </c>
      <c r="L69" s="5">
        <v>22.13</v>
      </c>
    </row>
    <row r="70" spans="1:12">
      <c r="A70">
        <v>62</v>
      </c>
      <c r="B70" s="159">
        <v>1.3684E-2</v>
      </c>
      <c r="C70" s="160">
        <v>1.3591000000000001E-2</v>
      </c>
      <c r="D70" s="163">
        <v>86141.8</v>
      </c>
      <c r="E70" s="164">
        <v>1170.7</v>
      </c>
      <c r="F70" s="5">
        <v>17.920000000000002</v>
      </c>
      <c r="G70" t="s">
        <v>19</v>
      </c>
      <c r="H70" s="161">
        <v>8.1460000000000005E-3</v>
      </c>
      <c r="I70" s="162">
        <v>8.1130000000000004E-3</v>
      </c>
      <c r="J70" s="165">
        <v>91257.600000000006</v>
      </c>
      <c r="K70" s="166">
        <v>740.4</v>
      </c>
      <c r="L70" s="5">
        <v>21.29</v>
      </c>
    </row>
    <row r="71" spans="1:12">
      <c r="A71">
        <v>63</v>
      </c>
      <c r="B71" s="159">
        <v>1.4937000000000001E-2</v>
      </c>
      <c r="C71" s="160">
        <v>1.4826000000000001E-2</v>
      </c>
      <c r="D71" s="163">
        <v>84971</v>
      </c>
      <c r="E71" s="164">
        <v>1259.8</v>
      </c>
      <c r="F71" s="5">
        <v>17.16</v>
      </c>
      <c r="G71" t="s">
        <v>19</v>
      </c>
      <c r="H71" s="161">
        <v>8.9820000000000004E-3</v>
      </c>
      <c r="I71" s="162">
        <v>8.9420000000000003E-3</v>
      </c>
      <c r="J71" s="165">
        <v>90517.2</v>
      </c>
      <c r="K71" s="166">
        <v>809.4</v>
      </c>
      <c r="L71" s="5">
        <v>20.46</v>
      </c>
    </row>
    <row r="72" spans="1:12">
      <c r="A72">
        <v>64</v>
      </c>
      <c r="B72" s="159">
        <v>1.6208E-2</v>
      </c>
      <c r="C72" s="160">
        <v>1.6077999999999999E-2</v>
      </c>
      <c r="D72" s="163">
        <v>83711.199999999997</v>
      </c>
      <c r="E72" s="164">
        <v>1345.9</v>
      </c>
      <c r="F72" s="5">
        <v>16.41</v>
      </c>
      <c r="G72" t="s">
        <v>19</v>
      </c>
      <c r="H72" s="161">
        <v>9.9810000000000003E-3</v>
      </c>
      <c r="I72" s="162">
        <v>9.9310000000000006E-3</v>
      </c>
      <c r="J72" s="165">
        <v>89707.8</v>
      </c>
      <c r="K72" s="166">
        <v>890.9</v>
      </c>
      <c r="L72" s="5">
        <v>19.64</v>
      </c>
    </row>
    <row r="73" spans="1:12">
      <c r="A73">
        <v>65</v>
      </c>
      <c r="B73" s="159">
        <v>1.8429000000000001E-2</v>
      </c>
      <c r="C73" s="160">
        <v>1.8260999999999999E-2</v>
      </c>
      <c r="D73" s="163">
        <v>82365.3</v>
      </c>
      <c r="E73" s="164">
        <v>1504</v>
      </c>
      <c r="F73" s="5">
        <v>15.67</v>
      </c>
      <c r="G73" t="s">
        <v>19</v>
      </c>
      <c r="H73" s="161">
        <v>1.107E-2</v>
      </c>
      <c r="I73" s="162">
        <v>1.1009E-2</v>
      </c>
      <c r="J73" s="165">
        <v>88816.9</v>
      </c>
      <c r="K73" s="166">
        <v>977.8</v>
      </c>
      <c r="L73" s="5">
        <v>18.84</v>
      </c>
    </row>
    <row r="74" spans="1:12">
      <c r="A74">
        <v>66</v>
      </c>
      <c r="B74" s="159">
        <v>2.0570000000000001E-2</v>
      </c>
      <c r="C74" s="160">
        <v>2.0361000000000001E-2</v>
      </c>
      <c r="D74" s="163">
        <v>80861.3</v>
      </c>
      <c r="E74" s="164">
        <v>1646.4</v>
      </c>
      <c r="F74" s="5">
        <v>14.96</v>
      </c>
      <c r="G74" t="s">
        <v>19</v>
      </c>
      <c r="H74" s="161">
        <v>1.214E-2</v>
      </c>
      <c r="I74" s="162">
        <v>1.2067E-2</v>
      </c>
      <c r="J74" s="165">
        <v>87839.1</v>
      </c>
      <c r="K74" s="166">
        <v>1060</v>
      </c>
      <c r="L74" s="5">
        <v>18.04</v>
      </c>
    </row>
    <row r="75" spans="1:12">
      <c r="A75">
        <v>67</v>
      </c>
      <c r="B75" s="159">
        <v>2.3022000000000001E-2</v>
      </c>
      <c r="C75" s="160">
        <v>2.2759999999999999E-2</v>
      </c>
      <c r="D75" s="163">
        <v>79214.899999999994</v>
      </c>
      <c r="E75" s="164">
        <v>1802.9</v>
      </c>
      <c r="F75" s="5">
        <v>14.26</v>
      </c>
      <c r="G75" t="s">
        <v>19</v>
      </c>
      <c r="H75" s="161">
        <v>1.3615E-2</v>
      </c>
      <c r="I75" s="162">
        <v>1.3523E-2</v>
      </c>
      <c r="J75" s="165">
        <v>86779.199999999997</v>
      </c>
      <c r="K75" s="166">
        <v>1173.5</v>
      </c>
      <c r="L75" s="5">
        <v>17.25</v>
      </c>
    </row>
    <row r="76" spans="1:12">
      <c r="A76">
        <v>68</v>
      </c>
      <c r="B76" s="159">
        <v>2.4983000000000002E-2</v>
      </c>
      <c r="C76" s="160">
        <v>2.4674000000000001E-2</v>
      </c>
      <c r="D76" s="163">
        <v>77412</v>
      </c>
      <c r="E76" s="164">
        <v>1910.1</v>
      </c>
      <c r="F76" s="5">
        <v>13.58</v>
      </c>
      <c r="G76" t="s">
        <v>19</v>
      </c>
      <c r="H76" s="161">
        <v>1.4959E-2</v>
      </c>
      <c r="I76" s="162">
        <v>1.4848E-2</v>
      </c>
      <c r="J76" s="165">
        <v>85605.7</v>
      </c>
      <c r="K76" s="166">
        <v>1271</v>
      </c>
      <c r="L76" s="5">
        <v>16.48</v>
      </c>
    </row>
    <row r="77" spans="1:12">
      <c r="A77">
        <v>69</v>
      </c>
      <c r="B77" s="159">
        <v>2.8243999999999998E-2</v>
      </c>
      <c r="C77" s="160">
        <v>2.785E-2</v>
      </c>
      <c r="D77" s="163">
        <v>75501.899999999994</v>
      </c>
      <c r="E77" s="164">
        <v>2102.8000000000002</v>
      </c>
      <c r="F77" s="5">
        <v>12.91</v>
      </c>
      <c r="G77" t="s">
        <v>19</v>
      </c>
      <c r="H77" s="161">
        <v>1.685E-2</v>
      </c>
      <c r="I77" s="162">
        <v>1.6709000000000002E-2</v>
      </c>
      <c r="J77" s="165">
        <v>84334.6</v>
      </c>
      <c r="K77" s="166">
        <v>1409.2</v>
      </c>
      <c r="L77" s="5">
        <v>15.72</v>
      </c>
    </row>
    <row r="78" spans="1:12">
      <c r="A78">
        <v>70</v>
      </c>
      <c r="B78" s="159">
        <v>3.1335000000000002E-2</v>
      </c>
      <c r="C78" s="160">
        <v>3.0852000000000001E-2</v>
      </c>
      <c r="D78" s="163">
        <v>73399.100000000006</v>
      </c>
      <c r="E78" s="164">
        <v>2264.5</v>
      </c>
      <c r="F78" s="5">
        <v>12.26</v>
      </c>
      <c r="G78" t="s">
        <v>19</v>
      </c>
      <c r="H78" s="161">
        <v>1.8884999999999999E-2</v>
      </c>
      <c r="I78" s="162">
        <v>1.8707999999999999E-2</v>
      </c>
      <c r="J78" s="165">
        <v>82925.399999999994</v>
      </c>
      <c r="K78" s="166">
        <v>1551.4</v>
      </c>
      <c r="L78" s="5">
        <v>14.98</v>
      </c>
    </row>
    <row r="79" spans="1:12">
      <c r="A79">
        <v>71</v>
      </c>
      <c r="B79" s="159">
        <v>3.5055000000000003E-2</v>
      </c>
      <c r="C79" s="160">
        <v>3.4451000000000002E-2</v>
      </c>
      <c r="D79" s="163">
        <v>71134.600000000006</v>
      </c>
      <c r="E79" s="164">
        <v>2450.6999999999998</v>
      </c>
      <c r="F79" s="5">
        <v>11.64</v>
      </c>
      <c r="G79" t="s">
        <v>19</v>
      </c>
      <c r="H79" s="161">
        <v>2.1298999999999998E-2</v>
      </c>
      <c r="I79" s="162">
        <v>2.1075E-2</v>
      </c>
      <c r="J79" s="165">
        <v>81374.100000000006</v>
      </c>
      <c r="K79" s="166">
        <v>1714.9</v>
      </c>
      <c r="L79" s="5">
        <v>14.26</v>
      </c>
    </row>
    <row r="80" spans="1:12">
      <c r="A80">
        <v>72</v>
      </c>
      <c r="B80" s="159">
        <v>3.9054999999999999E-2</v>
      </c>
      <c r="C80" s="160">
        <v>3.8307000000000001E-2</v>
      </c>
      <c r="D80" s="163">
        <v>68683.899999999994</v>
      </c>
      <c r="E80" s="164">
        <v>2631.1</v>
      </c>
      <c r="F80" s="5">
        <v>11.03</v>
      </c>
      <c r="G80" t="s">
        <v>19</v>
      </c>
      <c r="H80" s="161">
        <v>2.3674000000000001E-2</v>
      </c>
      <c r="I80" s="162">
        <v>2.3397000000000001E-2</v>
      </c>
      <c r="J80" s="165">
        <v>79659.199999999997</v>
      </c>
      <c r="K80" s="166">
        <v>1863.8</v>
      </c>
      <c r="L80" s="5">
        <v>13.56</v>
      </c>
    </row>
    <row r="81" spans="1:12">
      <c r="A81">
        <v>73</v>
      </c>
      <c r="B81" s="159">
        <v>4.3590999999999998E-2</v>
      </c>
      <c r="C81" s="160">
        <v>4.2660999999999998E-2</v>
      </c>
      <c r="D81" s="163">
        <v>66052.899999999994</v>
      </c>
      <c r="E81" s="164">
        <v>2817.9</v>
      </c>
      <c r="F81" s="5">
        <v>10.45</v>
      </c>
      <c r="G81" t="s">
        <v>19</v>
      </c>
      <c r="H81" s="161">
        <v>2.6587E-2</v>
      </c>
      <c r="I81" s="162">
        <v>2.6238000000000001E-2</v>
      </c>
      <c r="J81" s="165">
        <v>77795.399999999994</v>
      </c>
      <c r="K81" s="166">
        <v>2041.2</v>
      </c>
      <c r="L81" s="5">
        <v>12.87</v>
      </c>
    </row>
    <row r="82" spans="1:12">
      <c r="A82">
        <v>74</v>
      </c>
      <c r="B82" s="159">
        <v>4.8064999999999997E-2</v>
      </c>
      <c r="C82" s="160">
        <v>4.6937E-2</v>
      </c>
      <c r="D82" s="163">
        <v>63235</v>
      </c>
      <c r="E82" s="164">
        <v>2968.1</v>
      </c>
      <c r="F82" s="5">
        <v>9.9</v>
      </c>
      <c r="G82" t="s">
        <v>19</v>
      </c>
      <c r="H82" s="161">
        <v>2.9735000000000001E-2</v>
      </c>
      <c r="I82" s="162">
        <v>2.9298999999999999E-2</v>
      </c>
      <c r="J82" s="165">
        <v>75754.100000000006</v>
      </c>
      <c r="K82" s="166">
        <v>2219.5</v>
      </c>
      <c r="L82" s="5">
        <v>12.2</v>
      </c>
    </row>
    <row r="83" spans="1:12">
      <c r="A83">
        <v>75</v>
      </c>
      <c r="B83" s="159">
        <v>5.3203E-2</v>
      </c>
      <c r="C83" s="160">
        <v>5.1824000000000002E-2</v>
      </c>
      <c r="D83" s="163">
        <v>60266.9</v>
      </c>
      <c r="E83" s="164">
        <v>3123.3</v>
      </c>
      <c r="F83" s="5">
        <v>9.36</v>
      </c>
      <c r="G83" t="s">
        <v>19</v>
      </c>
      <c r="H83" s="161">
        <v>3.2839E-2</v>
      </c>
      <c r="I83" s="162">
        <v>3.2308999999999997E-2</v>
      </c>
      <c r="J83" s="165">
        <v>73534.600000000006</v>
      </c>
      <c r="K83" s="166">
        <v>2375.8000000000002</v>
      </c>
      <c r="L83" s="5">
        <v>11.56</v>
      </c>
    </row>
    <row r="84" spans="1:12">
      <c r="A84">
        <v>76</v>
      </c>
      <c r="B84" s="159">
        <v>5.8196999999999999E-2</v>
      </c>
      <c r="C84" s="160">
        <v>5.6550999999999997E-2</v>
      </c>
      <c r="D84" s="163">
        <v>57143.6</v>
      </c>
      <c r="E84" s="164">
        <v>3231.5</v>
      </c>
      <c r="F84" s="5">
        <v>8.85</v>
      </c>
      <c r="G84" t="s">
        <v>19</v>
      </c>
      <c r="H84" s="161">
        <v>3.6783000000000003E-2</v>
      </c>
      <c r="I84" s="162">
        <v>3.6118999999999998E-2</v>
      </c>
      <c r="J84" s="165">
        <v>71158.8</v>
      </c>
      <c r="K84" s="166">
        <v>2570.1999999999998</v>
      </c>
      <c r="L84" s="5">
        <v>10.92</v>
      </c>
    </row>
    <row r="85" spans="1:12">
      <c r="A85">
        <v>77</v>
      </c>
      <c r="B85" s="159">
        <v>6.4734E-2</v>
      </c>
      <c r="C85" s="160">
        <v>6.2703999999999996E-2</v>
      </c>
      <c r="D85" s="163">
        <v>53912</v>
      </c>
      <c r="E85" s="164">
        <v>3380.5</v>
      </c>
      <c r="F85" s="5">
        <v>8.35</v>
      </c>
      <c r="G85" t="s">
        <v>19</v>
      </c>
      <c r="H85" s="161">
        <v>4.0558999999999998E-2</v>
      </c>
      <c r="I85" s="162">
        <v>3.9752999999999997E-2</v>
      </c>
      <c r="J85" s="165">
        <v>68588.7</v>
      </c>
      <c r="K85" s="166">
        <v>2726.6</v>
      </c>
      <c r="L85" s="5">
        <v>10.32</v>
      </c>
    </row>
    <row r="86" spans="1:12">
      <c r="A86">
        <v>78</v>
      </c>
      <c r="B86" s="159">
        <v>7.1455000000000005E-2</v>
      </c>
      <c r="C86" s="160">
        <v>6.8989999999999996E-2</v>
      </c>
      <c r="D86" s="163">
        <v>50531.5</v>
      </c>
      <c r="E86" s="164">
        <v>3486.2</v>
      </c>
      <c r="F86" s="5">
        <v>7.87</v>
      </c>
      <c r="G86" t="s">
        <v>19</v>
      </c>
      <c r="H86" s="161">
        <v>4.4913000000000002E-2</v>
      </c>
      <c r="I86" s="162">
        <v>4.3927000000000001E-2</v>
      </c>
      <c r="J86" s="165">
        <v>65862.100000000006</v>
      </c>
      <c r="K86" s="166">
        <v>2893.1</v>
      </c>
      <c r="L86" s="5">
        <v>9.7200000000000006</v>
      </c>
    </row>
    <row r="87" spans="1:12">
      <c r="A87">
        <v>79</v>
      </c>
      <c r="B87" s="159">
        <v>7.7493000000000006E-2</v>
      </c>
      <c r="C87" s="160">
        <v>7.4602000000000002E-2</v>
      </c>
      <c r="D87" s="163">
        <v>47045.4</v>
      </c>
      <c r="E87" s="164">
        <v>3509.7</v>
      </c>
      <c r="F87" s="5">
        <v>7.42</v>
      </c>
      <c r="G87" t="s">
        <v>19</v>
      </c>
      <c r="H87" s="161">
        <v>4.9179E-2</v>
      </c>
      <c r="I87" s="162">
        <v>4.7999E-2</v>
      </c>
      <c r="J87" s="165">
        <v>62968.9</v>
      </c>
      <c r="K87" s="166">
        <v>3022.4</v>
      </c>
      <c r="L87" s="5">
        <v>9.15</v>
      </c>
    </row>
    <row r="88" spans="1:12">
      <c r="A88">
        <v>80</v>
      </c>
      <c r="B88" s="159">
        <v>8.3119999999999999E-2</v>
      </c>
      <c r="C88" s="160">
        <v>7.9802999999999999E-2</v>
      </c>
      <c r="D88" s="163">
        <v>43535.7</v>
      </c>
      <c r="E88" s="164">
        <v>3474.3</v>
      </c>
      <c r="F88" s="5">
        <v>6.97</v>
      </c>
      <c r="G88" t="s">
        <v>19</v>
      </c>
      <c r="H88" s="161">
        <v>5.5003999999999997E-2</v>
      </c>
      <c r="I88" s="162">
        <v>5.3532000000000003E-2</v>
      </c>
      <c r="J88" s="165">
        <v>59946.5</v>
      </c>
      <c r="K88" s="166">
        <v>3209.1</v>
      </c>
      <c r="L88" s="5">
        <v>8.58</v>
      </c>
    </row>
    <row r="89" spans="1:12">
      <c r="A89">
        <v>81</v>
      </c>
      <c r="B89" s="159">
        <v>9.1356000000000007E-2</v>
      </c>
      <c r="C89" s="160">
        <v>8.7365999999999999E-2</v>
      </c>
      <c r="D89" s="163">
        <v>40061.4</v>
      </c>
      <c r="E89" s="164">
        <v>3500</v>
      </c>
      <c r="F89" s="5">
        <v>6.54</v>
      </c>
      <c r="G89" t="s">
        <v>19</v>
      </c>
      <c r="H89" s="161">
        <v>6.1448000000000003E-2</v>
      </c>
      <c r="I89" s="162">
        <v>5.9616000000000002E-2</v>
      </c>
      <c r="J89" s="165">
        <v>56737.4</v>
      </c>
      <c r="K89" s="166">
        <v>3382.5</v>
      </c>
      <c r="L89" s="5">
        <v>8.0399999999999991</v>
      </c>
    </row>
    <row r="90" spans="1:12">
      <c r="A90">
        <v>82</v>
      </c>
      <c r="B90" s="159">
        <v>0.102593</v>
      </c>
      <c r="C90" s="160">
        <v>9.7586999999999993E-2</v>
      </c>
      <c r="D90" s="163">
        <v>36561.4</v>
      </c>
      <c r="E90" s="164">
        <v>3567.9</v>
      </c>
      <c r="F90" s="5">
        <v>6.11</v>
      </c>
      <c r="G90" t="s">
        <v>19</v>
      </c>
      <c r="H90" s="161">
        <v>6.9476999999999997E-2</v>
      </c>
      <c r="I90" s="162">
        <v>6.7143999999999995E-2</v>
      </c>
      <c r="J90" s="165">
        <v>53355</v>
      </c>
      <c r="K90" s="166">
        <v>3582.5</v>
      </c>
      <c r="L90" s="5">
        <v>7.52</v>
      </c>
    </row>
    <row r="91" spans="1:12">
      <c r="A91">
        <v>83</v>
      </c>
      <c r="B91" s="159">
        <v>0.117451</v>
      </c>
      <c r="C91" s="160">
        <v>0.11093600000000001</v>
      </c>
      <c r="D91" s="163">
        <v>32993.5</v>
      </c>
      <c r="E91" s="164">
        <v>3660.2</v>
      </c>
      <c r="F91" s="5">
        <v>5.72</v>
      </c>
      <c r="G91" t="s">
        <v>19</v>
      </c>
      <c r="H91" s="161">
        <v>7.9048999999999994E-2</v>
      </c>
      <c r="I91" s="162">
        <v>7.6044E-2</v>
      </c>
      <c r="J91" s="165">
        <v>49772.5</v>
      </c>
      <c r="K91" s="166">
        <v>3784.9</v>
      </c>
      <c r="L91" s="5">
        <v>7.02</v>
      </c>
    </row>
    <row r="92" spans="1:12">
      <c r="A92">
        <v>84</v>
      </c>
      <c r="B92" s="159">
        <v>0.12859899999999999</v>
      </c>
      <c r="C92" s="160">
        <v>0.12083000000000001</v>
      </c>
      <c r="D92" s="163">
        <v>29333.3</v>
      </c>
      <c r="E92" s="164">
        <v>3544.3</v>
      </c>
      <c r="F92" s="5">
        <v>5.37</v>
      </c>
      <c r="G92" t="s">
        <v>19</v>
      </c>
      <c r="H92" s="161">
        <v>8.8538000000000006E-2</v>
      </c>
      <c r="I92" s="162">
        <v>8.4784999999999999E-2</v>
      </c>
      <c r="J92" s="165">
        <v>45987.6</v>
      </c>
      <c r="K92" s="166">
        <v>3899.1</v>
      </c>
      <c r="L92" s="5">
        <v>6.56</v>
      </c>
    </row>
    <row r="93" spans="1:12">
      <c r="A93">
        <v>85</v>
      </c>
      <c r="B93" s="159">
        <v>0.142318</v>
      </c>
      <c r="C93" s="160">
        <v>0.13286400000000001</v>
      </c>
      <c r="D93" s="163">
        <v>25789</v>
      </c>
      <c r="E93" s="164">
        <v>3426.4</v>
      </c>
      <c r="F93" s="5">
        <v>5.04</v>
      </c>
      <c r="G93" t="s">
        <v>19</v>
      </c>
      <c r="H93" s="161">
        <v>9.9263000000000004E-2</v>
      </c>
      <c r="I93" s="162">
        <v>9.4569E-2</v>
      </c>
      <c r="J93" s="165">
        <v>42088.5</v>
      </c>
      <c r="K93" s="166">
        <v>3980.3</v>
      </c>
      <c r="L93" s="5">
        <v>6.12</v>
      </c>
    </row>
    <row r="94" spans="1:12">
      <c r="A94">
        <v>86</v>
      </c>
      <c r="B94" s="159">
        <v>0.15357399999999999</v>
      </c>
      <c r="C94" s="160">
        <v>0.142623</v>
      </c>
      <c r="D94" s="163">
        <v>22362.6</v>
      </c>
      <c r="E94" s="164">
        <v>3189.4</v>
      </c>
      <c r="F94" s="5">
        <v>4.74</v>
      </c>
      <c r="G94" t="s">
        <v>19</v>
      </c>
      <c r="H94" s="161">
        <v>0.109102</v>
      </c>
      <c r="I94" s="162">
        <v>0.10345799999999999</v>
      </c>
      <c r="J94" s="165">
        <v>38108.199999999997</v>
      </c>
      <c r="K94" s="166">
        <v>3942.6</v>
      </c>
      <c r="L94" s="5">
        <v>5.71</v>
      </c>
    </row>
    <row r="95" spans="1:12">
      <c r="A95">
        <v>87</v>
      </c>
      <c r="B95" s="159">
        <v>0.167041</v>
      </c>
      <c r="C95" s="160">
        <v>0.154165</v>
      </c>
      <c r="D95" s="163">
        <v>19173.2</v>
      </c>
      <c r="E95" s="164">
        <v>2955.8</v>
      </c>
      <c r="F95" s="5">
        <v>4.4400000000000004</v>
      </c>
      <c r="G95" t="s">
        <v>19</v>
      </c>
      <c r="H95" s="161">
        <v>0.12252300000000001</v>
      </c>
      <c r="I95" s="162">
        <v>0.11545</v>
      </c>
      <c r="J95" s="165">
        <v>34165.599999999999</v>
      </c>
      <c r="K95" s="166">
        <v>3944.4</v>
      </c>
      <c r="L95" s="5">
        <v>5.31</v>
      </c>
    </row>
    <row r="96" spans="1:12">
      <c r="A96">
        <v>88</v>
      </c>
      <c r="B96" s="159">
        <v>0.18701699999999999</v>
      </c>
      <c r="C96" s="160">
        <v>0.17102500000000001</v>
      </c>
      <c r="D96" s="163">
        <v>16217.3</v>
      </c>
      <c r="E96" s="164">
        <v>2773.6</v>
      </c>
      <c r="F96" s="5">
        <v>4.16</v>
      </c>
      <c r="G96" t="s">
        <v>19</v>
      </c>
      <c r="H96" s="161">
        <v>0.13614399999999999</v>
      </c>
      <c r="I96" s="162">
        <v>0.127467</v>
      </c>
      <c r="J96" s="165">
        <v>30221.200000000001</v>
      </c>
      <c r="K96" s="166">
        <v>3852.2</v>
      </c>
      <c r="L96" s="5">
        <v>4.93</v>
      </c>
    </row>
    <row r="97" spans="1:12">
      <c r="A97">
        <v>89</v>
      </c>
      <c r="B97" s="159">
        <v>0.201992</v>
      </c>
      <c r="C97" s="160">
        <v>0.18346299999999999</v>
      </c>
      <c r="D97" s="163">
        <v>13443.8</v>
      </c>
      <c r="E97" s="164">
        <v>2466.4</v>
      </c>
      <c r="F97" s="5">
        <v>3.92</v>
      </c>
      <c r="G97" t="s">
        <v>19</v>
      </c>
      <c r="H97" s="161">
        <v>0.152833</v>
      </c>
      <c r="I97" s="162">
        <v>0.141983</v>
      </c>
      <c r="J97" s="165">
        <v>26369</v>
      </c>
      <c r="K97" s="166">
        <v>3743.9</v>
      </c>
      <c r="L97" s="5">
        <v>4.58</v>
      </c>
    </row>
    <row r="98" spans="1:12">
      <c r="A98">
        <v>90</v>
      </c>
      <c r="B98" s="159">
        <v>0.21374199999999999</v>
      </c>
      <c r="C98" s="160">
        <v>0.193104</v>
      </c>
      <c r="D98" s="163">
        <v>10977.3</v>
      </c>
      <c r="E98" s="164">
        <v>2119.8000000000002</v>
      </c>
      <c r="F98" s="5">
        <v>3.68</v>
      </c>
      <c r="G98" t="s">
        <v>19</v>
      </c>
      <c r="H98" s="161">
        <v>0.16764299999999999</v>
      </c>
      <c r="I98" s="162">
        <v>0.15467800000000001</v>
      </c>
      <c r="J98" s="165">
        <v>22625.1</v>
      </c>
      <c r="K98" s="166">
        <v>3499.6</v>
      </c>
      <c r="L98" s="5">
        <v>4.26</v>
      </c>
    </row>
    <row r="99" spans="1:12">
      <c r="A99">
        <v>91</v>
      </c>
      <c r="B99" s="159">
        <v>0.22723299999999999</v>
      </c>
      <c r="C99" s="160">
        <v>0.20404900000000001</v>
      </c>
      <c r="D99" s="163">
        <v>8857.6</v>
      </c>
      <c r="E99" s="164">
        <v>1807.4</v>
      </c>
      <c r="F99" s="5">
        <v>3.44</v>
      </c>
      <c r="G99" t="s">
        <v>19</v>
      </c>
      <c r="H99" s="161">
        <v>0.18770800000000001</v>
      </c>
      <c r="I99" s="162">
        <v>0.17160300000000001</v>
      </c>
      <c r="J99" s="165">
        <v>19125.5</v>
      </c>
      <c r="K99" s="166">
        <v>3282</v>
      </c>
      <c r="L99" s="5">
        <v>3.94</v>
      </c>
    </row>
    <row r="100" spans="1:12">
      <c r="A100">
        <v>92</v>
      </c>
      <c r="B100" s="159">
        <v>0.25494099999999997</v>
      </c>
      <c r="C100" s="160">
        <v>0.22611800000000001</v>
      </c>
      <c r="D100" s="163">
        <v>7050.2</v>
      </c>
      <c r="E100" s="164">
        <v>1594.2</v>
      </c>
      <c r="F100" s="5">
        <v>3.2</v>
      </c>
      <c r="G100" t="s">
        <v>19</v>
      </c>
      <c r="H100" s="161">
        <v>0.208175</v>
      </c>
      <c r="I100" s="162">
        <v>0.18854899999999999</v>
      </c>
      <c r="J100" s="165">
        <v>15843.5</v>
      </c>
      <c r="K100" s="166">
        <v>2987.3</v>
      </c>
      <c r="L100" s="5">
        <v>3.66</v>
      </c>
    </row>
    <row r="101" spans="1:12">
      <c r="A101">
        <v>93</v>
      </c>
      <c r="B101" s="159">
        <v>0.27733600000000003</v>
      </c>
      <c r="C101" s="160">
        <v>0.243562</v>
      </c>
      <c r="D101" s="163">
        <v>5456</v>
      </c>
      <c r="E101" s="164">
        <v>1328.9</v>
      </c>
      <c r="F101" s="5">
        <v>2.99</v>
      </c>
      <c r="G101" t="s">
        <v>19</v>
      </c>
      <c r="H101" s="161">
        <v>0.23295099999999999</v>
      </c>
      <c r="I101" s="162">
        <v>0.208649</v>
      </c>
      <c r="J101" s="165">
        <v>12856.2</v>
      </c>
      <c r="K101" s="166">
        <v>2682.4</v>
      </c>
      <c r="L101" s="5">
        <v>3.39</v>
      </c>
    </row>
    <row r="102" spans="1:12">
      <c r="A102">
        <v>94</v>
      </c>
      <c r="B102" s="159">
        <v>0.30373600000000001</v>
      </c>
      <c r="C102" s="160">
        <v>0.26368999999999998</v>
      </c>
      <c r="D102" s="163">
        <v>4127.1000000000004</v>
      </c>
      <c r="E102" s="164">
        <v>1088.3</v>
      </c>
      <c r="F102" s="5">
        <v>2.79</v>
      </c>
      <c r="G102" t="s">
        <v>19</v>
      </c>
      <c r="H102" s="161">
        <v>0.25544800000000001</v>
      </c>
      <c r="I102" s="162">
        <v>0.226516</v>
      </c>
      <c r="J102" s="165">
        <v>10173.799999999999</v>
      </c>
      <c r="K102" s="166">
        <v>2304.5</v>
      </c>
      <c r="L102" s="5">
        <v>3.15</v>
      </c>
    </row>
    <row r="103" spans="1:12">
      <c r="A103">
        <v>95</v>
      </c>
      <c r="B103" s="159">
        <v>0.33105800000000002</v>
      </c>
      <c r="C103" s="160">
        <v>0.28404099999999999</v>
      </c>
      <c r="D103" s="163">
        <v>3038.8</v>
      </c>
      <c r="E103" s="164">
        <v>863.2</v>
      </c>
      <c r="F103" s="5">
        <v>2.61</v>
      </c>
      <c r="G103" t="s">
        <v>19</v>
      </c>
      <c r="H103" s="161">
        <v>0.28378599999999998</v>
      </c>
      <c r="I103" s="162">
        <v>0.24852299999999999</v>
      </c>
      <c r="J103" s="165">
        <v>7869.2</v>
      </c>
      <c r="K103" s="166">
        <v>1955.7</v>
      </c>
      <c r="L103" s="5">
        <v>2.93</v>
      </c>
    </row>
    <row r="104" spans="1:12">
      <c r="A104">
        <v>96</v>
      </c>
      <c r="B104" s="159">
        <v>0.35103800000000002</v>
      </c>
      <c r="C104" s="160">
        <v>0.298624</v>
      </c>
      <c r="D104" s="163">
        <v>2175.6999999999998</v>
      </c>
      <c r="E104" s="164">
        <v>649.70000000000005</v>
      </c>
      <c r="F104" s="5">
        <v>2.44</v>
      </c>
      <c r="G104" t="s">
        <v>19</v>
      </c>
      <c r="H104" s="161">
        <v>0.31125999999999998</v>
      </c>
      <c r="I104" s="162">
        <v>0.26934200000000003</v>
      </c>
      <c r="J104" s="165">
        <v>5913.6</v>
      </c>
      <c r="K104" s="166">
        <v>1592.8</v>
      </c>
      <c r="L104" s="5">
        <v>2.73</v>
      </c>
    </row>
    <row r="105" spans="1:12">
      <c r="A105">
        <v>97</v>
      </c>
      <c r="B105" s="159">
        <v>0.40562599999999999</v>
      </c>
      <c r="C105" s="160">
        <v>0.337231</v>
      </c>
      <c r="D105" s="163">
        <v>1526</v>
      </c>
      <c r="E105" s="164">
        <v>514.6</v>
      </c>
      <c r="F105" s="5">
        <v>2.27</v>
      </c>
      <c r="G105" t="s">
        <v>19</v>
      </c>
      <c r="H105" s="161">
        <v>0.335092</v>
      </c>
      <c r="I105" s="162">
        <v>0.28700500000000001</v>
      </c>
      <c r="J105" s="165">
        <v>4320.8</v>
      </c>
      <c r="K105" s="166">
        <v>1240.0999999999999</v>
      </c>
      <c r="L105" s="5">
        <v>2.56</v>
      </c>
    </row>
    <row r="106" spans="1:12">
      <c r="A106">
        <v>98</v>
      </c>
      <c r="B106" s="159">
        <v>0.42635400000000001</v>
      </c>
      <c r="C106" s="160">
        <v>0.35143600000000003</v>
      </c>
      <c r="D106" s="163">
        <v>1011.4</v>
      </c>
      <c r="E106" s="164">
        <v>355.4</v>
      </c>
      <c r="F106" s="5">
        <v>2.17</v>
      </c>
      <c r="G106" t="s">
        <v>19</v>
      </c>
      <c r="H106" s="161">
        <v>0.37030600000000002</v>
      </c>
      <c r="I106" s="162">
        <v>0.31245400000000001</v>
      </c>
      <c r="J106" s="165">
        <v>3080.7</v>
      </c>
      <c r="K106" s="166">
        <v>962.6</v>
      </c>
      <c r="L106" s="5">
        <v>2.39</v>
      </c>
    </row>
    <row r="107" spans="1:12">
      <c r="A107">
        <v>99</v>
      </c>
      <c r="B107" s="159">
        <v>0.43929400000000002</v>
      </c>
      <c r="C107" s="160">
        <v>0.36018099999999997</v>
      </c>
      <c r="D107" s="163">
        <v>655.9</v>
      </c>
      <c r="E107" s="164">
        <v>236.3</v>
      </c>
      <c r="F107" s="5">
        <v>2.08</v>
      </c>
      <c r="G107" t="s">
        <v>19</v>
      </c>
      <c r="H107" s="161">
        <v>0.38643899999999998</v>
      </c>
      <c r="I107" s="162">
        <v>0.32386199999999998</v>
      </c>
      <c r="J107" s="165">
        <v>2118.1</v>
      </c>
      <c r="K107" s="166">
        <v>686</v>
      </c>
      <c r="L107" s="5">
        <v>2.2400000000000002</v>
      </c>
    </row>
    <row r="108" spans="1:12">
      <c r="A108">
        <v>100</v>
      </c>
      <c r="B108" s="159">
        <v>0.469246</v>
      </c>
      <c r="C108" s="160">
        <v>0.38007200000000002</v>
      </c>
      <c r="D108" s="163">
        <v>419.7</v>
      </c>
      <c r="E108" s="164">
        <v>159.5</v>
      </c>
      <c r="F108" s="5">
        <v>1.97</v>
      </c>
      <c r="G108" t="s">
        <v>19</v>
      </c>
      <c r="H108" s="161">
        <v>0.42734899999999998</v>
      </c>
      <c r="I108" s="162">
        <v>0.35211199999999998</v>
      </c>
      <c r="J108" s="165">
        <v>1432.1</v>
      </c>
      <c r="K108" s="166">
        <v>504.3</v>
      </c>
      <c r="L108" s="5">
        <v>2.08</v>
      </c>
    </row>
  </sheetData>
  <mergeCells count="3">
    <mergeCell ref="K1:L1"/>
    <mergeCell ref="B6:F6"/>
    <mergeCell ref="H6:L6"/>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38</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51">
        <v>6.3070000000000001E-3</v>
      </c>
      <c r="C8" s="152">
        <v>6.2870000000000001E-3</v>
      </c>
      <c r="D8" s="155">
        <v>100000</v>
      </c>
      <c r="E8" s="156">
        <v>628.70000000000005</v>
      </c>
      <c r="F8" s="5">
        <v>75.02</v>
      </c>
      <c r="G8" t="s">
        <v>19</v>
      </c>
      <c r="H8" s="153">
        <v>5.0410000000000003E-3</v>
      </c>
      <c r="I8" s="154">
        <v>5.0280000000000004E-3</v>
      </c>
      <c r="J8" s="157">
        <v>100000</v>
      </c>
      <c r="K8" s="158">
        <v>502.8</v>
      </c>
      <c r="L8" s="5">
        <v>79.92</v>
      </c>
    </row>
    <row r="9" spans="1:12">
      <c r="A9">
        <v>1</v>
      </c>
      <c r="B9" s="151">
        <v>4.8899999999999996E-4</v>
      </c>
      <c r="C9" s="152">
        <v>4.8899999999999996E-4</v>
      </c>
      <c r="D9" s="155">
        <v>99371.3</v>
      </c>
      <c r="E9" s="156">
        <v>48.6</v>
      </c>
      <c r="F9" s="5">
        <v>74.5</v>
      </c>
      <c r="G9" t="s">
        <v>19</v>
      </c>
      <c r="H9" s="153">
        <v>3.7399999999999998E-4</v>
      </c>
      <c r="I9" s="154">
        <v>3.7300000000000001E-4</v>
      </c>
      <c r="J9" s="157">
        <v>99497.2</v>
      </c>
      <c r="K9" s="158">
        <v>37.200000000000003</v>
      </c>
      <c r="L9" s="5">
        <v>79.319999999999993</v>
      </c>
    </row>
    <row r="10" spans="1:12">
      <c r="A10">
        <v>2</v>
      </c>
      <c r="B10" s="151">
        <v>3.0899999999999998E-4</v>
      </c>
      <c r="C10" s="152">
        <v>3.0899999999999998E-4</v>
      </c>
      <c r="D10" s="155">
        <v>99322.7</v>
      </c>
      <c r="E10" s="156">
        <v>30.7</v>
      </c>
      <c r="F10" s="5">
        <v>73.53</v>
      </c>
      <c r="G10" t="s">
        <v>19</v>
      </c>
      <c r="H10" s="153">
        <v>2.43E-4</v>
      </c>
      <c r="I10" s="154">
        <v>2.43E-4</v>
      </c>
      <c r="J10" s="157">
        <v>99460.1</v>
      </c>
      <c r="K10" s="158">
        <v>24.2</v>
      </c>
      <c r="L10" s="5">
        <v>78.349999999999994</v>
      </c>
    </row>
    <row r="11" spans="1:12">
      <c r="A11">
        <v>3</v>
      </c>
      <c r="B11" s="151">
        <v>2.0900000000000001E-4</v>
      </c>
      <c r="C11" s="152">
        <v>2.0900000000000001E-4</v>
      </c>
      <c r="D11" s="155">
        <v>99292</v>
      </c>
      <c r="E11" s="156">
        <v>20.7</v>
      </c>
      <c r="F11" s="5">
        <v>72.55</v>
      </c>
      <c r="G11" t="s">
        <v>19</v>
      </c>
      <c r="H11" s="153">
        <v>1.8200000000000001E-4</v>
      </c>
      <c r="I11" s="154">
        <v>1.8200000000000001E-4</v>
      </c>
      <c r="J11" s="157">
        <v>99435.9</v>
      </c>
      <c r="K11" s="158">
        <v>18.100000000000001</v>
      </c>
      <c r="L11" s="5">
        <v>77.37</v>
      </c>
    </row>
    <row r="12" spans="1:12">
      <c r="A12">
        <v>4</v>
      </c>
      <c r="B12" s="151">
        <v>1.76E-4</v>
      </c>
      <c r="C12" s="152">
        <v>1.76E-4</v>
      </c>
      <c r="D12" s="155">
        <v>99271.3</v>
      </c>
      <c r="E12" s="156">
        <v>17.5</v>
      </c>
      <c r="F12" s="5">
        <v>71.569999999999993</v>
      </c>
      <c r="G12" t="s">
        <v>19</v>
      </c>
      <c r="H12" s="153">
        <v>1.2E-4</v>
      </c>
      <c r="I12" s="154">
        <v>1.2E-4</v>
      </c>
      <c r="J12" s="157">
        <v>99417.8</v>
      </c>
      <c r="K12" s="158">
        <v>12</v>
      </c>
      <c r="L12" s="5">
        <v>76.38</v>
      </c>
    </row>
    <row r="13" spans="1:12">
      <c r="A13">
        <v>5</v>
      </c>
      <c r="B13" s="151">
        <v>1.4100000000000001E-4</v>
      </c>
      <c r="C13" s="152">
        <v>1.4100000000000001E-4</v>
      </c>
      <c r="D13" s="155">
        <v>99253.8</v>
      </c>
      <c r="E13" s="156">
        <v>14</v>
      </c>
      <c r="F13" s="5">
        <v>70.58</v>
      </c>
      <c r="G13" t="s">
        <v>19</v>
      </c>
      <c r="H13" s="153">
        <v>1.2E-4</v>
      </c>
      <c r="I13" s="154">
        <v>1.2E-4</v>
      </c>
      <c r="J13" s="157">
        <v>99405.8</v>
      </c>
      <c r="K13" s="158">
        <v>11.9</v>
      </c>
      <c r="L13" s="5">
        <v>75.39</v>
      </c>
    </row>
    <row r="14" spans="1:12">
      <c r="A14">
        <v>6</v>
      </c>
      <c r="B14" s="151">
        <v>1.5200000000000001E-4</v>
      </c>
      <c r="C14" s="152">
        <v>1.5200000000000001E-4</v>
      </c>
      <c r="D14" s="155">
        <v>99239.9</v>
      </c>
      <c r="E14" s="156">
        <v>15.1</v>
      </c>
      <c r="F14" s="5">
        <v>69.59</v>
      </c>
      <c r="G14" t="s">
        <v>19</v>
      </c>
      <c r="H14" s="153">
        <v>1.16E-4</v>
      </c>
      <c r="I14" s="154">
        <v>1.16E-4</v>
      </c>
      <c r="J14" s="157">
        <v>99393.9</v>
      </c>
      <c r="K14" s="158">
        <v>11.5</v>
      </c>
      <c r="L14" s="5">
        <v>74.400000000000006</v>
      </c>
    </row>
    <row r="15" spans="1:12">
      <c r="A15">
        <v>7</v>
      </c>
      <c r="B15" s="151">
        <v>1.44E-4</v>
      </c>
      <c r="C15" s="152">
        <v>1.44E-4</v>
      </c>
      <c r="D15" s="155">
        <v>99224.8</v>
      </c>
      <c r="E15" s="156">
        <v>14.3</v>
      </c>
      <c r="F15" s="5">
        <v>68.599999999999994</v>
      </c>
      <c r="G15" t="s">
        <v>19</v>
      </c>
      <c r="H15" s="153">
        <v>9.7E-5</v>
      </c>
      <c r="I15" s="154">
        <v>9.7E-5</v>
      </c>
      <c r="J15" s="157">
        <v>99382.399999999994</v>
      </c>
      <c r="K15" s="158">
        <v>9.6999999999999993</v>
      </c>
      <c r="L15" s="5">
        <v>73.41</v>
      </c>
    </row>
    <row r="16" spans="1:12">
      <c r="A16">
        <v>8</v>
      </c>
      <c r="B16" s="151">
        <v>1.21E-4</v>
      </c>
      <c r="C16" s="152">
        <v>1.21E-4</v>
      </c>
      <c r="D16" s="155">
        <v>99210.5</v>
      </c>
      <c r="E16" s="156">
        <v>12</v>
      </c>
      <c r="F16" s="5">
        <v>67.61</v>
      </c>
      <c r="G16" t="s">
        <v>19</v>
      </c>
      <c r="H16" s="153">
        <v>9.7E-5</v>
      </c>
      <c r="I16" s="154">
        <v>9.7E-5</v>
      </c>
      <c r="J16" s="157">
        <v>99372.7</v>
      </c>
      <c r="K16" s="158">
        <v>9.6999999999999993</v>
      </c>
      <c r="L16" s="5">
        <v>72.42</v>
      </c>
    </row>
    <row r="17" spans="1:12">
      <c r="A17">
        <v>9</v>
      </c>
      <c r="B17" s="151">
        <v>1.2799999999999999E-4</v>
      </c>
      <c r="C17" s="152">
        <v>1.2799999999999999E-4</v>
      </c>
      <c r="D17" s="155">
        <v>99198.5</v>
      </c>
      <c r="E17" s="156">
        <v>12.7</v>
      </c>
      <c r="F17" s="5">
        <v>66.62</v>
      </c>
      <c r="G17" t="s">
        <v>19</v>
      </c>
      <c r="H17" s="153">
        <v>9.5000000000000005E-5</v>
      </c>
      <c r="I17" s="154">
        <v>9.5000000000000005E-5</v>
      </c>
      <c r="J17" s="157">
        <v>99363</v>
      </c>
      <c r="K17" s="158">
        <v>9.4</v>
      </c>
      <c r="L17" s="5">
        <v>71.42</v>
      </c>
    </row>
    <row r="18" spans="1:12">
      <c r="A18">
        <v>10</v>
      </c>
      <c r="B18" s="151">
        <v>1.3799999999999999E-4</v>
      </c>
      <c r="C18" s="152">
        <v>1.3799999999999999E-4</v>
      </c>
      <c r="D18" s="155">
        <v>99185.8</v>
      </c>
      <c r="E18" s="156">
        <v>13.7</v>
      </c>
      <c r="F18" s="5">
        <v>65.63</v>
      </c>
      <c r="G18" t="s">
        <v>19</v>
      </c>
      <c r="H18" s="153">
        <v>1.11E-4</v>
      </c>
      <c r="I18" s="154">
        <v>1.11E-4</v>
      </c>
      <c r="J18" s="157">
        <v>99353.600000000006</v>
      </c>
      <c r="K18" s="158">
        <v>11</v>
      </c>
      <c r="L18" s="5">
        <v>70.430000000000007</v>
      </c>
    </row>
    <row r="19" spans="1:12">
      <c r="A19">
        <v>11</v>
      </c>
      <c r="B19" s="151">
        <v>1.4300000000000001E-4</v>
      </c>
      <c r="C19" s="152">
        <v>1.4300000000000001E-4</v>
      </c>
      <c r="D19" s="155">
        <v>99172.1</v>
      </c>
      <c r="E19" s="156">
        <v>14.1</v>
      </c>
      <c r="F19" s="5">
        <v>64.64</v>
      </c>
      <c r="G19" t="s">
        <v>19</v>
      </c>
      <c r="H19" s="153">
        <v>1.2400000000000001E-4</v>
      </c>
      <c r="I19" s="154">
        <v>1.2400000000000001E-4</v>
      </c>
      <c r="J19" s="157">
        <v>99342.5</v>
      </c>
      <c r="K19" s="158">
        <v>12.3</v>
      </c>
      <c r="L19" s="5">
        <v>69.44</v>
      </c>
    </row>
    <row r="20" spans="1:12">
      <c r="A20">
        <v>12</v>
      </c>
      <c r="B20" s="151">
        <v>1.65E-4</v>
      </c>
      <c r="C20" s="152">
        <v>1.65E-4</v>
      </c>
      <c r="D20" s="155">
        <v>99157.9</v>
      </c>
      <c r="E20" s="156">
        <v>16.3</v>
      </c>
      <c r="F20" s="5">
        <v>63.65</v>
      </c>
      <c r="G20" t="s">
        <v>19</v>
      </c>
      <c r="H20" s="153">
        <v>1.2899999999999999E-4</v>
      </c>
      <c r="I20" s="154">
        <v>1.2899999999999999E-4</v>
      </c>
      <c r="J20" s="157">
        <v>99330.2</v>
      </c>
      <c r="K20" s="158">
        <v>12.9</v>
      </c>
      <c r="L20" s="5">
        <v>68.45</v>
      </c>
    </row>
    <row r="21" spans="1:12">
      <c r="A21">
        <v>13</v>
      </c>
      <c r="B21" s="151">
        <v>1.7899999999999999E-4</v>
      </c>
      <c r="C21" s="152">
        <v>1.7899999999999999E-4</v>
      </c>
      <c r="D21" s="155">
        <v>99141.6</v>
      </c>
      <c r="E21" s="156">
        <v>17.8</v>
      </c>
      <c r="F21" s="5">
        <v>62.66</v>
      </c>
      <c r="G21" t="s">
        <v>19</v>
      </c>
      <c r="H21" s="153">
        <v>1.2300000000000001E-4</v>
      </c>
      <c r="I21" s="154">
        <v>1.2300000000000001E-4</v>
      </c>
      <c r="J21" s="157">
        <v>99317.4</v>
      </c>
      <c r="K21" s="158">
        <v>12.3</v>
      </c>
      <c r="L21" s="5">
        <v>67.45</v>
      </c>
    </row>
    <row r="22" spans="1:12">
      <c r="A22">
        <v>14</v>
      </c>
      <c r="B22" s="151">
        <v>2.2699999999999999E-4</v>
      </c>
      <c r="C22" s="152">
        <v>2.2699999999999999E-4</v>
      </c>
      <c r="D22" s="155">
        <v>99123.8</v>
      </c>
      <c r="E22" s="156">
        <v>22.5</v>
      </c>
      <c r="F22" s="5">
        <v>61.67</v>
      </c>
      <c r="G22" t="s">
        <v>19</v>
      </c>
      <c r="H22" s="153">
        <v>1.3799999999999999E-4</v>
      </c>
      <c r="I22" s="154">
        <v>1.3799999999999999E-4</v>
      </c>
      <c r="J22" s="157">
        <v>99305.1</v>
      </c>
      <c r="K22" s="158">
        <v>13.7</v>
      </c>
      <c r="L22" s="5">
        <v>66.459999999999994</v>
      </c>
    </row>
    <row r="23" spans="1:12">
      <c r="A23">
        <v>15</v>
      </c>
      <c r="B23" s="151">
        <v>2.6499999999999999E-4</v>
      </c>
      <c r="C23" s="152">
        <v>2.6499999999999999E-4</v>
      </c>
      <c r="D23" s="155">
        <v>99101.3</v>
      </c>
      <c r="E23" s="156">
        <v>26.2</v>
      </c>
      <c r="F23" s="5">
        <v>60.68</v>
      </c>
      <c r="G23" t="s">
        <v>19</v>
      </c>
      <c r="H23" s="153">
        <v>1.7000000000000001E-4</v>
      </c>
      <c r="I23" s="154">
        <v>1.7000000000000001E-4</v>
      </c>
      <c r="J23" s="157">
        <v>99291.4</v>
      </c>
      <c r="K23" s="158">
        <v>16.899999999999999</v>
      </c>
      <c r="L23" s="5">
        <v>65.47</v>
      </c>
    </row>
    <row r="24" spans="1:12">
      <c r="A24">
        <v>16</v>
      </c>
      <c r="B24" s="151">
        <v>4.4000000000000002E-4</v>
      </c>
      <c r="C24" s="152">
        <v>4.4000000000000002E-4</v>
      </c>
      <c r="D24" s="155">
        <v>99075.1</v>
      </c>
      <c r="E24" s="156">
        <v>43.6</v>
      </c>
      <c r="F24" s="5">
        <v>59.7</v>
      </c>
      <c r="G24" t="s">
        <v>19</v>
      </c>
      <c r="H24" s="153">
        <v>2.4899999999999998E-4</v>
      </c>
      <c r="I24" s="154">
        <v>2.4899999999999998E-4</v>
      </c>
      <c r="J24" s="157">
        <v>99274.6</v>
      </c>
      <c r="K24" s="158">
        <v>24.8</v>
      </c>
      <c r="L24" s="5">
        <v>64.48</v>
      </c>
    </row>
    <row r="25" spans="1:12">
      <c r="A25">
        <v>17</v>
      </c>
      <c r="B25" s="151">
        <v>5.8600000000000004E-4</v>
      </c>
      <c r="C25" s="152">
        <v>5.8500000000000002E-4</v>
      </c>
      <c r="D25" s="155">
        <v>99031.5</v>
      </c>
      <c r="E25" s="156">
        <v>58</v>
      </c>
      <c r="F25" s="5">
        <v>58.72</v>
      </c>
      <c r="G25" t="s">
        <v>19</v>
      </c>
      <c r="H25" s="153">
        <v>2.9E-4</v>
      </c>
      <c r="I25" s="154">
        <v>2.8899999999999998E-4</v>
      </c>
      <c r="J25" s="157">
        <v>99249.8</v>
      </c>
      <c r="K25" s="158">
        <v>28.7</v>
      </c>
      <c r="L25" s="5">
        <v>63.5</v>
      </c>
    </row>
    <row r="26" spans="1:12">
      <c r="A26">
        <v>18</v>
      </c>
      <c r="B26" s="151">
        <v>7.9600000000000005E-4</v>
      </c>
      <c r="C26" s="152">
        <v>7.9600000000000005E-4</v>
      </c>
      <c r="D26" s="155">
        <v>98973.5</v>
      </c>
      <c r="E26" s="156">
        <v>78.7</v>
      </c>
      <c r="F26" s="5">
        <v>57.76</v>
      </c>
      <c r="G26" t="s">
        <v>19</v>
      </c>
      <c r="H26" s="153">
        <v>3.3599999999999998E-4</v>
      </c>
      <c r="I26" s="154">
        <v>3.3599999999999998E-4</v>
      </c>
      <c r="J26" s="157">
        <v>99221.1</v>
      </c>
      <c r="K26" s="158">
        <v>33.299999999999997</v>
      </c>
      <c r="L26" s="5">
        <v>62.52</v>
      </c>
    </row>
    <row r="27" spans="1:12">
      <c r="A27">
        <v>19</v>
      </c>
      <c r="B27" s="151">
        <v>8.8999999999999995E-4</v>
      </c>
      <c r="C27" s="152">
        <v>8.8900000000000003E-4</v>
      </c>
      <c r="D27" s="155">
        <v>98894.8</v>
      </c>
      <c r="E27" s="156">
        <v>87.9</v>
      </c>
      <c r="F27" s="5">
        <v>56.8</v>
      </c>
      <c r="G27" t="s">
        <v>19</v>
      </c>
      <c r="H27" s="153">
        <v>3.1199999999999999E-4</v>
      </c>
      <c r="I27" s="154">
        <v>3.1199999999999999E-4</v>
      </c>
      <c r="J27" s="157">
        <v>99187.8</v>
      </c>
      <c r="K27" s="158">
        <v>30.9</v>
      </c>
      <c r="L27" s="5">
        <v>61.54</v>
      </c>
    </row>
    <row r="28" spans="1:12">
      <c r="A28">
        <v>20</v>
      </c>
      <c r="B28" s="151">
        <v>8.3100000000000003E-4</v>
      </c>
      <c r="C28" s="152">
        <v>8.3100000000000003E-4</v>
      </c>
      <c r="D28" s="155">
        <v>98806.8</v>
      </c>
      <c r="E28" s="156">
        <v>82.1</v>
      </c>
      <c r="F28" s="5">
        <v>55.85</v>
      </c>
      <c r="G28" t="s">
        <v>19</v>
      </c>
      <c r="H28" s="153">
        <v>3.1300000000000002E-4</v>
      </c>
      <c r="I28" s="154">
        <v>3.1300000000000002E-4</v>
      </c>
      <c r="J28" s="157">
        <v>99156.9</v>
      </c>
      <c r="K28" s="158">
        <v>31</v>
      </c>
      <c r="L28" s="5">
        <v>60.56</v>
      </c>
    </row>
    <row r="29" spans="1:12">
      <c r="A29">
        <v>21</v>
      </c>
      <c r="B29" s="151">
        <v>8.6899999999999998E-4</v>
      </c>
      <c r="C29" s="152">
        <v>8.6899999999999998E-4</v>
      </c>
      <c r="D29" s="155">
        <v>98724.800000000003</v>
      </c>
      <c r="E29" s="156">
        <v>85.8</v>
      </c>
      <c r="F29" s="5">
        <v>54.9</v>
      </c>
      <c r="G29" t="s">
        <v>19</v>
      </c>
      <c r="H29" s="153">
        <v>3.1300000000000002E-4</v>
      </c>
      <c r="I29" s="154">
        <v>3.1199999999999999E-4</v>
      </c>
      <c r="J29" s="157">
        <v>99125.8</v>
      </c>
      <c r="K29" s="158">
        <v>31</v>
      </c>
      <c r="L29" s="5">
        <v>59.58</v>
      </c>
    </row>
    <row r="30" spans="1:12">
      <c r="A30">
        <v>22</v>
      </c>
      <c r="B30" s="151">
        <v>9.1100000000000003E-4</v>
      </c>
      <c r="C30" s="152">
        <v>9.1100000000000003E-4</v>
      </c>
      <c r="D30" s="155">
        <v>98639</v>
      </c>
      <c r="E30" s="156">
        <v>89.8</v>
      </c>
      <c r="F30" s="5">
        <v>53.95</v>
      </c>
      <c r="G30" t="s">
        <v>19</v>
      </c>
      <c r="H30" s="153">
        <v>3.4200000000000002E-4</v>
      </c>
      <c r="I30" s="154">
        <v>3.4200000000000002E-4</v>
      </c>
      <c r="J30" s="157">
        <v>99094.9</v>
      </c>
      <c r="K30" s="158">
        <v>33.9</v>
      </c>
      <c r="L30" s="5">
        <v>58.59</v>
      </c>
    </row>
    <row r="31" spans="1:12">
      <c r="A31">
        <v>23</v>
      </c>
      <c r="B31" s="151">
        <v>9.7199999999999999E-4</v>
      </c>
      <c r="C31" s="152">
        <v>9.7099999999999997E-4</v>
      </c>
      <c r="D31" s="155">
        <v>98549.2</v>
      </c>
      <c r="E31" s="156">
        <v>95.7</v>
      </c>
      <c r="F31" s="5">
        <v>53</v>
      </c>
      <c r="G31" t="s">
        <v>19</v>
      </c>
      <c r="H31" s="153">
        <v>3.1799999999999998E-4</v>
      </c>
      <c r="I31" s="154">
        <v>3.1799999999999998E-4</v>
      </c>
      <c r="J31" s="157">
        <v>99060.9</v>
      </c>
      <c r="K31" s="158">
        <v>31.5</v>
      </c>
      <c r="L31" s="5">
        <v>57.61</v>
      </c>
    </row>
    <row r="32" spans="1:12">
      <c r="A32">
        <v>24</v>
      </c>
      <c r="B32" s="151">
        <v>9.6500000000000004E-4</v>
      </c>
      <c r="C32" s="152">
        <v>9.6400000000000001E-4</v>
      </c>
      <c r="D32" s="155">
        <v>98453.4</v>
      </c>
      <c r="E32" s="156">
        <v>94.9</v>
      </c>
      <c r="F32" s="5">
        <v>52.05</v>
      </c>
      <c r="G32" t="s">
        <v>19</v>
      </c>
      <c r="H32" s="153">
        <v>3.3700000000000001E-4</v>
      </c>
      <c r="I32" s="154">
        <v>3.3700000000000001E-4</v>
      </c>
      <c r="J32" s="157">
        <v>99029.5</v>
      </c>
      <c r="K32" s="158">
        <v>33.4</v>
      </c>
      <c r="L32" s="5">
        <v>56.63</v>
      </c>
    </row>
    <row r="33" spans="1:12">
      <c r="A33">
        <v>25</v>
      </c>
      <c r="B33" s="151">
        <v>9.4700000000000003E-4</v>
      </c>
      <c r="C33" s="152">
        <v>9.4600000000000001E-4</v>
      </c>
      <c r="D33" s="155">
        <v>98358.5</v>
      </c>
      <c r="E33" s="156">
        <v>93.1</v>
      </c>
      <c r="F33" s="5">
        <v>51.1</v>
      </c>
      <c r="G33" t="s">
        <v>19</v>
      </c>
      <c r="H33" s="153">
        <v>3.4900000000000003E-4</v>
      </c>
      <c r="I33" s="154">
        <v>3.4900000000000003E-4</v>
      </c>
      <c r="J33" s="157">
        <v>98996.1</v>
      </c>
      <c r="K33" s="158">
        <v>34.5</v>
      </c>
      <c r="L33" s="5">
        <v>55.65</v>
      </c>
    </row>
    <row r="34" spans="1:12">
      <c r="A34">
        <v>26</v>
      </c>
      <c r="B34" s="151">
        <v>9.7499999999999996E-4</v>
      </c>
      <c r="C34" s="152">
        <v>9.7400000000000004E-4</v>
      </c>
      <c r="D34" s="155">
        <v>98265.4</v>
      </c>
      <c r="E34" s="156">
        <v>95.7</v>
      </c>
      <c r="F34" s="5">
        <v>50.14</v>
      </c>
      <c r="G34" t="s">
        <v>19</v>
      </c>
      <c r="H34" s="153">
        <v>3.5500000000000001E-4</v>
      </c>
      <c r="I34" s="154">
        <v>3.5500000000000001E-4</v>
      </c>
      <c r="J34" s="157">
        <v>98961.600000000006</v>
      </c>
      <c r="K34" s="158">
        <v>35.1</v>
      </c>
      <c r="L34" s="5">
        <v>54.67</v>
      </c>
    </row>
    <row r="35" spans="1:12">
      <c r="A35">
        <v>27</v>
      </c>
      <c r="B35" s="151">
        <v>1.024E-3</v>
      </c>
      <c r="C35" s="152">
        <v>1.023E-3</v>
      </c>
      <c r="D35" s="155">
        <v>98169.7</v>
      </c>
      <c r="E35" s="156">
        <v>100.5</v>
      </c>
      <c r="F35" s="5">
        <v>49.19</v>
      </c>
      <c r="G35" t="s">
        <v>19</v>
      </c>
      <c r="H35" s="153">
        <v>3.7199999999999999E-4</v>
      </c>
      <c r="I35" s="154">
        <v>3.7199999999999999E-4</v>
      </c>
      <c r="J35" s="157">
        <v>98926.399999999994</v>
      </c>
      <c r="K35" s="158">
        <v>36.799999999999997</v>
      </c>
      <c r="L35" s="5">
        <v>53.69</v>
      </c>
    </row>
    <row r="36" spans="1:12">
      <c r="A36">
        <v>28</v>
      </c>
      <c r="B36" s="151">
        <v>1.023E-3</v>
      </c>
      <c r="C36" s="152">
        <v>1.023E-3</v>
      </c>
      <c r="D36" s="155">
        <v>98069.2</v>
      </c>
      <c r="E36" s="156">
        <v>100.3</v>
      </c>
      <c r="F36" s="5">
        <v>48.24</v>
      </c>
      <c r="G36" t="s">
        <v>19</v>
      </c>
      <c r="H36" s="153">
        <v>4.08E-4</v>
      </c>
      <c r="I36" s="154">
        <v>4.08E-4</v>
      </c>
      <c r="J36" s="157">
        <v>98889.600000000006</v>
      </c>
      <c r="K36" s="158">
        <v>40.4</v>
      </c>
      <c r="L36" s="5">
        <v>52.71</v>
      </c>
    </row>
    <row r="37" spans="1:12">
      <c r="A37">
        <v>29</v>
      </c>
      <c r="B37" s="151">
        <v>1.0510000000000001E-3</v>
      </c>
      <c r="C37" s="152">
        <v>1.0510000000000001E-3</v>
      </c>
      <c r="D37" s="155">
        <v>97968.9</v>
      </c>
      <c r="E37" s="156">
        <v>102.9</v>
      </c>
      <c r="F37" s="5">
        <v>47.29</v>
      </c>
      <c r="G37" t="s">
        <v>19</v>
      </c>
      <c r="H37" s="153">
        <v>3.9199999999999999E-4</v>
      </c>
      <c r="I37" s="154">
        <v>3.9199999999999999E-4</v>
      </c>
      <c r="J37" s="157">
        <v>98849.3</v>
      </c>
      <c r="K37" s="158">
        <v>38.799999999999997</v>
      </c>
      <c r="L37" s="5">
        <v>51.73</v>
      </c>
    </row>
    <row r="38" spans="1:12">
      <c r="A38">
        <v>30</v>
      </c>
      <c r="B38" s="151">
        <v>1.059E-3</v>
      </c>
      <c r="C38" s="152">
        <v>1.059E-3</v>
      </c>
      <c r="D38" s="155">
        <v>97866</v>
      </c>
      <c r="E38" s="156">
        <v>103.6</v>
      </c>
      <c r="F38" s="5">
        <v>46.34</v>
      </c>
      <c r="G38" t="s">
        <v>19</v>
      </c>
      <c r="H38" s="153">
        <v>4.6999999999999999E-4</v>
      </c>
      <c r="I38" s="154">
        <v>4.6999999999999999E-4</v>
      </c>
      <c r="J38" s="157">
        <v>98810.5</v>
      </c>
      <c r="K38" s="158">
        <v>46.4</v>
      </c>
      <c r="L38" s="5">
        <v>50.75</v>
      </c>
    </row>
    <row r="39" spans="1:12">
      <c r="A39">
        <v>31</v>
      </c>
      <c r="B39" s="151">
        <v>1.034E-3</v>
      </c>
      <c r="C39" s="152">
        <v>1.0330000000000001E-3</v>
      </c>
      <c r="D39" s="155">
        <v>97762.4</v>
      </c>
      <c r="E39" s="156">
        <v>101</v>
      </c>
      <c r="F39" s="5">
        <v>45.39</v>
      </c>
      <c r="G39" t="s">
        <v>19</v>
      </c>
      <c r="H39" s="153">
        <v>4.8200000000000001E-4</v>
      </c>
      <c r="I39" s="154">
        <v>4.8200000000000001E-4</v>
      </c>
      <c r="J39" s="157">
        <v>98764.1</v>
      </c>
      <c r="K39" s="158">
        <v>47.6</v>
      </c>
      <c r="L39" s="5">
        <v>49.78</v>
      </c>
    </row>
    <row r="40" spans="1:12">
      <c r="A40">
        <v>32</v>
      </c>
      <c r="B40" s="151">
        <v>1.1709999999999999E-3</v>
      </c>
      <c r="C40" s="152">
        <v>1.17E-3</v>
      </c>
      <c r="D40" s="155">
        <v>97661.4</v>
      </c>
      <c r="E40" s="156">
        <v>114.3</v>
      </c>
      <c r="F40" s="5">
        <v>44.44</v>
      </c>
      <c r="G40" t="s">
        <v>19</v>
      </c>
      <c r="H40" s="153">
        <v>4.73E-4</v>
      </c>
      <c r="I40" s="154">
        <v>4.73E-4</v>
      </c>
      <c r="J40" s="157">
        <v>98716.5</v>
      </c>
      <c r="K40" s="158">
        <v>46.7</v>
      </c>
      <c r="L40" s="5">
        <v>48.8</v>
      </c>
    </row>
    <row r="41" spans="1:12">
      <c r="A41">
        <v>33</v>
      </c>
      <c r="B41" s="151">
        <v>1.1559999999999999E-3</v>
      </c>
      <c r="C41" s="152">
        <v>1.155E-3</v>
      </c>
      <c r="D41" s="155">
        <v>97547.1</v>
      </c>
      <c r="E41" s="156">
        <v>112.7</v>
      </c>
      <c r="F41" s="5">
        <v>43.49</v>
      </c>
      <c r="G41" t="s">
        <v>19</v>
      </c>
      <c r="H41" s="153">
        <v>5.6899999999999995E-4</v>
      </c>
      <c r="I41" s="154">
        <v>5.6899999999999995E-4</v>
      </c>
      <c r="J41" s="157">
        <v>98669.8</v>
      </c>
      <c r="K41" s="158">
        <v>56.1</v>
      </c>
      <c r="L41" s="5">
        <v>47.82</v>
      </c>
    </row>
    <row r="42" spans="1:12">
      <c r="A42">
        <v>34</v>
      </c>
      <c r="B42" s="151">
        <v>1.139E-3</v>
      </c>
      <c r="C42" s="152">
        <v>1.139E-3</v>
      </c>
      <c r="D42" s="155">
        <v>97434.4</v>
      </c>
      <c r="E42" s="156">
        <v>111</v>
      </c>
      <c r="F42" s="5">
        <v>42.54</v>
      </c>
      <c r="G42" t="s">
        <v>19</v>
      </c>
      <c r="H42" s="153">
        <v>5.7399999999999997E-4</v>
      </c>
      <c r="I42" s="154">
        <v>5.7399999999999997E-4</v>
      </c>
      <c r="J42" s="157">
        <v>98613.6</v>
      </c>
      <c r="K42" s="158">
        <v>56.6</v>
      </c>
      <c r="L42" s="5">
        <v>46.85</v>
      </c>
    </row>
    <row r="43" spans="1:12">
      <c r="A43">
        <v>35</v>
      </c>
      <c r="B43" s="151">
        <v>1.261E-3</v>
      </c>
      <c r="C43" s="152">
        <v>1.2600000000000001E-3</v>
      </c>
      <c r="D43" s="155">
        <v>97323.5</v>
      </c>
      <c r="E43" s="156">
        <v>122.7</v>
      </c>
      <c r="F43" s="5">
        <v>41.58</v>
      </c>
      <c r="G43" t="s">
        <v>19</v>
      </c>
      <c r="H43" s="153">
        <v>6.5499999999999998E-4</v>
      </c>
      <c r="I43" s="154">
        <v>6.5499999999999998E-4</v>
      </c>
      <c r="J43" s="157">
        <v>98557</v>
      </c>
      <c r="K43" s="158">
        <v>64.599999999999994</v>
      </c>
      <c r="L43" s="5">
        <v>45.88</v>
      </c>
    </row>
    <row r="44" spans="1:12">
      <c r="A44">
        <v>36</v>
      </c>
      <c r="B44" s="151">
        <v>1.3060000000000001E-3</v>
      </c>
      <c r="C44" s="152">
        <v>1.305E-3</v>
      </c>
      <c r="D44" s="155">
        <v>97200.8</v>
      </c>
      <c r="E44" s="156">
        <v>126.9</v>
      </c>
      <c r="F44" s="5">
        <v>40.64</v>
      </c>
      <c r="G44" t="s">
        <v>19</v>
      </c>
      <c r="H44" s="153">
        <v>7.2900000000000005E-4</v>
      </c>
      <c r="I44" s="154">
        <v>7.2900000000000005E-4</v>
      </c>
      <c r="J44" s="157">
        <v>98492.4</v>
      </c>
      <c r="K44" s="158">
        <v>71.8</v>
      </c>
      <c r="L44" s="5">
        <v>44.9</v>
      </c>
    </row>
    <row r="45" spans="1:12">
      <c r="A45">
        <v>37</v>
      </c>
      <c r="B45" s="151">
        <v>1.3979999999999999E-3</v>
      </c>
      <c r="C45" s="152">
        <v>1.397E-3</v>
      </c>
      <c r="D45" s="155">
        <v>97074</v>
      </c>
      <c r="E45" s="156">
        <v>135.6</v>
      </c>
      <c r="F45" s="5">
        <v>39.69</v>
      </c>
      <c r="G45" t="s">
        <v>19</v>
      </c>
      <c r="H45" s="153">
        <v>7.7099999999999998E-4</v>
      </c>
      <c r="I45" s="154">
        <v>7.6999999999999996E-4</v>
      </c>
      <c r="J45" s="157">
        <v>98420.6</v>
      </c>
      <c r="K45" s="158">
        <v>75.8</v>
      </c>
      <c r="L45" s="5">
        <v>43.94</v>
      </c>
    </row>
    <row r="46" spans="1:12">
      <c r="A46">
        <v>38</v>
      </c>
      <c r="B46" s="151">
        <v>1.4220000000000001E-3</v>
      </c>
      <c r="C46" s="152">
        <v>1.421E-3</v>
      </c>
      <c r="D46" s="155">
        <v>96938.4</v>
      </c>
      <c r="E46" s="156">
        <v>137.80000000000001</v>
      </c>
      <c r="F46" s="5">
        <v>38.74</v>
      </c>
      <c r="G46" t="s">
        <v>19</v>
      </c>
      <c r="H46" s="153">
        <v>8.4099999999999995E-4</v>
      </c>
      <c r="I46" s="154">
        <v>8.4099999999999995E-4</v>
      </c>
      <c r="J46" s="157">
        <v>98344.8</v>
      </c>
      <c r="K46" s="158">
        <v>82.7</v>
      </c>
      <c r="L46" s="5">
        <v>42.97</v>
      </c>
    </row>
    <row r="47" spans="1:12">
      <c r="A47">
        <v>39</v>
      </c>
      <c r="B47" s="151">
        <v>1.5529999999999999E-3</v>
      </c>
      <c r="C47" s="152">
        <v>1.552E-3</v>
      </c>
      <c r="D47" s="155">
        <v>96800.6</v>
      </c>
      <c r="E47" s="156">
        <v>150.19999999999999</v>
      </c>
      <c r="F47" s="5">
        <v>37.799999999999997</v>
      </c>
      <c r="G47" t="s">
        <v>19</v>
      </c>
      <c r="H47" s="153">
        <v>9.2900000000000003E-4</v>
      </c>
      <c r="I47" s="154">
        <v>9.2900000000000003E-4</v>
      </c>
      <c r="J47" s="157">
        <v>98262.1</v>
      </c>
      <c r="K47" s="158">
        <v>91.3</v>
      </c>
      <c r="L47" s="5">
        <v>42.01</v>
      </c>
    </row>
    <row r="48" spans="1:12">
      <c r="A48">
        <v>40</v>
      </c>
      <c r="B48" s="151">
        <v>1.6609999999999999E-3</v>
      </c>
      <c r="C48" s="152">
        <v>1.6590000000000001E-3</v>
      </c>
      <c r="D48" s="155">
        <v>96650.4</v>
      </c>
      <c r="E48" s="156">
        <v>160.4</v>
      </c>
      <c r="F48" s="5">
        <v>36.86</v>
      </c>
      <c r="G48" t="s">
        <v>19</v>
      </c>
      <c r="H48" s="153">
        <v>1.0399999999999999E-3</v>
      </c>
      <c r="I48" s="154">
        <v>1.0399999999999999E-3</v>
      </c>
      <c r="J48" s="157">
        <v>98170.8</v>
      </c>
      <c r="K48" s="158">
        <v>102.1</v>
      </c>
      <c r="L48" s="5">
        <v>41.05</v>
      </c>
    </row>
    <row r="49" spans="1:12">
      <c r="A49">
        <v>41</v>
      </c>
      <c r="B49" s="151">
        <v>1.8979999999999999E-3</v>
      </c>
      <c r="C49" s="152">
        <v>1.8959999999999999E-3</v>
      </c>
      <c r="D49" s="155">
        <v>96490</v>
      </c>
      <c r="E49" s="156">
        <v>182.9</v>
      </c>
      <c r="F49" s="5">
        <v>35.92</v>
      </c>
      <c r="G49" t="s">
        <v>19</v>
      </c>
      <c r="H49" s="153">
        <v>1.183E-3</v>
      </c>
      <c r="I49" s="154">
        <v>1.1820000000000001E-3</v>
      </c>
      <c r="J49" s="157">
        <v>98068.800000000003</v>
      </c>
      <c r="K49" s="158">
        <v>115.9</v>
      </c>
      <c r="L49" s="5">
        <v>40.090000000000003</v>
      </c>
    </row>
    <row r="50" spans="1:12">
      <c r="A50">
        <v>42</v>
      </c>
      <c r="B50" s="151">
        <v>1.9109999999999999E-3</v>
      </c>
      <c r="C50" s="152">
        <v>1.9090000000000001E-3</v>
      </c>
      <c r="D50" s="155">
        <v>96307.1</v>
      </c>
      <c r="E50" s="156">
        <v>183.9</v>
      </c>
      <c r="F50" s="5">
        <v>34.979999999999997</v>
      </c>
      <c r="G50" t="s">
        <v>19</v>
      </c>
      <c r="H50" s="153">
        <v>1.2949999999999999E-3</v>
      </c>
      <c r="I50" s="154">
        <v>1.294E-3</v>
      </c>
      <c r="J50" s="157">
        <v>97952.9</v>
      </c>
      <c r="K50" s="158">
        <v>126.8</v>
      </c>
      <c r="L50" s="5">
        <v>39.130000000000003</v>
      </c>
    </row>
    <row r="51" spans="1:12">
      <c r="A51">
        <v>43</v>
      </c>
      <c r="B51" s="151">
        <v>2.1450000000000002E-3</v>
      </c>
      <c r="C51" s="152">
        <v>2.1429999999999999E-3</v>
      </c>
      <c r="D51" s="155">
        <v>96123.199999999997</v>
      </c>
      <c r="E51" s="156">
        <v>206</v>
      </c>
      <c r="F51" s="5">
        <v>34.049999999999997</v>
      </c>
      <c r="G51" t="s">
        <v>19</v>
      </c>
      <c r="H51" s="153">
        <v>1.4339999999999999E-3</v>
      </c>
      <c r="I51" s="154">
        <v>1.433E-3</v>
      </c>
      <c r="J51" s="157">
        <v>97826.1</v>
      </c>
      <c r="K51" s="158">
        <v>140.19999999999999</v>
      </c>
      <c r="L51" s="5">
        <v>38.18</v>
      </c>
    </row>
    <row r="52" spans="1:12">
      <c r="A52">
        <v>44</v>
      </c>
      <c r="B52" s="151">
        <v>2.362E-3</v>
      </c>
      <c r="C52" s="152">
        <v>2.359E-3</v>
      </c>
      <c r="D52" s="155">
        <v>95917.3</v>
      </c>
      <c r="E52" s="156">
        <v>226.2</v>
      </c>
      <c r="F52" s="5">
        <v>33.119999999999997</v>
      </c>
      <c r="G52" t="s">
        <v>19</v>
      </c>
      <c r="H52" s="153">
        <v>1.5939999999999999E-3</v>
      </c>
      <c r="I52" s="154">
        <v>1.593E-3</v>
      </c>
      <c r="J52" s="157">
        <v>97685.9</v>
      </c>
      <c r="K52" s="158">
        <v>155.6</v>
      </c>
      <c r="L52" s="5">
        <v>37.24</v>
      </c>
    </row>
    <row r="53" spans="1:12">
      <c r="A53">
        <v>45</v>
      </c>
      <c r="B53" s="151">
        <v>2.5730000000000002E-3</v>
      </c>
      <c r="C53" s="152">
        <v>2.5699999999999998E-3</v>
      </c>
      <c r="D53" s="155">
        <v>95691</v>
      </c>
      <c r="E53" s="156">
        <v>245.9</v>
      </c>
      <c r="F53" s="5">
        <v>32.200000000000003</v>
      </c>
      <c r="G53" t="s">
        <v>19</v>
      </c>
      <c r="H53" s="153">
        <v>1.6750000000000001E-3</v>
      </c>
      <c r="I53" s="154">
        <v>1.673E-3</v>
      </c>
      <c r="J53" s="157">
        <v>97530.3</v>
      </c>
      <c r="K53" s="158">
        <v>163.19999999999999</v>
      </c>
      <c r="L53" s="5">
        <v>36.299999999999997</v>
      </c>
    </row>
    <row r="54" spans="1:12">
      <c r="A54">
        <v>46</v>
      </c>
      <c r="B54" s="151">
        <v>2.8609999999999998E-3</v>
      </c>
      <c r="C54" s="152">
        <v>2.856E-3</v>
      </c>
      <c r="D54" s="155">
        <v>95445.1</v>
      </c>
      <c r="E54" s="156">
        <v>272.60000000000002</v>
      </c>
      <c r="F54" s="5">
        <v>31.28</v>
      </c>
      <c r="G54" t="s">
        <v>19</v>
      </c>
      <c r="H54" s="153">
        <v>1.882E-3</v>
      </c>
      <c r="I54" s="154">
        <v>1.8799999999999999E-3</v>
      </c>
      <c r="J54" s="157">
        <v>97367.1</v>
      </c>
      <c r="K54" s="158">
        <v>183</v>
      </c>
      <c r="L54" s="5">
        <v>35.36</v>
      </c>
    </row>
    <row r="55" spans="1:12">
      <c r="A55">
        <v>47</v>
      </c>
      <c r="B55" s="151">
        <v>3.1800000000000001E-3</v>
      </c>
      <c r="C55" s="152">
        <v>3.1749999999999999E-3</v>
      </c>
      <c r="D55" s="155">
        <v>95172.5</v>
      </c>
      <c r="E55" s="156">
        <v>302.2</v>
      </c>
      <c r="F55" s="5">
        <v>30.37</v>
      </c>
      <c r="G55" t="s">
        <v>19</v>
      </c>
      <c r="H55" s="153">
        <v>2.065E-3</v>
      </c>
      <c r="I55" s="154">
        <v>2.0630000000000002E-3</v>
      </c>
      <c r="J55" s="157">
        <v>97184.1</v>
      </c>
      <c r="K55" s="158">
        <v>200.5</v>
      </c>
      <c r="L55" s="5">
        <v>34.42</v>
      </c>
    </row>
    <row r="56" spans="1:12">
      <c r="A56">
        <v>48</v>
      </c>
      <c r="B56" s="151">
        <v>3.3639999999999998E-3</v>
      </c>
      <c r="C56" s="152">
        <v>3.359E-3</v>
      </c>
      <c r="D56" s="155">
        <v>94870.3</v>
      </c>
      <c r="E56" s="156">
        <v>318.60000000000002</v>
      </c>
      <c r="F56" s="5">
        <v>29.46</v>
      </c>
      <c r="G56" t="s">
        <v>19</v>
      </c>
      <c r="H56" s="153">
        <v>2.2190000000000001E-3</v>
      </c>
      <c r="I56" s="154">
        <v>2.2169999999999998E-3</v>
      </c>
      <c r="J56" s="157">
        <v>96983.6</v>
      </c>
      <c r="K56" s="158">
        <v>215</v>
      </c>
      <c r="L56" s="5">
        <v>33.49</v>
      </c>
    </row>
    <row r="57" spans="1:12">
      <c r="A57">
        <v>49</v>
      </c>
      <c r="B57" s="151">
        <v>3.7209999999999999E-3</v>
      </c>
      <c r="C57" s="152">
        <v>3.7139999999999999E-3</v>
      </c>
      <c r="D57" s="155">
        <v>94551.7</v>
      </c>
      <c r="E57" s="156">
        <v>351.2</v>
      </c>
      <c r="F57" s="5">
        <v>28.56</v>
      </c>
      <c r="G57" t="s">
        <v>19</v>
      </c>
      <c r="H57" s="153">
        <v>2.5049999999999998E-3</v>
      </c>
      <c r="I57" s="154">
        <v>2.5019999999999999E-3</v>
      </c>
      <c r="J57" s="157">
        <v>96768.6</v>
      </c>
      <c r="K57" s="158">
        <v>242.1</v>
      </c>
      <c r="L57" s="5">
        <v>32.57</v>
      </c>
    </row>
    <row r="58" spans="1:12">
      <c r="A58">
        <v>50</v>
      </c>
      <c r="B58" s="151">
        <v>4.2030000000000001E-3</v>
      </c>
      <c r="C58" s="152">
        <v>4.1939999999999998E-3</v>
      </c>
      <c r="D58" s="155">
        <v>94200.5</v>
      </c>
      <c r="E58" s="156">
        <v>395.1</v>
      </c>
      <c r="F58" s="5">
        <v>27.67</v>
      </c>
      <c r="G58" t="s">
        <v>19</v>
      </c>
      <c r="H58" s="153">
        <v>2.7950000000000002E-3</v>
      </c>
      <c r="I58" s="154">
        <v>2.7910000000000001E-3</v>
      </c>
      <c r="J58" s="157">
        <v>96526.5</v>
      </c>
      <c r="K58" s="158">
        <v>269.39999999999998</v>
      </c>
      <c r="L58" s="5">
        <v>31.65</v>
      </c>
    </row>
    <row r="59" spans="1:12">
      <c r="A59">
        <v>51</v>
      </c>
      <c r="B59" s="151">
        <v>4.3810000000000003E-3</v>
      </c>
      <c r="C59" s="152">
        <v>4.3709999999999999E-3</v>
      </c>
      <c r="D59" s="155">
        <v>93805.4</v>
      </c>
      <c r="E59" s="156">
        <v>410</v>
      </c>
      <c r="F59" s="5">
        <v>26.78</v>
      </c>
      <c r="G59" t="s">
        <v>19</v>
      </c>
      <c r="H59" s="153">
        <v>2.9069999999999999E-3</v>
      </c>
      <c r="I59" s="154">
        <v>2.9030000000000002E-3</v>
      </c>
      <c r="J59" s="157">
        <v>96257</v>
      </c>
      <c r="K59" s="158">
        <v>279.39999999999998</v>
      </c>
      <c r="L59" s="5">
        <v>30.73</v>
      </c>
    </row>
    <row r="60" spans="1:12">
      <c r="A60">
        <v>52</v>
      </c>
      <c r="B60" s="151">
        <v>4.895E-3</v>
      </c>
      <c r="C60" s="152">
        <v>4.8830000000000002E-3</v>
      </c>
      <c r="D60" s="155">
        <v>93395.4</v>
      </c>
      <c r="E60" s="156">
        <v>456.1</v>
      </c>
      <c r="F60" s="5">
        <v>25.9</v>
      </c>
      <c r="G60" t="s">
        <v>19</v>
      </c>
      <c r="H60" s="153">
        <v>3.2720000000000002E-3</v>
      </c>
      <c r="I60" s="154">
        <v>3.2669999999999999E-3</v>
      </c>
      <c r="J60" s="157">
        <v>95977.600000000006</v>
      </c>
      <c r="K60" s="158">
        <v>313.60000000000002</v>
      </c>
      <c r="L60" s="5">
        <v>29.82</v>
      </c>
    </row>
    <row r="61" spans="1:12">
      <c r="A61">
        <v>53</v>
      </c>
      <c r="B61" s="151">
        <v>5.4970000000000001E-3</v>
      </c>
      <c r="C61" s="152">
        <v>5.4819999999999999E-3</v>
      </c>
      <c r="D61" s="155">
        <v>92939.3</v>
      </c>
      <c r="E61" s="156">
        <v>509.4</v>
      </c>
      <c r="F61" s="5">
        <v>25.02</v>
      </c>
      <c r="G61" t="s">
        <v>19</v>
      </c>
      <c r="H61" s="153">
        <v>3.4290000000000002E-3</v>
      </c>
      <c r="I61" s="154">
        <v>3.4229999999999998E-3</v>
      </c>
      <c r="J61" s="157">
        <v>95664.1</v>
      </c>
      <c r="K61" s="158">
        <v>327.5</v>
      </c>
      <c r="L61" s="5">
        <v>28.92</v>
      </c>
    </row>
    <row r="62" spans="1:12">
      <c r="A62">
        <v>54</v>
      </c>
      <c r="B62" s="151">
        <v>6.1590000000000004E-3</v>
      </c>
      <c r="C62" s="152">
        <v>6.1399999999999996E-3</v>
      </c>
      <c r="D62" s="155">
        <v>92429.9</v>
      </c>
      <c r="E62" s="156">
        <v>567.5</v>
      </c>
      <c r="F62" s="5">
        <v>24.16</v>
      </c>
      <c r="G62" t="s">
        <v>19</v>
      </c>
      <c r="H62" s="153">
        <v>3.9899999999999996E-3</v>
      </c>
      <c r="I62" s="154">
        <v>3.9820000000000003E-3</v>
      </c>
      <c r="J62" s="157">
        <v>95336.6</v>
      </c>
      <c r="K62" s="158">
        <v>379.6</v>
      </c>
      <c r="L62" s="5">
        <v>28.02</v>
      </c>
    </row>
    <row r="63" spans="1:12">
      <c r="A63">
        <v>55</v>
      </c>
      <c r="B63" s="151">
        <v>6.7759999999999999E-3</v>
      </c>
      <c r="C63" s="152">
        <v>6.7530000000000003E-3</v>
      </c>
      <c r="D63" s="155">
        <v>91862.399999999994</v>
      </c>
      <c r="E63" s="156">
        <v>620.4</v>
      </c>
      <c r="F63" s="5">
        <v>23.3</v>
      </c>
      <c r="G63" t="s">
        <v>19</v>
      </c>
      <c r="H63" s="153">
        <v>4.3449999999999999E-3</v>
      </c>
      <c r="I63" s="154">
        <v>4.3350000000000003E-3</v>
      </c>
      <c r="J63" s="157">
        <v>94957</v>
      </c>
      <c r="K63" s="158">
        <v>411.7</v>
      </c>
      <c r="L63" s="5">
        <v>27.13</v>
      </c>
    </row>
    <row r="64" spans="1:12">
      <c r="A64">
        <v>56</v>
      </c>
      <c r="B64" s="151">
        <v>7.6769999999999998E-3</v>
      </c>
      <c r="C64" s="152">
        <v>7.6480000000000003E-3</v>
      </c>
      <c r="D64" s="155">
        <v>91242</v>
      </c>
      <c r="E64" s="156">
        <v>697.8</v>
      </c>
      <c r="F64" s="5">
        <v>22.46</v>
      </c>
      <c r="G64" t="s">
        <v>19</v>
      </c>
      <c r="H64" s="153">
        <v>4.6080000000000001E-3</v>
      </c>
      <c r="I64" s="154">
        <v>4.5979999999999997E-3</v>
      </c>
      <c r="J64" s="157">
        <v>94545.3</v>
      </c>
      <c r="K64" s="158">
        <v>434.7</v>
      </c>
      <c r="L64" s="5">
        <v>26.24</v>
      </c>
    </row>
    <row r="65" spans="1:12">
      <c r="A65">
        <v>57</v>
      </c>
      <c r="B65" s="151">
        <v>8.6300000000000005E-3</v>
      </c>
      <c r="C65" s="152">
        <v>8.5929999999999999E-3</v>
      </c>
      <c r="D65" s="155">
        <v>90544.2</v>
      </c>
      <c r="E65" s="156">
        <v>778</v>
      </c>
      <c r="F65" s="5">
        <v>21.63</v>
      </c>
      <c r="G65" t="s">
        <v>19</v>
      </c>
      <c r="H65" s="153">
        <v>5.2620000000000002E-3</v>
      </c>
      <c r="I65" s="154">
        <v>5.2480000000000001E-3</v>
      </c>
      <c r="J65" s="157">
        <v>94110.6</v>
      </c>
      <c r="K65" s="158">
        <v>493.9</v>
      </c>
      <c r="L65" s="5">
        <v>25.36</v>
      </c>
    </row>
    <row r="66" spans="1:12">
      <c r="A66">
        <v>58</v>
      </c>
      <c r="B66" s="151">
        <v>9.3880000000000005E-3</v>
      </c>
      <c r="C66" s="152">
        <v>9.3439999999999999E-3</v>
      </c>
      <c r="D66" s="155">
        <v>89766.2</v>
      </c>
      <c r="E66" s="156">
        <v>838.8</v>
      </c>
      <c r="F66" s="5">
        <v>20.81</v>
      </c>
      <c r="G66" t="s">
        <v>19</v>
      </c>
      <c r="H66" s="153">
        <v>5.7200000000000003E-3</v>
      </c>
      <c r="I66" s="154">
        <v>5.7039999999999999E-3</v>
      </c>
      <c r="J66" s="157">
        <v>93616.7</v>
      </c>
      <c r="K66" s="158">
        <v>534</v>
      </c>
      <c r="L66" s="5">
        <v>24.49</v>
      </c>
    </row>
    <row r="67" spans="1:12">
      <c r="A67">
        <v>59</v>
      </c>
      <c r="B67" s="151">
        <v>1.0399E-2</v>
      </c>
      <c r="C67" s="152">
        <v>1.0345E-2</v>
      </c>
      <c r="D67" s="155">
        <v>88927.4</v>
      </c>
      <c r="E67" s="156">
        <v>920</v>
      </c>
      <c r="F67" s="5">
        <v>20</v>
      </c>
      <c r="G67" t="s">
        <v>19</v>
      </c>
      <c r="H67" s="153">
        <v>6.3810000000000004E-3</v>
      </c>
      <c r="I67" s="154">
        <v>6.3610000000000003E-3</v>
      </c>
      <c r="J67" s="157">
        <v>93082.7</v>
      </c>
      <c r="K67" s="158">
        <v>592.1</v>
      </c>
      <c r="L67" s="5">
        <v>23.63</v>
      </c>
    </row>
    <row r="68" spans="1:12">
      <c r="A68">
        <v>60</v>
      </c>
      <c r="B68" s="151">
        <v>1.1585E-2</v>
      </c>
      <c r="C68" s="152">
        <v>1.1519E-2</v>
      </c>
      <c r="D68" s="155">
        <v>88007.4</v>
      </c>
      <c r="E68" s="156">
        <v>1013.7</v>
      </c>
      <c r="F68" s="5">
        <v>19.2</v>
      </c>
      <c r="G68" t="s">
        <v>19</v>
      </c>
      <c r="H68" s="153">
        <v>7.0660000000000002E-3</v>
      </c>
      <c r="I68" s="154">
        <v>7.0410000000000004E-3</v>
      </c>
      <c r="J68" s="157">
        <v>92490.6</v>
      </c>
      <c r="K68" s="158">
        <v>651.20000000000005</v>
      </c>
      <c r="L68" s="5">
        <v>22.78</v>
      </c>
    </row>
    <row r="69" spans="1:12">
      <c r="A69">
        <v>61</v>
      </c>
      <c r="B69" s="151">
        <v>1.2779E-2</v>
      </c>
      <c r="C69" s="152">
        <v>1.2697999999999999E-2</v>
      </c>
      <c r="D69" s="155">
        <v>86993.7</v>
      </c>
      <c r="E69" s="156">
        <v>1104.5999999999999</v>
      </c>
      <c r="F69" s="5">
        <v>18.420000000000002</v>
      </c>
      <c r="G69" t="s">
        <v>19</v>
      </c>
      <c r="H69" s="153">
        <v>7.6360000000000004E-3</v>
      </c>
      <c r="I69" s="154">
        <v>7.607E-3</v>
      </c>
      <c r="J69" s="157">
        <v>91839.4</v>
      </c>
      <c r="K69" s="158">
        <v>698.6</v>
      </c>
      <c r="L69" s="5">
        <v>21.94</v>
      </c>
    </row>
    <row r="70" spans="1:12">
      <c r="A70">
        <v>62</v>
      </c>
      <c r="B70" s="151">
        <v>1.4068000000000001E-2</v>
      </c>
      <c r="C70" s="152">
        <v>1.397E-2</v>
      </c>
      <c r="D70" s="155">
        <v>85889</v>
      </c>
      <c r="E70" s="156">
        <v>1199.9000000000001</v>
      </c>
      <c r="F70" s="5">
        <v>17.649999999999999</v>
      </c>
      <c r="G70" t="s">
        <v>19</v>
      </c>
      <c r="H70" s="153">
        <v>8.4550000000000007E-3</v>
      </c>
      <c r="I70" s="154">
        <v>8.4189999999999994E-3</v>
      </c>
      <c r="J70" s="157">
        <v>91140.800000000003</v>
      </c>
      <c r="K70" s="158">
        <v>767.4</v>
      </c>
      <c r="L70" s="5">
        <v>21.1</v>
      </c>
    </row>
    <row r="71" spans="1:12">
      <c r="A71">
        <v>63</v>
      </c>
      <c r="B71" s="151">
        <v>1.5484E-2</v>
      </c>
      <c r="C71" s="152">
        <v>1.5365999999999999E-2</v>
      </c>
      <c r="D71" s="155">
        <v>84689.2</v>
      </c>
      <c r="E71" s="156">
        <v>1301.3</v>
      </c>
      <c r="F71" s="5">
        <v>16.899999999999999</v>
      </c>
      <c r="G71" t="s">
        <v>19</v>
      </c>
      <c r="H71" s="153">
        <v>9.0919999999999994E-3</v>
      </c>
      <c r="I71" s="154">
        <v>9.0500000000000008E-3</v>
      </c>
      <c r="J71" s="157">
        <v>90373.4</v>
      </c>
      <c r="K71" s="158">
        <v>817.9</v>
      </c>
      <c r="L71" s="5">
        <v>20.27</v>
      </c>
    </row>
    <row r="72" spans="1:12">
      <c r="A72">
        <v>64</v>
      </c>
      <c r="B72" s="151">
        <v>1.7097999999999999E-2</v>
      </c>
      <c r="C72" s="152">
        <v>1.6952999999999999E-2</v>
      </c>
      <c r="D72" s="155">
        <v>83387.899999999994</v>
      </c>
      <c r="E72" s="156">
        <v>1413.6</v>
      </c>
      <c r="F72" s="5">
        <v>16.149999999999999</v>
      </c>
      <c r="G72" t="s">
        <v>19</v>
      </c>
      <c r="H72" s="153">
        <v>1.0397E-2</v>
      </c>
      <c r="I72" s="154">
        <v>1.0343E-2</v>
      </c>
      <c r="J72" s="157">
        <v>89555.5</v>
      </c>
      <c r="K72" s="158">
        <v>926.3</v>
      </c>
      <c r="L72" s="5">
        <v>19.45</v>
      </c>
    </row>
    <row r="73" spans="1:12">
      <c r="A73">
        <v>65</v>
      </c>
      <c r="B73" s="151">
        <v>1.9344E-2</v>
      </c>
      <c r="C73" s="152">
        <v>1.9158000000000001E-2</v>
      </c>
      <c r="D73" s="155">
        <v>81974.2</v>
      </c>
      <c r="E73" s="156">
        <v>1570.5</v>
      </c>
      <c r="F73" s="5">
        <v>15.42</v>
      </c>
      <c r="G73" t="s">
        <v>19</v>
      </c>
      <c r="H73" s="153">
        <v>1.1365999999999999E-2</v>
      </c>
      <c r="I73" s="154">
        <v>1.1302E-2</v>
      </c>
      <c r="J73" s="157">
        <v>88629.2</v>
      </c>
      <c r="K73" s="158">
        <v>1001.7</v>
      </c>
      <c r="L73" s="5">
        <v>18.649999999999999</v>
      </c>
    </row>
    <row r="74" spans="1:12">
      <c r="A74">
        <v>66</v>
      </c>
      <c r="B74" s="151">
        <v>2.1555000000000001E-2</v>
      </c>
      <c r="C74" s="152">
        <v>2.1325E-2</v>
      </c>
      <c r="D74" s="155">
        <v>80403.7</v>
      </c>
      <c r="E74" s="156">
        <v>1714.6</v>
      </c>
      <c r="F74" s="5">
        <v>14.71</v>
      </c>
      <c r="G74" t="s">
        <v>19</v>
      </c>
      <c r="H74" s="153">
        <v>1.2697999999999999E-2</v>
      </c>
      <c r="I74" s="154">
        <v>1.2617E-2</v>
      </c>
      <c r="J74" s="157">
        <v>87627.5</v>
      </c>
      <c r="K74" s="158">
        <v>1105.5999999999999</v>
      </c>
      <c r="L74" s="5">
        <v>17.86</v>
      </c>
    </row>
    <row r="75" spans="1:12">
      <c r="A75">
        <v>67</v>
      </c>
      <c r="B75" s="151">
        <v>2.4076E-2</v>
      </c>
      <c r="C75" s="152">
        <v>2.3789999999999999E-2</v>
      </c>
      <c r="D75" s="155">
        <v>78689.100000000006</v>
      </c>
      <c r="E75" s="156">
        <v>1872</v>
      </c>
      <c r="F75" s="5">
        <v>14.02</v>
      </c>
      <c r="G75" t="s">
        <v>19</v>
      </c>
      <c r="H75" s="153">
        <v>1.4238000000000001E-2</v>
      </c>
      <c r="I75" s="154">
        <v>1.4137E-2</v>
      </c>
      <c r="J75" s="157">
        <v>86521.9</v>
      </c>
      <c r="K75" s="158">
        <v>1223.2</v>
      </c>
      <c r="L75" s="5">
        <v>17.079999999999998</v>
      </c>
    </row>
    <row r="76" spans="1:12">
      <c r="A76">
        <v>68</v>
      </c>
      <c r="B76" s="151">
        <v>2.6294000000000001E-2</v>
      </c>
      <c r="C76" s="152">
        <v>2.5953E-2</v>
      </c>
      <c r="D76" s="155">
        <v>76817.100000000006</v>
      </c>
      <c r="E76" s="156">
        <v>1993.6</v>
      </c>
      <c r="F76" s="5">
        <v>13.35</v>
      </c>
      <c r="G76" t="s">
        <v>19</v>
      </c>
      <c r="H76" s="153">
        <v>1.5483E-2</v>
      </c>
      <c r="I76" s="154">
        <v>1.5363999999999999E-2</v>
      </c>
      <c r="J76" s="157">
        <v>85298.7</v>
      </c>
      <c r="K76" s="158">
        <v>1310.5</v>
      </c>
      <c r="L76" s="5">
        <v>16.32</v>
      </c>
    </row>
    <row r="77" spans="1:12">
      <c r="A77">
        <v>69</v>
      </c>
      <c r="B77" s="151">
        <v>2.9508E-2</v>
      </c>
      <c r="C77" s="152">
        <v>2.9079000000000001E-2</v>
      </c>
      <c r="D77" s="155">
        <v>74823.5</v>
      </c>
      <c r="E77" s="156">
        <v>2175.8000000000002</v>
      </c>
      <c r="F77" s="5">
        <v>12.7</v>
      </c>
      <c r="G77" t="s">
        <v>19</v>
      </c>
      <c r="H77" s="153">
        <v>1.7690000000000001E-2</v>
      </c>
      <c r="I77" s="154">
        <v>1.7534999999999999E-2</v>
      </c>
      <c r="J77" s="157">
        <v>83988.2</v>
      </c>
      <c r="K77" s="158">
        <v>1472.7</v>
      </c>
      <c r="L77" s="5">
        <v>15.57</v>
      </c>
    </row>
    <row r="78" spans="1:12">
      <c r="A78">
        <v>70</v>
      </c>
      <c r="B78" s="151">
        <v>3.2998E-2</v>
      </c>
      <c r="C78" s="152">
        <v>3.2461999999999998E-2</v>
      </c>
      <c r="D78" s="155">
        <v>72647.600000000006</v>
      </c>
      <c r="E78" s="156">
        <v>2358.3000000000002</v>
      </c>
      <c r="F78" s="5">
        <v>12.06</v>
      </c>
      <c r="G78" t="s">
        <v>19</v>
      </c>
      <c r="H78" s="153">
        <v>1.9748999999999999E-2</v>
      </c>
      <c r="I78" s="154">
        <v>1.9556E-2</v>
      </c>
      <c r="J78" s="157">
        <v>82515.5</v>
      </c>
      <c r="K78" s="158">
        <v>1613.7</v>
      </c>
      <c r="L78" s="5">
        <v>14.84</v>
      </c>
    </row>
    <row r="79" spans="1:12">
      <c r="A79">
        <v>71</v>
      </c>
      <c r="B79" s="151">
        <v>3.6651000000000003E-2</v>
      </c>
      <c r="C79" s="152">
        <v>3.5991000000000002E-2</v>
      </c>
      <c r="D79" s="155">
        <v>70289.399999999994</v>
      </c>
      <c r="E79" s="156">
        <v>2529.8000000000002</v>
      </c>
      <c r="F79" s="5">
        <v>11.45</v>
      </c>
      <c r="G79" t="s">
        <v>19</v>
      </c>
      <c r="H79" s="153">
        <v>2.2265E-2</v>
      </c>
      <c r="I79" s="154">
        <v>2.2020000000000001E-2</v>
      </c>
      <c r="J79" s="157">
        <v>80901.8</v>
      </c>
      <c r="K79" s="158">
        <v>1781.4</v>
      </c>
      <c r="L79" s="5">
        <v>14.12</v>
      </c>
    </row>
    <row r="80" spans="1:12">
      <c r="A80">
        <v>72</v>
      </c>
      <c r="B80" s="151">
        <v>4.0864999999999999E-2</v>
      </c>
      <c r="C80" s="152">
        <v>4.0046999999999999E-2</v>
      </c>
      <c r="D80" s="155">
        <v>67759.600000000006</v>
      </c>
      <c r="E80" s="156">
        <v>2713.5</v>
      </c>
      <c r="F80" s="5">
        <v>10.86</v>
      </c>
      <c r="G80" t="s">
        <v>19</v>
      </c>
      <c r="H80" s="153">
        <v>2.4702000000000002E-2</v>
      </c>
      <c r="I80" s="154">
        <v>2.4400999999999999E-2</v>
      </c>
      <c r="J80" s="157">
        <v>79120.399999999994</v>
      </c>
      <c r="K80" s="158">
        <v>1930.6</v>
      </c>
      <c r="L80" s="5">
        <v>13.43</v>
      </c>
    </row>
    <row r="81" spans="1:12">
      <c r="A81">
        <v>73</v>
      </c>
      <c r="B81" s="151">
        <v>4.5303999999999997E-2</v>
      </c>
      <c r="C81" s="152">
        <v>4.4301E-2</v>
      </c>
      <c r="D81" s="155">
        <v>65046</v>
      </c>
      <c r="E81" s="156">
        <v>2881.6</v>
      </c>
      <c r="F81" s="5">
        <v>10.29</v>
      </c>
      <c r="G81" t="s">
        <v>19</v>
      </c>
      <c r="H81" s="153">
        <v>2.7399E-2</v>
      </c>
      <c r="I81" s="154">
        <v>2.7029000000000001E-2</v>
      </c>
      <c r="J81" s="157">
        <v>77189.8</v>
      </c>
      <c r="K81" s="158">
        <v>2086.4</v>
      </c>
      <c r="L81" s="5">
        <v>12.75</v>
      </c>
    </row>
    <row r="82" spans="1:12">
      <c r="A82">
        <v>74</v>
      </c>
      <c r="B82" s="151">
        <v>5.0219E-2</v>
      </c>
      <c r="C82" s="152">
        <v>4.8988999999999998E-2</v>
      </c>
      <c r="D82" s="155">
        <v>62164.5</v>
      </c>
      <c r="E82" s="156">
        <v>3045.4</v>
      </c>
      <c r="F82" s="5">
        <v>9.74</v>
      </c>
      <c r="G82" t="s">
        <v>19</v>
      </c>
      <c r="H82" s="153">
        <v>3.0810000000000001E-2</v>
      </c>
      <c r="I82" s="154">
        <v>3.0342999999999998E-2</v>
      </c>
      <c r="J82" s="157">
        <v>75103.399999999994</v>
      </c>
      <c r="K82" s="158">
        <v>2278.9</v>
      </c>
      <c r="L82" s="5">
        <v>12.09</v>
      </c>
    </row>
    <row r="83" spans="1:12">
      <c r="A83">
        <v>75</v>
      </c>
      <c r="B83" s="151">
        <v>5.4797999999999999E-2</v>
      </c>
      <c r="C83" s="152">
        <v>5.3336000000000001E-2</v>
      </c>
      <c r="D83" s="155">
        <v>59119.1</v>
      </c>
      <c r="E83" s="156">
        <v>3153.2</v>
      </c>
      <c r="F83" s="5">
        <v>9.2200000000000006</v>
      </c>
      <c r="G83" t="s">
        <v>19</v>
      </c>
      <c r="H83" s="153">
        <v>3.3445000000000003E-2</v>
      </c>
      <c r="I83" s="154">
        <v>3.2895000000000001E-2</v>
      </c>
      <c r="J83" s="157">
        <v>72824.600000000006</v>
      </c>
      <c r="K83" s="158">
        <v>2395.6</v>
      </c>
      <c r="L83" s="5">
        <v>11.45</v>
      </c>
    </row>
    <row r="84" spans="1:12">
      <c r="A84">
        <v>76</v>
      </c>
      <c r="B84" s="151">
        <v>6.0146999999999999E-2</v>
      </c>
      <c r="C84" s="152">
        <v>5.8390999999999998E-2</v>
      </c>
      <c r="D84" s="155">
        <v>55965.9</v>
      </c>
      <c r="E84" s="156">
        <v>3267.9</v>
      </c>
      <c r="F84" s="5">
        <v>8.7100000000000009</v>
      </c>
      <c r="G84" t="s">
        <v>19</v>
      </c>
      <c r="H84" s="153">
        <v>3.7708999999999999E-2</v>
      </c>
      <c r="I84" s="154">
        <v>3.7011000000000002E-2</v>
      </c>
      <c r="J84" s="157">
        <v>70429</v>
      </c>
      <c r="K84" s="158">
        <v>2606.6</v>
      </c>
      <c r="L84" s="5">
        <v>10.83</v>
      </c>
    </row>
    <row r="85" spans="1:12">
      <c r="A85">
        <v>77</v>
      </c>
      <c r="B85" s="151">
        <v>6.6477999999999995E-2</v>
      </c>
      <c r="C85" s="152">
        <v>6.4338999999999993E-2</v>
      </c>
      <c r="D85" s="155">
        <v>52698</v>
      </c>
      <c r="E85" s="156">
        <v>3390.5</v>
      </c>
      <c r="F85" s="5">
        <v>8.2200000000000006</v>
      </c>
      <c r="G85" t="s">
        <v>19</v>
      </c>
      <c r="H85" s="153">
        <v>4.1405999999999998E-2</v>
      </c>
      <c r="I85" s="154">
        <v>4.0565999999999998E-2</v>
      </c>
      <c r="J85" s="157">
        <v>67822.3</v>
      </c>
      <c r="K85" s="158">
        <v>2751.3</v>
      </c>
      <c r="L85" s="5">
        <v>10.220000000000001</v>
      </c>
    </row>
    <row r="86" spans="1:12">
      <c r="A86">
        <v>78</v>
      </c>
      <c r="B86" s="151">
        <v>7.2861999999999996E-2</v>
      </c>
      <c r="C86" s="152">
        <v>7.0301000000000002E-2</v>
      </c>
      <c r="D86" s="155">
        <v>49307.5</v>
      </c>
      <c r="E86" s="156">
        <v>3466.3</v>
      </c>
      <c r="F86" s="5">
        <v>7.75</v>
      </c>
      <c r="G86" t="s">
        <v>19</v>
      </c>
      <c r="H86" s="153">
        <v>4.5723E-2</v>
      </c>
      <c r="I86" s="154">
        <v>4.4700999999999998E-2</v>
      </c>
      <c r="J86" s="157">
        <v>65071.1</v>
      </c>
      <c r="K86" s="158">
        <v>2908.8</v>
      </c>
      <c r="L86" s="5">
        <v>9.64</v>
      </c>
    </row>
    <row r="87" spans="1:12">
      <c r="A87">
        <v>79</v>
      </c>
      <c r="B87" s="151">
        <v>7.8995999999999997E-2</v>
      </c>
      <c r="C87" s="152">
        <v>7.5994000000000006E-2</v>
      </c>
      <c r="D87" s="155">
        <v>45841.1</v>
      </c>
      <c r="E87" s="156">
        <v>3483.6</v>
      </c>
      <c r="F87" s="5">
        <v>7.3</v>
      </c>
      <c r="G87" t="s">
        <v>19</v>
      </c>
      <c r="H87" s="153">
        <v>4.9841999999999997E-2</v>
      </c>
      <c r="I87" s="154">
        <v>4.863E-2</v>
      </c>
      <c r="J87" s="157">
        <v>62162.3</v>
      </c>
      <c r="K87" s="158">
        <v>3022.9</v>
      </c>
      <c r="L87" s="5">
        <v>9.06</v>
      </c>
    </row>
    <row r="88" spans="1:12">
      <c r="A88">
        <v>80</v>
      </c>
      <c r="B88" s="151">
        <v>8.5466E-2</v>
      </c>
      <c r="C88" s="152">
        <v>8.1962999999999994E-2</v>
      </c>
      <c r="D88" s="155">
        <v>42357.5</v>
      </c>
      <c r="E88" s="156">
        <v>3471.7</v>
      </c>
      <c r="F88" s="5">
        <v>6.86</v>
      </c>
      <c r="G88" t="s">
        <v>19</v>
      </c>
      <c r="H88" s="153">
        <v>5.6257000000000001E-2</v>
      </c>
      <c r="I88" s="154">
        <v>5.4718000000000003E-2</v>
      </c>
      <c r="J88" s="157">
        <v>59139.4</v>
      </c>
      <c r="K88" s="158">
        <v>3236</v>
      </c>
      <c r="L88" s="5">
        <v>8.5</v>
      </c>
    </row>
    <row r="89" spans="1:12">
      <c r="A89">
        <v>81</v>
      </c>
      <c r="B89" s="151">
        <v>9.5320000000000002E-2</v>
      </c>
      <c r="C89" s="152">
        <v>9.0983999999999995E-2</v>
      </c>
      <c r="D89" s="155">
        <v>38885.699999999997</v>
      </c>
      <c r="E89" s="156">
        <v>3538</v>
      </c>
      <c r="F89" s="5">
        <v>6.43</v>
      </c>
      <c r="G89" t="s">
        <v>19</v>
      </c>
      <c r="H89" s="153">
        <v>6.2703999999999996E-2</v>
      </c>
      <c r="I89" s="154">
        <v>6.0797999999999998E-2</v>
      </c>
      <c r="J89" s="157">
        <v>55903.4</v>
      </c>
      <c r="K89" s="158">
        <v>3398.8</v>
      </c>
      <c r="L89" s="5">
        <v>7.96</v>
      </c>
    </row>
    <row r="90" spans="1:12">
      <c r="A90">
        <v>82</v>
      </c>
      <c r="B90" s="151">
        <v>0.10835</v>
      </c>
      <c r="C90" s="152">
        <v>0.102781</v>
      </c>
      <c r="D90" s="155">
        <v>35347.800000000003</v>
      </c>
      <c r="E90" s="156">
        <v>3633.1</v>
      </c>
      <c r="F90" s="5">
        <v>6.02</v>
      </c>
      <c r="G90" t="s">
        <v>19</v>
      </c>
      <c r="H90" s="153">
        <v>7.2163000000000005E-2</v>
      </c>
      <c r="I90" s="154">
        <v>6.9650000000000004E-2</v>
      </c>
      <c r="J90" s="157">
        <v>52504.6</v>
      </c>
      <c r="K90" s="158">
        <v>3656.9</v>
      </c>
      <c r="L90" s="5">
        <v>7.45</v>
      </c>
    </row>
    <row r="91" spans="1:12">
      <c r="A91">
        <v>83</v>
      </c>
      <c r="B91" s="151">
        <v>0.119588</v>
      </c>
      <c r="C91" s="152">
        <v>0.11284</v>
      </c>
      <c r="D91" s="155">
        <v>31714.7</v>
      </c>
      <c r="E91" s="156">
        <v>3578.7</v>
      </c>
      <c r="F91" s="5">
        <v>5.65</v>
      </c>
      <c r="G91" t="s">
        <v>19</v>
      </c>
      <c r="H91" s="153">
        <v>7.9954999999999998E-2</v>
      </c>
      <c r="I91" s="154">
        <v>7.6881000000000005E-2</v>
      </c>
      <c r="J91" s="157">
        <v>48847.6</v>
      </c>
      <c r="K91" s="158">
        <v>3755.5</v>
      </c>
      <c r="L91" s="5">
        <v>6.97</v>
      </c>
    </row>
    <row r="92" spans="1:12">
      <c r="A92">
        <v>84</v>
      </c>
      <c r="B92" s="151">
        <v>0.13150100000000001</v>
      </c>
      <c r="C92" s="152">
        <v>0.123388</v>
      </c>
      <c r="D92" s="155">
        <v>28136</v>
      </c>
      <c r="E92" s="156">
        <v>3471.6</v>
      </c>
      <c r="F92" s="5">
        <v>5.31</v>
      </c>
      <c r="G92" t="s">
        <v>19</v>
      </c>
      <c r="H92" s="153">
        <v>8.9444999999999997E-2</v>
      </c>
      <c r="I92" s="154">
        <v>8.5615999999999998E-2</v>
      </c>
      <c r="J92" s="157">
        <v>45092.1</v>
      </c>
      <c r="K92" s="158">
        <v>3860.6</v>
      </c>
      <c r="L92" s="5">
        <v>6.51</v>
      </c>
    </row>
    <row r="93" spans="1:12">
      <c r="A93">
        <v>85</v>
      </c>
      <c r="B93" s="151">
        <v>0.14329700000000001</v>
      </c>
      <c r="C93" s="152">
        <v>0.133717</v>
      </c>
      <c r="D93" s="155">
        <v>24664.3</v>
      </c>
      <c r="E93" s="156">
        <v>3298</v>
      </c>
      <c r="F93" s="5">
        <v>4.9800000000000004</v>
      </c>
      <c r="G93" t="s">
        <v>19</v>
      </c>
      <c r="H93" s="153">
        <v>9.9596000000000004E-2</v>
      </c>
      <c r="I93" s="154">
        <v>9.4871999999999998E-2</v>
      </c>
      <c r="J93" s="157">
        <v>41231.5</v>
      </c>
      <c r="K93" s="158">
        <v>3911.7</v>
      </c>
      <c r="L93" s="5">
        <v>6.07</v>
      </c>
    </row>
    <row r="94" spans="1:12">
      <c r="A94">
        <v>86</v>
      </c>
      <c r="B94" s="151">
        <v>0.15653400000000001</v>
      </c>
      <c r="C94" s="152">
        <v>0.145172</v>
      </c>
      <c r="D94" s="155">
        <v>21366.3</v>
      </c>
      <c r="E94" s="156">
        <v>3101.8</v>
      </c>
      <c r="F94" s="5">
        <v>4.67</v>
      </c>
      <c r="G94" t="s">
        <v>19</v>
      </c>
      <c r="H94" s="153">
        <v>0.11129</v>
      </c>
      <c r="I94" s="154">
        <v>0.105424</v>
      </c>
      <c r="J94" s="157">
        <v>37319.800000000003</v>
      </c>
      <c r="K94" s="158">
        <v>3934.4</v>
      </c>
      <c r="L94" s="5">
        <v>5.65</v>
      </c>
    </row>
    <row r="95" spans="1:12">
      <c r="A95">
        <v>87</v>
      </c>
      <c r="B95" s="151">
        <v>0.17128599999999999</v>
      </c>
      <c r="C95" s="152">
        <v>0.157774</v>
      </c>
      <c r="D95" s="155">
        <v>18264.5</v>
      </c>
      <c r="E95" s="156">
        <v>2881.7</v>
      </c>
      <c r="F95" s="5">
        <v>4.38</v>
      </c>
      <c r="G95" t="s">
        <v>19</v>
      </c>
      <c r="H95" s="153">
        <v>0.124</v>
      </c>
      <c r="I95" s="154">
        <v>0.116761</v>
      </c>
      <c r="J95" s="157">
        <v>33385.4</v>
      </c>
      <c r="K95" s="158">
        <v>3898.1</v>
      </c>
      <c r="L95" s="5">
        <v>5.26</v>
      </c>
    </row>
    <row r="96" spans="1:12">
      <c r="A96">
        <v>88</v>
      </c>
      <c r="B96" s="151">
        <v>0.18875600000000001</v>
      </c>
      <c r="C96" s="152">
        <v>0.17247799999999999</v>
      </c>
      <c r="D96" s="155">
        <v>15382.8</v>
      </c>
      <c r="E96" s="156">
        <v>2653.2</v>
      </c>
      <c r="F96" s="5">
        <v>4.1100000000000003</v>
      </c>
      <c r="G96" t="s">
        <v>19</v>
      </c>
      <c r="H96" s="153">
        <v>0.13860700000000001</v>
      </c>
      <c r="I96" s="154">
        <v>0.12962299999999999</v>
      </c>
      <c r="J96" s="157">
        <v>29487.3</v>
      </c>
      <c r="K96" s="158">
        <v>3822.2</v>
      </c>
      <c r="L96" s="5">
        <v>4.8899999999999997</v>
      </c>
    </row>
    <row r="97" spans="1:12">
      <c r="A97">
        <v>89</v>
      </c>
      <c r="B97" s="151">
        <v>0.205736</v>
      </c>
      <c r="C97" s="152">
        <v>0.18654599999999999</v>
      </c>
      <c r="D97" s="155">
        <v>12729.7</v>
      </c>
      <c r="E97" s="156">
        <v>2374.6999999999998</v>
      </c>
      <c r="F97" s="5">
        <v>3.86</v>
      </c>
      <c r="G97" t="s">
        <v>19</v>
      </c>
      <c r="H97" s="153">
        <v>0.15457599999999999</v>
      </c>
      <c r="I97" s="154">
        <v>0.143487</v>
      </c>
      <c r="J97" s="157">
        <v>25665.1</v>
      </c>
      <c r="K97" s="158">
        <v>3682.6</v>
      </c>
      <c r="L97" s="5">
        <v>4.54</v>
      </c>
    </row>
    <row r="98" spans="1:12">
      <c r="A98">
        <v>90</v>
      </c>
      <c r="B98" s="151">
        <v>0.21797800000000001</v>
      </c>
      <c r="C98" s="152">
        <v>0.19655600000000001</v>
      </c>
      <c r="D98" s="155">
        <v>10355</v>
      </c>
      <c r="E98" s="156">
        <v>2035.3</v>
      </c>
      <c r="F98" s="5">
        <v>3.64</v>
      </c>
      <c r="G98" t="s">
        <v>19</v>
      </c>
      <c r="H98" s="153">
        <v>0.169599</v>
      </c>
      <c r="I98" s="154">
        <v>0.15634200000000001</v>
      </c>
      <c r="J98" s="157">
        <v>21982.5</v>
      </c>
      <c r="K98" s="158">
        <v>3436.8</v>
      </c>
      <c r="L98" s="5">
        <v>4.22</v>
      </c>
    </row>
    <row r="99" spans="1:12">
      <c r="A99">
        <v>91</v>
      </c>
      <c r="B99" s="151">
        <v>0.233457</v>
      </c>
      <c r="C99" s="152">
        <v>0.20905399999999999</v>
      </c>
      <c r="D99" s="155">
        <v>8319.7000000000007</v>
      </c>
      <c r="E99" s="156">
        <v>1739.3</v>
      </c>
      <c r="F99" s="5">
        <v>3.4</v>
      </c>
      <c r="G99" t="s">
        <v>19</v>
      </c>
      <c r="H99" s="153">
        <v>0.19009699999999999</v>
      </c>
      <c r="I99" s="154">
        <v>0.173597</v>
      </c>
      <c r="J99" s="157">
        <v>18545.7</v>
      </c>
      <c r="K99" s="158">
        <v>3219.5</v>
      </c>
      <c r="L99" s="5">
        <v>3.91</v>
      </c>
    </row>
    <row r="100" spans="1:12">
      <c r="A100">
        <v>92</v>
      </c>
      <c r="B100" s="151">
        <v>0.25678000000000001</v>
      </c>
      <c r="C100" s="152">
        <v>0.22756299999999999</v>
      </c>
      <c r="D100" s="155">
        <v>6580.4</v>
      </c>
      <c r="E100" s="156">
        <v>1497.5</v>
      </c>
      <c r="F100" s="5">
        <v>3.17</v>
      </c>
      <c r="G100" t="s">
        <v>19</v>
      </c>
      <c r="H100" s="153">
        <v>0.21224499999999999</v>
      </c>
      <c r="I100" s="154">
        <v>0.191882</v>
      </c>
      <c r="J100" s="157">
        <v>15326.2</v>
      </c>
      <c r="K100" s="158">
        <v>2940.8</v>
      </c>
      <c r="L100" s="5">
        <v>3.62</v>
      </c>
    </row>
    <row r="101" spans="1:12">
      <c r="A101">
        <v>93</v>
      </c>
      <c r="B101" s="151">
        <v>0.28147699999999998</v>
      </c>
      <c r="C101" s="152">
        <v>0.246749</v>
      </c>
      <c r="D101" s="155">
        <v>5082.8999999999996</v>
      </c>
      <c r="E101" s="156">
        <v>1254.2</v>
      </c>
      <c r="F101" s="5">
        <v>2.96</v>
      </c>
      <c r="G101" t="s">
        <v>19</v>
      </c>
      <c r="H101" s="153">
        <v>0.23642299999999999</v>
      </c>
      <c r="I101" s="154">
        <v>0.21143000000000001</v>
      </c>
      <c r="J101" s="157">
        <v>12385.4</v>
      </c>
      <c r="K101" s="158">
        <v>2618.6</v>
      </c>
      <c r="L101" s="5">
        <v>3.37</v>
      </c>
    </row>
    <row r="102" spans="1:12">
      <c r="A102">
        <v>94</v>
      </c>
      <c r="B102" s="151">
        <v>0.306954</v>
      </c>
      <c r="C102" s="152">
        <v>0.26611200000000002</v>
      </c>
      <c r="D102" s="155">
        <v>3828.7</v>
      </c>
      <c r="E102" s="156">
        <v>1018.9</v>
      </c>
      <c r="F102" s="5">
        <v>2.76</v>
      </c>
      <c r="G102" t="s">
        <v>19</v>
      </c>
      <c r="H102" s="153">
        <v>0.25960100000000003</v>
      </c>
      <c r="I102" s="154">
        <v>0.22977600000000001</v>
      </c>
      <c r="J102" s="157">
        <v>9766.7000000000007</v>
      </c>
      <c r="K102" s="158">
        <v>2244.1999999999998</v>
      </c>
      <c r="L102" s="5">
        <v>3.13</v>
      </c>
    </row>
    <row r="103" spans="1:12">
      <c r="A103">
        <v>95</v>
      </c>
      <c r="B103" s="151">
        <v>0.33874300000000002</v>
      </c>
      <c r="C103" s="152">
        <v>0.28967900000000002</v>
      </c>
      <c r="D103" s="155">
        <v>2809.9</v>
      </c>
      <c r="E103" s="156">
        <v>814</v>
      </c>
      <c r="F103" s="5">
        <v>2.58</v>
      </c>
      <c r="G103" t="s">
        <v>19</v>
      </c>
      <c r="H103" s="153">
        <v>0.28436699999999998</v>
      </c>
      <c r="I103" s="154">
        <v>0.24896799999999999</v>
      </c>
      <c r="J103" s="157">
        <v>7522.6</v>
      </c>
      <c r="K103" s="158">
        <v>1872.9</v>
      </c>
      <c r="L103" s="5">
        <v>2.92</v>
      </c>
    </row>
    <row r="104" spans="1:12">
      <c r="A104">
        <v>96</v>
      </c>
      <c r="B104" s="151">
        <v>0.35552899999999998</v>
      </c>
      <c r="C104" s="152">
        <v>0.30186800000000003</v>
      </c>
      <c r="D104" s="155">
        <v>1995.9</v>
      </c>
      <c r="E104" s="156">
        <v>602.5</v>
      </c>
      <c r="F104" s="5">
        <v>2.4300000000000002</v>
      </c>
      <c r="G104" t="s">
        <v>19</v>
      </c>
      <c r="H104" s="153">
        <v>0.31208999999999998</v>
      </c>
      <c r="I104" s="154">
        <v>0.26996399999999998</v>
      </c>
      <c r="J104" s="157">
        <v>5649.7</v>
      </c>
      <c r="K104" s="158">
        <v>1525.2</v>
      </c>
      <c r="L104" s="5">
        <v>2.72</v>
      </c>
    </row>
    <row r="105" spans="1:12">
      <c r="A105">
        <v>97</v>
      </c>
      <c r="B105" s="151">
        <v>0.39632299999999998</v>
      </c>
      <c r="C105" s="152">
        <v>0.33077600000000001</v>
      </c>
      <c r="D105" s="155">
        <v>1393.4</v>
      </c>
      <c r="E105" s="156">
        <v>460.9</v>
      </c>
      <c r="F105" s="5">
        <v>2.2599999999999998</v>
      </c>
      <c r="G105" t="s">
        <v>19</v>
      </c>
      <c r="H105" s="153">
        <v>0.339951</v>
      </c>
      <c r="I105" s="154">
        <v>0.29056199999999999</v>
      </c>
      <c r="J105" s="157">
        <v>4124.5</v>
      </c>
      <c r="K105" s="158">
        <v>1198.4000000000001</v>
      </c>
      <c r="L105" s="5">
        <v>2.54</v>
      </c>
    </row>
    <row r="106" spans="1:12">
      <c r="A106">
        <v>98</v>
      </c>
      <c r="B106" s="151">
        <v>0.42000700000000002</v>
      </c>
      <c r="C106" s="152">
        <v>0.34711199999999998</v>
      </c>
      <c r="D106" s="155">
        <v>932.5</v>
      </c>
      <c r="E106" s="156">
        <v>323.7</v>
      </c>
      <c r="F106" s="5">
        <v>2.14</v>
      </c>
      <c r="G106" t="s">
        <v>19</v>
      </c>
      <c r="H106" s="153">
        <v>0.366672</v>
      </c>
      <c r="I106" s="154">
        <v>0.309863</v>
      </c>
      <c r="J106" s="157">
        <v>2926.1</v>
      </c>
      <c r="K106" s="158">
        <v>906.7</v>
      </c>
      <c r="L106" s="5">
        <v>2.38</v>
      </c>
    </row>
    <row r="107" spans="1:12">
      <c r="A107">
        <v>99</v>
      </c>
      <c r="B107" s="151">
        <v>0.44376500000000002</v>
      </c>
      <c r="C107" s="152">
        <v>0.363182</v>
      </c>
      <c r="D107" s="155">
        <v>608.79999999999995</v>
      </c>
      <c r="E107" s="156">
        <v>221.1</v>
      </c>
      <c r="F107" s="5">
        <v>2</v>
      </c>
      <c r="G107" t="s">
        <v>19</v>
      </c>
      <c r="H107" s="153">
        <v>0.38868599999999998</v>
      </c>
      <c r="I107" s="154">
        <v>0.32543899999999998</v>
      </c>
      <c r="J107" s="157">
        <v>2019.4</v>
      </c>
      <c r="K107" s="158">
        <v>657.2</v>
      </c>
      <c r="L107" s="5">
        <v>2.2200000000000002</v>
      </c>
    </row>
    <row r="108" spans="1:12">
      <c r="A108">
        <v>100</v>
      </c>
      <c r="B108" s="151">
        <v>0.49721900000000002</v>
      </c>
      <c r="C108" s="152">
        <v>0.39821800000000002</v>
      </c>
      <c r="D108" s="155">
        <v>387.7</v>
      </c>
      <c r="E108" s="156">
        <v>154.4</v>
      </c>
      <c r="F108" s="5">
        <v>1.86</v>
      </c>
      <c r="G108" t="s">
        <v>19</v>
      </c>
      <c r="H108" s="153">
        <v>0.43574099999999999</v>
      </c>
      <c r="I108" s="154">
        <v>0.35778900000000002</v>
      </c>
      <c r="J108" s="157">
        <v>1362.2</v>
      </c>
      <c r="K108" s="158">
        <v>487.4</v>
      </c>
      <c r="L108" s="5">
        <v>2.0499999999999998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37</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43">
        <v>6.424E-3</v>
      </c>
      <c r="C8" s="144">
        <v>6.4029999999999998E-3</v>
      </c>
      <c r="D8" s="147">
        <v>100000</v>
      </c>
      <c r="E8" s="148">
        <v>640.29999999999995</v>
      </c>
      <c r="F8" s="5">
        <v>74.739999999999995</v>
      </c>
      <c r="G8" t="s">
        <v>19</v>
      </c>
      <c r="H8" s="145">
        <v>5.097E-3</v>
      </c>
      <c r="I8" s="146">
        <v>5.084E-3</v>
      </c>
      <c r="J8" s="149">
        <v>100000</v>
      </c>
      <c r="K8" s="150">
        <v>508.4</v>
      </c>
      <c r="L8" s="5">
        <v>79.7</v>
      </c>
    </row>
    <row r="9" spans="1:12">
      <c r="A9">
        <v>1</v>
      </c>
      <c r="B9" s="143">
        <v>5.1699999999999999E-4</v>
      </c>
      <c r="C9" s="144">
        <v>5.1699999999999999E-4</v>
      </c>
      <c r="D9" s="147">
        <v>99359.7</v>
      </c>
      <c r="E9" s="148">
        <v>51.3</v>
      </c>
      <c r="F9" s="5">
        <v>74.22</v>
      </c>
      <c r="G9" t="s">
        <v>19</v>
      </c>
      <c r="H9" s="145">
        <v>3.9800000000000002E-4</v>
      </c>
      <c r="I9" s="146">
        <v>3.9800000000000002E-4</v>
      </c>
      <c r="J9" s="149">
        <v>99491.6</v>
      </c>
      <c r="K9" s="150">
        <v>39.6</v>
      </c>
      <c r="L9" s="5">
        <v>79.11</v>
      </c>
    </row>
    <row r="10" spans="1:12">
      <c r="A10">
        <v>2</v>
      </c>
      <c r="B10" s="143">
        <v>3.1700000000000001E-4</v>
      </c>
      <c r="C10" s="144">
        <v>3.1700000000000001E-4</v>
      </c>
      <c r="D10" s="147">
        <v>99308.3</v>
      </c>
      <c r="E10" s="148">
        <v>31.5</v>
      </c>
      <c r="F10" s="5">
        <v>73.260000000000005</v>
      </c>
      <c r="G10" t="s">
        <v>19</v>
      </c>
      <c r="H10" s="145">
        <v>2.6800000000000001E-4</v>
      </c>
      <c r="I10" s="146">
        <v>2.6800000000000001E-4</v>
      </c>
      <c r="J10" s="149">
        <v>99452</v>
      </c>
      <c r="K10" s="150">
        <v>26.6</v>
      </c>
      <c r="L10" s="5">
        <v>78.14</v>
      </c>
    </row>
    <row r="11" spans="1:12">
      <c r="A11">
        <v>3</v>
      </c>
      <c r="B11" s="143">
        <v>2.22E-4</v>
      </c>
      <c r="C11" s="144">
        <v>2.22E-4</v>
      </c>
      <c r="D11" s="147">
        <v>99276.800000000003</v>
      </c>
      <c r="E11" s="148">
        <v>22</v>
      </c>
      <c r="F11" s="5">
        <v>72.28</v>
      </c>
      <c r="G11" t="s">
        <v>19</v>
      </c>
      <c r="H11" s="145">
        <v>1.75E-4</v>
      </c>
      <c r="I11" s="146">
        <v>1.75E-4</v>
      </c>
      <c r="J11" s="149">
        <v>99425.4</v>
      </c>
      <c r="K11" s="150">
        <v>17.399999999999999</v>
      </c>
      <c r="L11" s="5">
        <v>77.16</v>
      </c>
    </row>
    <row r="12" spans="1:12">
      <c r="A12">
        <v>4</v>
      </c>
      <c r="B12" s="143">
        <v>1.85E-4</v>
      </c>
      <c r="C12" s="144">
        <v>1.85E-4</v>
      </c>
      <c r="D12" s="147">
        <v>99254.9</v>
      </c>
      <c r="E12" s="148">
        <v>18.399999999999999</v>
      </c>
      <c r="F12" s="5">
        <v>71.3</v>
      </c>
      <c r="G12" t="s">
        <v>19</v>
      </c>
      <c r="H12" s="145">
        <v>1.15E-4</v>
      </c>
      <c r="I12" s="146">
        <v>1.15E-4</v>
      </c>
      <c r="J12" s="149">
        <v>99408</v>
      </c>
      <c r="K12" s="150">
        <v>11.4</v>
      </c>
      <c r="L12" s="5">
        <v>76.17</v>
      </c>
    </row>
    <row r="13" spans="1:12">
      <c r="A13">
        <v>5</v>
      </c>
      <c r="B13" s="143">
        <v>1.54E-4</v>
      </c>
      <c r="C13" s="144">
        <v>1.54E-4</v>
      </c>
      <c r="D13" s="147">
        <v>99236.5</v>
      </c>
      <c r="E13" s="148">
        <v>15.2</v>
      </c>
      <c r="F13" s="5">
        <v>70.31</v>
      </c>
      <c r="G13" t="s">
        <v>19</v>
      </c>
      <c r="H13" s="145">
        <v>1.2300000000000001E-4</v>
      </c>
      <c r="I13" s="146">
        <v>1.2300000000000001E-4</v>
      </c>
      <c r="J13" s="149">
        <v>99396.6</v>
      </c>
      <c r="K13" s="150">
        <v>12.3</v>
      </c>
      <c r="L13" s="5">
        <v>75.180000000000007</v>
      </c>
    </row>
    <row r="14" spans="1:12">
      <c r="A14">
        <v>6</v>
      </c>
      <c r="B14" s="143">
        <v>1.4300000000000001E-4</v>
      </c>
      <c r="C14" s="144">
        <v>1.4300000000000001E-4</v>
      </c>
      <c r="D14" s="147">
        <v>99221.2</v>
      </c>
      <c r="E14" s="148">
        <v>14.2</v>
      </c>
      <c r="F14" s="5">
        <v>69.319999999999993</v>
      </c>
      <c r="G14" t="s">
        <v>19</v>
      </c>
      <c r="H14" s="145">
        <v>1.25E-4</v>
      </c>
      <c r="I14" s="146">
        <v>1.25E-4</v>
      </c>
      <c r="J14" s="149">
        <v>99384.3</v>
      </c>
      <c r="K14" s="150">
        <v>12.4</v>
      </c>
      <c r="L14" s="5">
        <v>74.19</v>
      </c>
    </row>
    <row r="15" spans="1:12">
      <c r="A15">
        <v>7</v>
      </c>
      <c r="B15" s="143">
        <v>1.45E-4</v>
      </c>
      <c r="C15" s="144">
        <v>1.45E-4</v>
      </c>
      <c r="D15" s="147">
        <v>99207</v>
      </c>
      <c r="E15" s="148">
        <v>14.4</v>
      </c>
      <c r="F15" s="5">
        <v>68.33</v>
      </c>
      <c r="G15" t="s">
        <v>19</v>
      </c>
      <c r="H15" s="145">
        <v>1.07E-4</v>
      </c>
      <c r="I15" s="146">
        <v>1.07E-4</v>
      </c>
      <c r="J15" s="149">
        <v>99371.9</v>
      </c>
      <c r="K15" s="150">
        <v>10.6</v>
      </c>
      <c r="L15" s="5">
        <v>73.2</v>
      </c>
    </row>
    <row r="16" spans="1:12">
      <c r="A16">
        <v>8</v>
      </c>
      <c r="B16" s="143">
        <v>1.4200000000000001E-4</v>
      </c>
      <c r="C16" s="144">
        <v>1.4200000000000001E-4</v>
      </c>
      <c r="D16" s="147">
        <v>99192.7</v>
      </c>
      <c r="E16" s="148">
        <v>14.1</v>
      </c>
      <c r="F16" s="5">
        <v>67.34</v>
      </c>
      <c r="G16" t="s">
        <v>19</v>
      </c>
      <c r="H16" s="145">
        <v>9.7E-5</v>
      </c>
      <c r="I16" s="146">
        <v>9.7E-5</v>
      </c>
      <c r="J16" s="149">
        <v>99361.4</v>
      </c>
      <c r="K16" s="150">
        <v>9.6</v>
      </c>
      <c r="L16" s="5">
        <v>72.209999999999994</v>
      </c>
    </row>
    <row r="17" spans="1:12">
      <c r="A17">
        <v>9</v>
      </c>
      <c r="B17" s="143">
        <v>1.3100000000000001E-4</v>
      </c>
      <c r="C17" s="144">
        <v>1.3100000000000001E-4</v>
      </c>
      <c r="D17" s="147">
        <v>99178.6</v>
      </c>
      <c r="E17" s="148">
        <v>13</v>
      </c>
      <c r="F17" s="5">
        <v>66.349999999999994</v>
      </c>
      <c r="G17" t="s">
        <v>19</v>
      </c>
      <c r="H17" s="145">
        <v>1.07E-4</v>
      </c>
      <c r="I17" s="146">
        <v>1.07E-4</v>
      </c>
      <c r="J17" s="149">
        <v>99351.7</v>
      </c>
      <c r="K17" s="150">
        <v>10.6</v>
      </c>
      <c r="L17" s="5">
        <v>71.22</v>
      </c>
    </row>
    <row r="18" spans="1:12">
      <c r="A18">
        <v>10</v>
      </c>
      <c r="B18" s="143">
        <v>1.4799999999999999E-4</v>
      </c>
      <c r="C18" s="144">
        <v>1.4799999999999999E-4</v>
      </c>
      <c r="D18" s="147">
        <v>99165.6</v>
      </c>
      <c r="E18" s="148">
        <v>14.7</v>
      </c>
      <c r="F18" s="5">
        <v>65.36</v>
      </c>
      <c r="G18" t="s">
        <v>19</v>
      </c>
      <c r="H18" s="145">
        <v>1.18E-4</v>
      </c>
      <c r="I18" s="146">
        <v>1.18E-4</v>
      </c>
      <c r="J18" s="149">
        <v>99341.1</v>
      </c>
      <c r="K18" s="150">
        <v>11.8</v>
      </c>
      <c r="L18" s="5">
        <v>70.22</v>
      </c>
    </row>
    <row r="19" spans="1:12">
      <c r="A19">
        <v>11</v>
      </c>
      <c r="B19" s="143">
        <v>1.5899999999999999E-4</v>
      </c>
      <c r="C19" s="144">
        <v>1.5899999999999999E-4</v>
      </c>
      <c r="D19" s="147">
        <v>99150.9</v>
      </c>
      <c r="E19" s="148">
        <v>15.7</v>
      </c>
      <c r="F19" s="5">
        <v>64.37</v>
      </c>
      <c r="G19" t="s">
        <v>19</v>
      </c>
      <c r="H19" s="145">
        <v>1.18E-4</v>
      </c>
      <c r="I19" s="146">
        <v>1.18E-4</v>
      </c>
      <c r="J19" s="149">
        <v>99329.4</v>
      </c>
      <c r="K19" s="150">
        <v>11.8</v>
      </c>
      <c r="L19" s="5">
        <v>69.23</v>
      </c>
    </row>
    <row r="20" spans="1:12">
      <c r="A20">
        <v>12</v>
      </c>
      <c r="B20" s="143">
        <v>1.7899999999999999E-4</v>
      </c>
      <c r="C20" s="144">
        <v>1.7899999999999999E-4</v>
      </c>
      <c r="D20" s="147">
        <v>99135.2</v>
      </c>
      <c r="E20" s="148">
        <v>17.7</v>
      </c>
      <c r="F20" s="5">
        <v>63.38</v>
      </c>
      <c r="G20" t="s">
        <v>19</v>
      </c>
      <c r="H20" s="145">
        <v>1.37E-4</v>
      </c>
      <c r="I20" s="146">
        <v>1.37E-4</v>
      </c>
      <c r="J20" s="149">
        <v>99317.6</v>
      </c>
      <c r="K20" s="150">
        <v>13.6</v>
      </c>
      <c r="L20" s="5">
        <v>68.239999999999995</v>
      </c>
    </row>
    <row r="21" spans="1:12">
      <c r="A21">
        <v>13</v>
      </c>
      <c r="B21" s="143">
        <v>1.9100000000000001E-4</v>
      </c>
      <c r="C21" s="144">
        <v>1.9100000000000001E-4</v>
      </c>
      <c r="D21" s="147">
        <v>99117.5</v>
      </c>
      <c r="E21" s="148">
        <v>19</v>
      </c>
      <c r="F21" s="5">
        <v>62.39</v>
      </c>
      <c r="G21" t="s">
        <v>19</v>
      </c>
      <c r="H21" s="145">
        <v>1.3100000000000001E-4</v>
      </c>
      <c r="I21" s="146">
        <v>1.3100000000000001E-4</v>
      </c>
      <c r="J21" s="149">
        <v>99304.1</v>
      </c>
      <c r="K21" s="150">
        <v>13</v>
      </c>
      <c r="L21" s="5">
        <v>67.25</v>
      </c>
    </row>
    <row r="22" spans="1:12">
      <c r="A22">
        <v>14</v>
      </c>
      <c r="B22" s="143">
        <v>2.43E-4</v>
      </c>
      <c r="C22" s="144">
        <v>2.43E-4</v>
      </c>
      <c r="D22" s="147">
        <v>99098.5</v>
      </c>
      <c r="E22" s="148">
        <v>24.1</v>
      </c>
      <c r="F22" s="5">
        <v>61.41</v>
      </c>
      <c r="G22" t="s">
        <v>19</v>
      </c>
      <c r="H22" s="145">
        <v>1.4300000000000001E-4</v>
      </c>
      <c r="I22" s="146">
        <v>1.4300000000000001E-4</v>
      </c>
      <c r="J22" s="149">
        <v>99291</v>
      </c>
      <c r="K22" s="150">
        <v>14.2</v>
      </c>
      <c r="L22" s="5">
        <v>66.260000000000005</v>
      </c>
    </row>
    <row r="23" spans="1:12">
      <c r="A23">
        <v>15</v>
      </c>
      <c r="B23" s="143">
        <v>2.8299999999999999E-4</v>
      </c>
      <c r="C23" s="144">
        <v>2.8299999999999999E-4</v>
      </c>
      <c r="D23" s="147">
        <v>99074.4</v>
      </c>
      <c r="E23" s="148">
        <v>28.1</v>
      </c>
      <c r="F23" s="5">
        <v>60.42</v>
      </c>
      <c r="G23" t="s">
        <v>19</v>
      </c>
      <c r="H23" s="145">
        <v>2.1499999999999999E-4</v>
      </c>
      <c r="I23" s="146">
        <v>2.1499999999999999E-4</v>
      </c>
      <c r="J23" s="149">
        <v>99276.800000000003</v>
      </c>
      <c r="K23" s="150">
        <v>21.4</v>
      </c>
      <c r="L23" s="5">
        <v>65.27</v>
      </c>
    </row>
    <row r="24" spans="1:12">
      <c r="A24">
        <v>16</v>
      </c>
      <c r="B24" s="143">
        <v>4.6500000000000003E-4</v>
      </c>
      <c r="C24" s="144">
        <v>4.6500000000000003E-4</v>
      </c>
      <c r="D24" s="147">
        <v>99046.3</v>
      </c>
      <c r="E24" s="148">
        <v>46.1</v>
      </c>
      <c r="F24" s="5">
        <v>59.44</v>
      </c>
      <c r="G24" t="s">
        <v>19</v>
      </c>
      <c r="H24" s="145">
        <v>2.5700000000000001E-4</v>
      </c>
      <c r="I24" s="146">
        <v>2.5700000000000001E-4</v>
      </c>
      <c r="J24" s="149">
        <v>99255.5</v>
      </c>
      <c r="K24" s="150">
        <v>25.5</v>
      </c>
      <c r="L24" s="5">
        <v>64.28</v>
      </c>
    </row>
    <row r="25" spans="1:12">
      <c r="A25">
        <v>17</v>
      </c>
      <c r="B25" s="143">
        <v>6.0400000000000004E-4</v>
      </c>
      <c r="C25" s="144">
        <v>6.0300000000000002E-4</v>
      </c>
      <c r="D25" s="147">
        <v>99000.3</v>
      </c>
      <c r="E25" s="148">
        <v>59.7</v>
      </c>
      <c r="F25" s="5">
        <v>58.46</v>
      </c>
      <c r="G25" t="s">
        <v>19</v>
      </c>
      <c r="H25" s="145">
        <v>3.1300000000000002E-4</v>
      </c>
      <c r="I25" s="146">
        <v>3.1300000000000002E-4</v>
      </c>
      <c r="J25" s="149">
        <v>99229.9</v>
      </c>
      <c r="K25" s="150">
        <v>31.1</v>
      </c>
      <c r="L25" s="5">
        <v>63.3</v>
      </c>
    </row>
    <row r="26" spans="1:12">
      <c r="A26">
        <v>18</v>
      </c>
      <c r="B26" s="143">
        <v>8.0800000000000002E-4</v>
      </c>
      <c r="C26" s="144">
        <v>8.0800000000000002E-4</v>
      </c>
      <c r="D26" s="147">
        <v>98940.5</v>
      </c>
      <c r="E26" s="148">
        <v>79.900000000000006</v>
      </c>
      <c r="F26" s="5">
        <v>57.5</v>
      </c>
      <c r="G26" t="s">
        <v>19</v>
      </c>
      <c r="H26" s="145">
        <v>3.0200000000000002E-4</v>
      </c>
      <c r="I26" s="146">
        <v>3.0200000000000002E-4</v>
      </c>
      <c r="J26" s="149">
        <v>99198.8</v>
      </c>
      <c r="K26" s="150">
        <v>30</v>
      </c>
      <c r="L26" s="5">
        <v>62.32</v>
      </c>
    </row>
    <row r="27" spans="1:12">
      <c r="A27">
        <v>19</v>
      </c>
      <c r="B27" s="143">
        <v>9.1699999999999995E-4</v>
      </c>
      <c r="C27" s="144">
        <v>9.1600000000000004E-4</v>
      </c>
      <c r="D27" s="147">
        <v>98860.6</v>
      </c>
      <c r="E27" s="148">
        <v>90.6</v>
      </c>
      <c r="F27" s="5">
        <v>56.55</v>
      </c>
      <c r="G27" t="s">
        <v>19</v>
      </c>
      <c r="H27" s="145">
        <v>2.9700000000000001E-4</v>
      </c>
      <c r="I27" s="146">
        <v>2.9700000000000001E-4</v>
      </c>
      <c r="J27" s="149">
        <v>99168.9</v>
      </c>
      <c r="K27" s="150">
        <v>29.5</v>
      </c>
      <c r="L27" s="5">
        <v>61.34</v>
      </c>
    </row>
    <row r="28" spans="1:12">
      <c r="A28">
        <v>20</v>
      </c>
      <c r="B28" s="143">
        <v>8.8400000000000002E-4</v>
      </c>
      <c r="C28" s="144">
        <v>8.8400000000000002E-4</v>
      </c>
      <c r="D28" s="147">
        <v>98770</v>
      </c>
      <c r="E28" s="148">
        <v>87.3</v>
      </c>
      <c r="F28" s="5">
        <v>55.6</v>
      </c>
      <c r="G28" t="s">
        <v>19</v>
      </c>
      <c r="H28" s="145">
        <v>3.1E-4</v>
      </c>
      <c r="I28" s="146">
        <v>3.1E-4</v>
      </c>
      <c r="J28" s="149">
        <v>99139.4</v>
      </c>
      <c r="K28" s="150">
        <v>30.8</v>
      </c>
      <c r="L28" s="5">
        <v>60.35</v>
      </c>
    </row>
    <row r="29" spans="1:12">
      <c r="A29">
        <v>21</v>
      </c>
      <c r="B29" s="143">
        <v>9.3999999999999997E-4</v>
      </c>
      <c r="C29" s="144">
        <v>9.3999999999999997E-4</v>
      </c>
      <c r="D29" s="147">
        <v>98682.7</v>
      </c>
      <c r="E29" s="148">
        <v>92.7</v>
      </c>
      <c r="F29" s="5">
        <v>54.65</v>
      </c>
      <c r="G29" t="s">
        <v>19</v>
      </c>
      <c r="H29" s="145">
        <v>3.4299999999999999E-4</v>
      </c>
      <c r="I29" s="146">
        <v>3.4299999999999999E-4</v>
      </c>
      <c r="J29" s="149">
        <v>99108.6</v>
      </c>
      <c r="K29" s="150">
        <v>34</v>
      </c>
      <c r="L29" s="5">
        <v>59.37</v>
      </c>
    </row>
    <row r="30" spans="1:12">
      <c r="A30">
        <v>22</v>
      </c>
      <c r="B30" s="143">
        <v>9.1500000000000001E-4</v>
      </c>
      <c r="C30" s="144">
        <v>9.1399999999999999E-4</v>
      </c>
      <c r="D30" s="147">
        <v>98590</v>
      </c>
      <c r="E30" s="148">
        <v>90.2</v>
      </c>
      <c r="F30" s="5">
        <v>53.7</v>
      </c>
      <c r="G30" t="s">
        <v>19</v>
      </c>
      <c r="H30" s="145">
        <v>3.3799999999999998E-4</v>
      </c>
      <c r="I30" s="146">
        <v>3.3799999999999998E-4</v>
      </c>
      <c r="J30" s="149">
        <v>99074.6</v>
      </c>
      <c r="K30" s="150">
        <v>33.5</v>
      </c>
      <c r="L30" s="5">
        <v>58.39</v>
      </c>
    </row>
    <row r="31" spans="1:12">
      <c r="A31">
        <v>23</v>
      </c>
      <c r="B31" s="143">
        <v>9.5500000000000001E-4</v>
      </c>
      <c r="C31" s="144">
        <v>9.5500000000000001E-4</v>
      </c>
      <c r="D31" s="147">
        <v>98499.8</v>
      </c>
      <c r="E31" s="148">
        <v>94</v>
      </c>
      <c r="F31" s="5">
        <v>52.75</v>
      </c>
      <c r="G31" t="s">
        <v>19</v>
      </c>
      <c r="H31" s="145">
        <v>2.9E-4</v>
      </c>
      <c r="I31" s="146">
        <v>2.9E-4</v>
      </c>
      <c r="J31" s="149">
        <v>99041.2</v>
      </c>
      <c r="K31" s="150">
        <v>28.7</v>
      </c>
      <c r="L31" s="5">
        <v>57.41</v>
      </c>
    </row>
    <row r="32" spans="1:12">
      <c r="A32">
        <v>24</v>
      </c>
      <c r="B32" s="143">
        <v>9.6299999999999999E-4</v>
      </c>
      <c r="C32" s="144">
        <v>9.6199999999999996E-4</v>
      </c>
      <c r="D32" s="147">
        <v>98405.8</v>
      </c>
      <c r="E32" s="148">
        <v>94.7</v>
      </c>
      <c r="F32" s="5">
        <v>51.8</v>
      </c>
      <c r="G32" t="s">
        <v>19</v>
      </c>
      <c r="H32" s="145">
        <v>3.4600000000000001E-4</v>
      </c>
      <c r="I32" s="146">
        <v>3.4600000000000001E-4</v>
      </c>
      <c r="J32" s="149">
        <v>99012.5</v>
      </c>
      <c r="K32" s="150">
        <v>34.299999999999997</v>
      </c>
      <c r="L32" s="5">
        <v>56.43</v>
      </c>
    </row>
    <row r="33" spans="1:12">
      <c r="A33">
        <v>25</v>
      </c>
      <c r="B33" s="143">
        <v>9.8999999999999999E-4</v>
      </c>
      <c r="C33" s="144">
        <v>9.8900000000000008E-4</v>
      </c>
      <c r="D33" s="147">
        <v>98311.1</v>
      </c>
      <c r="E33" s="148">
        <v>97.2</v>
      </c>
      <c r="F33" s="5">
        <v>50.84</v>
      </c>
      <c r="G33" t="s">
        <v>19</v>
      </c>
      <c r="H33" s="145">
        <v>3.4299999999999999E-4</v>
      </c>
      <c r="I33" s="146">
        <v>3.4299999999999999E-4</v>
      </c>
      <c r="J33" s="149">
        <v>98978.2</v>
      </c>
      <c r="K33" s="150">
        <v>34</v>
      </c>
      <c r="L33" s="5">
        <v>55.45</v>
      </c>
    </row>
    <row r="34" spans="1:12">
      <c r="A34">
        <v>26</v>
      </c>
      <c r="B34" s="143">
        <v>9.6900000000000003E-4</v>
      </c>
      <c r="C34" s="144">
        <v>9.6900000000000003E-4</v>
      </c>
      <c r="D34" s="147">
        <v>98213.9</v>
      </c>
      <c r="E34" s="148">
        <v>95.1</v>
      </c>
      <c r="F34" s="5">
        <v>49.89</v>
      </c>
      <c r="G34" t="s">
        <v>19</v>
      </c>
      <c r="H34" s="145">
        <v>3.3500000000000001E-4</v>
      </c>
      <c r="I34" s="146">
        <v>3.3500000000000001E-4</v>
      </c>
      <c r="J34" s="149">
        <v>98944.2</v>
      </c>
      <c r="K34" s="150">
        <v>33.200000000000003</v>
      </c>
      <c r="L34" s="5">
        <v>54.47</v>
      </c>
    </row>
    <row r="35" spans="1:12">
      <c r="A35">
        <v>27</v>
      </c>
      <c r="B35" s="143">
        <v>9.7099999999999997E-4</v>
      </c>
      <c r="C35" s="144">
        <v>9.7099999999999997E-4</v>
      </c>
      <c r="D35" s="147">
        <v>98118.7</v>
      </c>
      <c r="E35" s="148">
        <v>95.3</v>
      </c>
      <c r="F35" s="5">
        <v>48.94</v>
      </c>
      <c r="G35" t="s">
        <v>19</v>
      </c>
      <c r="H35" s="145">
        <v>3.5199999999999999E-4</v>
      </c>
      <c r="I35" s="146">
        <v>3.5199999999999999E-4</v>
      </c>
      <c r="J35" s="149">
        <v>98911</v>
      </c>
      <c r="K35" s="150">
        <v>34.799999999999997</v>
      </c>
      <c r="L35" s="5">
        <v>53.49</v>
      </c>
    </row>
    <row r="36" spans="1:12">
      <c r="A36">
        <v>28</v>
      </c>
      <c r="B36" s="143">
        <v>9.9400000000000009E-4</v>
      </c>
      <c r="C36" s="144">
        <v>9.9400000000000009E-4</v>
      </c>
      <c r="D36" s="147">
        <v>98023.5</v>
      </c>
      <c r="E36" s="148">
        <v>97.4</v>
      </c>
      <c r="F36" s="5">
        <v>47.99</v>
      </c>
      <c r="G36" t="s">
        <v>19</v>
      </c>
      <c r="H36" s="145">
        <v>3.9300000000000001E-4</v>
      </c>
      <c r="I36" s="146">
        <v>3.9300000000000001E-4</v>
      </c>
      <c r="J36" s="149">
        <v>98876.3</v>
      </c>
      <c r="K36" s="150">
        <v>38.9</v>
      </c>
      <c r="L36" s="5">
        <v>52.5</v>
      </c>
    </row>
    <row r="37" spans="1:12">
      <c r="A37">
        <v>29</v>
      </c>
      <c r="B37" s="143">
        <v>1.0460000000000001E-3</v>
      </c>
      <c r="C37" s="144">
        <v>1.0460000000000001E-3</v>
      </c>
      <c r="D37" s="147">
        <v>97926.1</v>
      </c>
      <c r="E37" s="148">
        <v>102.4</v>
      </c>
      <c r="F37" s="5">
        <v>47.04</v>
      </c>
      <c r="G37" t="s">
        <v>19</v>
      </c>
      <c r="H37" s="145">
        <v>4.15E-4</v>
      </c>
      <c r="I37" s="146">
        <v>4.15E-4</v>
      </c>
      <c r="J37" s="149">
        <v>98837.4</v>
      </c>
      <c r="K37" s="150">
        <v>41</v>
      </c>
      <c r="L37" s="5">
        <v>51.52</v>
      </c>
    </row>
    <row r="38" spans="1:12">
      <c r="A38">
        <v>30</v>
      </c>
      <c r="B38" s="143">
        <v>1.026E-3</v>
      </c>
      <c r="C38" s="144">
        <v>1.0250000000000001E-3</v>
      </c>
      <c r="D38" s="147">
        <v>97823.7</v>
      </c>
      <c r="E38" s="148">
        <v>100.3</v>
      </c>
      <c r="F38" s="5">
        <v>46.09</v>
      </c>
      <c r="G38" t="s">
        <v>19</v>
      </c>
      <c r="H38" s="145">
        <v>4.5399999999999998E-4</v>
      </c>
      <c r="I38" s="146">
        <v>4.5399999999999998E-4</v>
      </c>
      <c r="J38" s="149">
        <v>98796.4</v>
      </c>
      <c r="K38" s="150">
        <v>44.9</v>
      </c>
      <c r="L38" s="5">
        <v>50.55</v>
      </c>
    </row>
    <row r="39" spans="1:12">
      <c r="A39">
        <v>31</v>
      </c>
      <c r="B39" s="143">
        <v>1.042E-3</v>
      </c>
      <c r="C39" s="144">
        <v>1.041E-3</v>
      </c>
      <c r="D39" s="147">
        <v>97723.4</v>
      </c>
      <c r="E39" s="148">
        <v>101.7</v>
      </c>
      <c r="F39" s="5">
        <v>45.13</v>
      </c>
      <c r="G39" t="s">
        <v>19</v>
      </c>
      <c r="H39" s="145">
        <v>4.8999999999999998E-4</v>
      </c>
      <c r="I39" s="146">
        <v>4.8999999999999998E-4</v>
      </c>
      <c r="J39" s="149">
        <v>98751.5</v>
      </c>
      <c r="K39" s="150">
        <v>48.4</v>
      </c>
      <c r="L39" s="5">
        <v>49.57</v>
      </c>
    </row>
    <row r="40" spans="1:12">
      <c r="A40">
        <v>32</v>
      </c>
      <c r="B40" s="143">
        <v>1.127E-3</v>
      </c>
      <c r="C40" s="144">
        <v>1.127E-3</v>
      </c>
      <c r="D40" s="147">
        <v>97621.6</v>
      </c>
      <c r="E40" s="148">
        <v>110</v>
      </c>
      <c r="F40" s="5">
        <v>44.18</v>
      </c>
      <c r="G40" t="s">
        <v>19</v>
      </c>
      <c r="H40" s="145">
        <v>4.6900000000000002E-4</v>
      </c>
      <c r="I40" s="146">
        <v>4.6900000000000002E-4</v>
      </c>
      <c r="J40" s="149">
        <v>98703.1</v>
      </c>
      <c r="K40" s="150">
        <v>46.3</v>
      </c>
      <c r="L40" s="5">
        <v>48.59</v>
      </c>
    </row>
    <row r="41" spans="1:12">
      <c r="A41">
        <v>33</v>
      </c>
      <c r="B41" s="143">
        <v>1.1659999999999999E-3</v>
      </c>
      <c r="C41" s="144">
        <v>1.1659999999999999E-3</v>
      </c>
      <c r="D41" s="147">
        <v>97511.7</v>
      </c>
      <c r="E41" s="148">
        <v>113.7</v>
      </c>
      <c r="F41" s="5">
        <v>43.23</v>
      </c>
      <c r="G41" t="s">
        <v>19</v>
      </c>
      <c r="H41" s="145">
        <v>5.5599999999999996E-4</v>
      </c>
      <c r="I41" s="146">
        <v>5.5599999999999996E-4</v>
      </c>
      <c r="J41" s="149">
        <v>98656.8</v>
      </c>
      <c r="K41" s="150">
        <v>54.9</v>
      </c>
      <c r="L41" s="5">
        <v>47.61</v>
      </c>
    </row>
    <row r="42" spans="1:12">
      <c r="A42">
        <v>34</v>
      </c>
      <c r="B42" s="143">
        <v>1.147E-3</v>
      </c>
      <c r="C42" s="144">
        <v>1.147E-3</v>
      </c>
      <c r="D42" s="147">
        <v>97398</v>
      </c>
      <c r="E42" s="148">
        <v>111.7</v>
      </c>
      <c r="F42" s="5">
        <v>42.28</v>
      </c>
      <c r="G42" t="s">
        <v>19</v>
      </c>
      <c r="H42" s="145">
        <v>5.6400000000000005E-4</v>
      </c>
      <c r="I42" s="146">
        <v>5.6400000000000005E-4</v>
      </c>
      <c r="J42" s="149">
        <v>98602</v>
      </c>
      <c r="K42" s="150">
        <v>55.6</v>
      </c>
      <c r="L42" s="5">
        <v>46.64</v>
      </c>
    </row>
    <row r="43" spans="1:12">
      <c r="A43">
        <v>35</v>
      </c>
      <c r="B43" s="143">
        <v>1.2030000000000001E-3</v>
      </c>
      <c r="C43" s="144">
        <v>1.2030000000000001E-3</v>
      </c>
      <c r="D43" s="147">
        <v>97286.3</v>
      </c>
      <c r="E43" s="148">
        <v>117</v>
      </c>
      <c r="F43" s="5">
        <v>41.33</v>
      </c>
      <c r="G43" t="s">
        <v>19</v>
      </c>
      <c r="H43" s="145">
        <v>6.7100000000000005E-4</v>
      </c>
      <c r="I43" s="146">
        <v>6.7000000000000002E-4</v>
      </c>
      <c r="J43" s="149">
        <v>98546.3</v>
      </c>
      <c r="K43" s="150">
        <v>66.099999999999994</v>
      </c>
      <c r="L43" s="5">
        <v>45.67</v>
      </c>
    </row>
    <row r="44" spans="1:12">
      <c r="A44">
        <v>36</v>
      </c>
      <c r="B44" s="143">
        <v>1.2110000000000001E-3</v>
      </c>
      <c r="C44" s="144">
        <v>1.2110000000000001E-3</v>
      </c>
      <c r="D44" s="147">
        <v>97169.3</v>
      </c>
      <c r="E44" s="148">
        <v>117.6</v>
      </c>
      <c r="F44" s="5">
        <v>40.369999999999997</v>
      </c>
      <c r="G44" t="s">
        <v>19</v>
      </c>
      <c r="H44" s="145">
        <v>7.3399999999999995E-4</v>
      </c>
      <c r="I44" s="146">
        <v>7.3300000000000004E-4</v>
      </c>
      <c r="J44" s="149">
        <v>98480.2</v>
      </c>
      <c r="K44" s="150">
        <v>72.2</v>
      </c>
      <c r="L44" s="5">
        <v>44.7</v>
      </c>
    </row>
    <row r="45" spans="1:12">
      <c r="A45">
        <v>37</v>
      </c>
      <c r="B45" s="143">
        <v>1.3519999999999999E-3</v>
      </c>
      <c r="C45" s="144">
        <v>1.3519999999999999E-3</v>
      </c>
      <c r="D45" s="147">
        <v>97051.7</v>
      </c>
      <c r="E45" s="148">
        <v>131.19999999999999</v>
      </c>
      <c r="F45" s="5">
        <v>39.42</v>
      </c>
      <c r="G45" t="s">
        <v>19</v>
      </c>
      <c r="H45" s="145">
        <v>8.03E-4</v>
      </c>
      <c r="I45" s="146">
        <v>8.03E-4</v>
      </c>
      <c r="J45" s="149">
        <v>98408</v>
      </c>
      <c r="K45" s="150">
        <v>79</v>
      </c>
      <c r="L45" s="5">
        <v>43.73</v>
      </c>
    </row>
    <row r="46" spans="1:12">
      <c r="A46">
        <v>38</v>
      </c>
      <c r="B46" s="143">
        <v>1.431E-3</v>
      </c>
      <c r="C46" s="144">
        <v>1.4300000000000001E-3</v>
      </c>
      <c r="D46" s="147">
        <v>96920.5</v>
      </c>
      <c r="E46" s="148">
        <v>138.6</v>
      </c>
      <c r="F46" s="5">
        <v>38.479999999999997</v>
      </c>
      <c r="G46" t="s">
        <v>19</v>
      </c>
      <c r="H46" s="145">
        <v>8.61E-4</v>
      </c>
      <c r="I46" s="146">
        <v>8.5999999999999998E-4</v>
      </c>
      <c r="J46" s="149">
        <v>98329</v>
      </c>
      <c r="K46" s="150">
        <v>84.6</v>
      </c>
      <c r="L46" s="5">
        <v>42.76</v>
      </c>
    </row>
    <row r="47" spans="1:12">
      <c r="A47">
        <v>39</v>
      </c>
      <c r="B47" s="143">
        <v>1.562E-3</v>
      </c>
      <c r="C47" s="144">
        <v>1.5610000000000001E-3</v>
      </c>
      <c r="D47" s="147">
        <v>96781.9</v>
      </c>
      <c r="E47" s="148">
        <v>151.1</v>
      </c>
      <c r="F47" s="5">
        <v>37.53</v>
      </c>
      <c r="G47" t="s">
        <v>19</v>
      </c>
      <c r="H47" s="145">
        <v>9.5200000000000005E-4</v>
      </c>
      <c r="I47" s="146">
        <v>9.5200000000000005E-4</v>
      </c>
      <c r="J47" s="149">
        <v>98244.4</v>
      </c>
      <c r="K47" s="150">
        <v>93.5</v>
      </c>
      <c r="L47" s="5">
        <v>41.8</v>
      </c>
    </row>
    <row r="48" spans="1:12">
      <c r="A48">
        <v>40</v>
      </c>
      <c r="B48" s="143">
        <v>1.66E-3</v>
      </c>
      <c r="C48" s="144">
        <v>1.6590000000000001E-3</v>
      </c>
      <c r="D48" s="147">
        <v>96630.9</v>
      </c>
      <c r="E48" s="148">
        <v>160.30000000000001</v>
      </c>
      <c r="F48" s="5">
        <v>36.590000000000003</v>
      </c>
      <c r="G48" t="s">
        <v>19</v>
      </c>
      <c r="H48" s="145">
        <v>1.0330000000000001E-3</v>
      </c>
      <c r="I48" s="146">
        <v>1.0330000000000001E-3</v>
      </c>
      <c r="J48" s="149">
        <v>98150.9</v>
      </c>
      <c r="K48" s="150">
        <v>101.3</v>
      </c>
      <c r="L48" s="5">
        <v>40.840000000000003</v>
      </c>
    </row>
    <row r="49" spans="1:12">
      <c r="A49">
        <v>41</v>
      </c>
      <c r="B49" s="143">
        <v>1.884E-3</v>
      </c>
      <c r="C49" s="144">
        <v>1.882E-3</v>
      </c>
      <c r="D49" s="147">
        <v>96470.6</v>
      </c>
      <c r="E49" s="148">
        <v>181.6</v>
      </c>
      <c r="F49" s="5">
        <v>35.65</v>
      </c>
      <c r="G49" t="s">
        <v>19</v>
      </c>
      <c r="H49" s="145">
        <v>1.1559999999999999E-3</v>
      </c>
      <c r="I49" s="146">
        <v>1.1559999999999999E-3</v>
      </c>
      <c r="J49" s="149">
        <v>98049.600000000006</v>
      </c>
      <c r="K49" s="150">
        <v>113.3</v>
      </c>
      <c r="L49" s="5">
        <v>39.880000000000003</v>
      </c>
    </row>
    <row r="50" spans="1:12">
      <c r="A50">
        <v>42</v>
      </c>
      <c r="B50" s="143">
        <v>1.99E-3</v>
      </c>
      <c r="C50" s="144">
        <v>1.9880000000000002E-3</v>
      </c>
      <c r="D50" s="147">
        <v>96289</v>
      </c>
      <c r="E50" s="148">
        <v>191.5</v>
      </c>
      <c r="F50" s="5">
        <v>34.71</v>
      </c>
      <c r="G50" t="s">
        <v>19</v>
      </c>
      <c r="H50" s="145">
        <v>1.294E-3</v>
      </c>
      <c r="I50" s="146">
        <v>1.294E-3</v>
      </c>
      <c r="J50" s="149">
        <v>97936.3</v>
      </c>
      <c r="K50" s="150">
        <v>126.7</v>
      </c>
      <c r="L50" s="5">
        <v>38.93</v>
      </c>
    </row>
    <row r="51" spans="1:12">
      <c r="A51">
        <v>43</v>
      </c>
      <c r="B51" s="143">
        <v>2.2079999999999999E-3</v>
      </c>
      <c r="C51" s="144">
        <v>2.2060000000000001E-3</v>
      </c>
      <c r="D51" s="147">
        <v>96097.5</v>
      </c>
      <c r="E51" s="148">
        <v>212</v>
      </c>
      <c r="F51" s="5">
        <v>33.78</v>
      </c>
      <c r="G51" t="s">
        <v>19</v>
      </c>
      <c r="H51" s="145">
        <v>1.4610000000000001E-3</v>
      </c>
      <c r="I51" s="146">
        <v>1.459E-3</v>
      </c>
      <c r="J51" s="149">
        <v>97809.600000000006</v>
      </c>
      <c r="K51" s="150">
        <v>142.80000000000001</v>
      </c>
      <c r="L51" s="5">
        <v>37.979999999999997</v>
      </c>
    </row>
    <row r="52" spans="1:12">
      <c r="A52">
        <v>44</v>
      </c>
      <c r="B52" s="143">
        <v>2.4069999999999999E-3</v>
      </c>
      <c r="C52" s="144">
        <v>2.4039999999999999E-3</v>
      </c>
      <c r="D52" s="147">
        <v>95885.5</v>
      </c>
      <c r="E52" s="148">
        <v>230.5</v>
      </c>
      <c r="F52" s="5">
        <v>32.86</v>
      </c>
      <c r="G52" t="s">
        <v>19</v>
      </c>
      <c r="H52" s="145">
        <v>1.629E-3</v>
      </c>
      <c r="I52" s="146">
        <v>1.6280000000000001E-3</v>
      </c>
      <c r="J52" s="149">
        <v>97666.8</v>
      </c>
      <c r="K52" s="150">
        <v>159</v>
      </c>
      <c r="L52" s="5">
        <v>37.03</v>
      </c>
    </row>
    <row r="53" spans="1:12">
      <c r="A53">
        <v>45</v>
      </c>
      <c r="B53" s="143">
        <v>2.6319999999999998E-3</v>
      </c>
      <c r="C53" s="144">
        <v>2.6280000000000001E-3</v>
      </c>
      <c r="D53" s="147">
        <v>95655</v>
      </c>
      <c r="E53" s="148">
        <v>251.4</v>
      </c>
      <c r="F53" s="5">
        <v>31.93</v>
      </c>
      <c r="G53" t="s">
        <v>19</v>
      </c>
      <c r="H53" s="145">
        <v>1.694E-3</v>
      </c>
      <c r="I53" s="146">
        <v>1.6919999999999999E-3</v>
      </c>
      <c r="J53" s="149">
        <v>97507.9</v>
      </c>
      <c r="K53" s="150">
        <v>165</v>
      </c>
      <c r="L53" s="5">
        <v>36.090000000000003</v>
      </c>
    </row>
    <row r="54" spans="1:12">
      <c r="A54">
        <v>46</v>
      </c>
      <c r="B54" s="143">
        <v>2.8700000000000002E-3</v>
      </c>
      <c r="C54" s="144">
        <v>2.8660000000000001E-3</v>
      </c>
      <c r="D54" s="147">
        <v>95403.6</v>
      </c>
      <c r="E54" s="148">
        <v>273.39999999999998</v>
      </c>
      <c r="F54" s="5">
        <v>31.02</v>
      </c>
      <c r="G54" t="s">
        <v>19</v>
      </c>
      <c r="H54" s="145">
        <v>1.8309999999999999E-3</v>
      </c>
      <c r="I54" s="146">
        <v>1.8289999999999999E-3</v>
      </c>
      <c r="J54" s="149">
        <v>97342.8</v>
      </c>
      <c r="K54" s="150">
        <v>178</v>
      </c>
      <c r="L54" s="5">
        <v>35.15</v>
      </c>
    </row>
    <row r="55" spans="1:12">
      <c r="A55">
        <v>47</v>
      </c>
      <c r="B55" s="143">
        <v>3.2200000000000002E-3</v>
      </c>
      <c r="C55" s="144">
        <v>3.215E-3</v>
      </c>
      <c r="D55" s="147">
        <v>95130.2</v>
      </c>
      <c r="E55" s="148">
        <v>305.8</v>
      </c>
      <c r="F55" s="5">
        <v>30.1</v>
      </c>
      <c r="G55" t="s">
        <v>19</v>
      </c>
      <c r="H55" s="145">
        <v>2.1020000000000001E-3</v>
      </c>
      <c r="I55" s="146">
        <v>2.0999999999999999E-3</v>
      </c>
      <c r="J55" s="149">
        <v>97164.800000000003</v>
      </c>
      <c r="K55" s="150">
        <v>204.1</v>
      </c>
      <c r="L55" s="5">
        <v>34.22</v>
      </c>
    </row>
    <row r="56" spans="1:12">
      <c r="A56">
        <v>48</v>
      </c>
      <c r="B56" s="143">
        <v>3.3700000000000002E-3</v>
      </c>
      <c r="C56" s="144">
        <v>3.3639999999999998E-3</v>
      </c>
      <c r="D56" s="147">
        <v>94824.4</v>
      </c>
      <c r="E56" s="148">
        <v>319</v>
      </c>
      <c r="F56" s="5">
        <v>29.2</v>
      </c>
      <c r="G56" t="s">
        <v>19</v>
      </c>
      <c r="H56" s="145">
        <v>2.2910000000000001E-3</v>
      </c>
      <c r="I56" s="146">
        <v>2.2889999999999998E-3</v>
      </c>
      <c r="J56" s="149">
        <v>96960.7</v>
      </c>
      <c r="K56" s="150">
        <v>221.9</v>
      </c>
      <c r="L56" s="5">
        <v>33.29</v>
      </c>
    </row>
    <row r="57" spans="1:12">
      <c r="A57">
        <v>49</v>
      </c>
      <c r="B57" s="143">
        <v>3.6709999999999998E-3</v>
      </c>
      <c r="C57" s="144">
        <v>3.6640000000000002E-3</v>
      </c>
      <c r="D57" s="147">
        <v>94505.4</v>
      </c>
      <c r="E57" s="148">
        <v>346.3</v>
      </c>
      <c r="F57" s="5">
        <v>28.3</v>
      </c>
      <c r="G57" t="s">
        <v>19</v>
      </c>
      <c r="H57" s="145">
        <v>2.477E-3</v>
      </c>
      <c r="I57" s="146">
        <v>2.4740000000000001E-3</v>
      </c>
      <c r="J57" s="149">
        <v>96738.8</v>
      </c>
      <c r="K57" s="150">
        <v>239.3</v>
      </c>
      <c r="L57" s="5">
        <v>32.36</v>
      </c>
    </row>
    <row r="58" spans="1:12">
      <c r="A58">
        <v>50</v>
      </c>
      <c r="B58" s="143">
        <v>4.0419999999999996E-3</v>
      </c>
      <c r="C58" s="144">
        <v>4.0340000000000003E-3</v>
      </c>
      <c r="D58" s="147">
        <v>94159.1</v>
      </c>
      <c r="E58" s="148">
        <v>379.9</v>
      </c>
      <c r="F58" s="5">
        <v>27.4</v>
      </c>
      <c r="G58" t="s">
        <v>19</v>
      </c>
      <c r="H58" s="145">
        <v>2.7820000000000002E-3</v>
      </c>
      <c r="I58" s="146">
        <v>2.7780000000000001E-3</v>
      </c>
      <c r="J58" s="149">
        <v>96499.5</v>
      </c>
      <c r="K58" s="150">
        <v>268.10000000000002</v>
      </c>
      <c r="L58" s="5">
        <v>31.44</v>
      </c>
    </row>
    <row r="59" spans="1:12">
      <c r="A59">
        <v>51</v>
      </c>
      <c r="B59" s="143">
        <v>4.4840000000000001E-3</v>
      </c>
      <c r="C59" s="144">
        <v>4.4739999999999997E-3</v>
      </c>
      <c r="D59" s="147">
        <v>93779.199999999997</v>
      </c>
      <c r="E59" s="148">
        <v>419.6</v>
      </c>
      <c r="F59" s="5">
        <v>26.51</v>
      </c>
      <c r="G59" t="s">
        <v>19</v>
      </c>
      <c r="H59" s="145">
        <v>2.9940000000000001E-3</v>
      </c>
      <c r="I59" s="146">
        <v>2.9889999999999999E-3</v>
      </c>
      <c r="J59" s="149">
        <v>96231.4</v>
      </c>
      <c r="K59" s="150">
        <v>287.60000000000002</v>
      </c>
      <c r="L59" s="5">
        <v>30.53</v>
      </c>
    </row>
    <row r="60" spans="1:12">
      <c r="A60">
        <v>52</v>
      </c>
      <c r="B60" s="143">
        <v>5.032E-3</v>
      </c>
      <c r="C60" s="144">
        <v>5.019E-3</v>
      </c>
      <c r="D60" s="147">
        <v>93359.6</v>
      </c>
      <c r="E60" s="148">
        <v>468.6</v>
      </c>
      <c r="F60" s="5">
        <v>25.63</v>
      </c>
      <c r="G60" t="s">
        <v>19</v>
      </c>
      <c r="H60" s="145">
        <v>3.307E-3</v>
      </c>
      <c r="I60" s="146">
        <v>3.3010000000000001E-3</v>
      </c>
      <c r="J60" s="149">
        <v>95943.7</v>
      </c>
      <c r="K60" s="150">
        <v>316.7</v>
      </c>
      <c r="L60" s="5">
        <v>29.62</v>
      </c>
    </row>
    <row r="61" spans="1:12">
      <c r="A61">
        <v>53</v>
      </c>
      <c r="B61" s="143">
        <v>5.7840000000000001E-3</v>
      </c>
      <c r="C61" s="144">
        <v>5.7670000000000004E-3</v>
      </c>
      <c r="D61" s="147">
        <v>92891.1</v>
      </c>
      <c r="E61" s="148">
        <v>535.70000000000005</v>
      </c>
      <c r="F61" s="5">
        <v>24.75</v>
      </c>
      <c r="G61" t="s">
        <v>19</v>
      </c>
      <c r="H61" s="145">
        <v>3.5270000000000002E-3</v>
      </c>
      <c r="I61" s="146">
        <v>3.5209999999999998E-3</v>
      </c>
      <c r="J61" s="149">
        <v>95627</v>
      </c>
      <c r="K61" s="150">
        <v>336.7</v>
      </c>
      <c r="L61" s="5">
        <v>28.71</v>
      </c>
    </row>
    <row r="62" spans="1:12">
      <c r="A62">
        <v>54</v>
      </c>
      <c r="B62" s="143">
        <v>6.4289999999999998E-3</v>
      </c>
      <c r="C62" s="144">
        <v>6.4079999999999996E-3</v>
      </c>
      <c r="D62" s="147">
        <v>92355.4</v>
      </c>
      <c r="E62" s="148">
        <v>591.79999999999995</v>
      </c>
      <c r="F62" s="5">
        <v>23.89</v>
      </c>
      <c r="G62" t="s">
        <v>19</v>
      </c>
      <c r="H62" s="145">
        <v>4.0169999999999997E-3</v>
      </c>
      <c r="I62" s="146">
        <v>4.0090000000000004E-3</v>
      </c>
      <c r="J62" s="149">
        <v>95290.4</v>
      </c>
      <c r="K62" s="150">
        <v>382</v>
      </c>
      <c r="L62" s="5">
        <v>27.81</v>
      </c>
    </row>
    <row r="63" spans="1:12">
      <c r="A63">
        <v>55</v>
      </c>
      <c r="B63" s="143">
        <v>6.9950000000000003E-3</v>
      </c>
      <c r="C63" s="144">
        <v>6.9699999999999996E-3</v>
      </c>
      <c r="D63" s="147">
        <v>91763.5</v>
      </c>
      <c r="E63" s="148">
        <v>639.6</v>
      </c>
      <c r="F63" s="5">
        <v>23.04</v>
      </c>
      <c r="G63" t="s">
        <v>19</v>
      </c>
      <c r="H63" s="145">
        <v>4.3559999999999996E-3</v>
      </c>
      <c r="I63" s="146">
        <v>4.3470000000000002E-3</v>
      </c>
      <c r="J63" s="149">
        <v>94908.4</v>
      </c>
      <c r="K63" s="150">
        <v>412.6</v>
      </c>
      <c r="L63" s="5">
        <v>26.92</v>
      </c>
    </row>
    <row r="64" spans="1:12">
      <c r="A64">
        <v>56</v>
      </c>
      <c r="B64" s="143">
        <v>7.8329999999999997E-3</v>
      </c>
      <c r="C64" s="144">
        <v>7.8019999999999999E-3</v>
      </c>
      <c r="D64" s="147">
        <v>91123.9</v>
      </c>
      <c r="E64" s="148">
        <v>711</v>
      </c>
      <c r="F64" s="5">
        <v>22.2</v>
      </c>
      <c r="G64" t="s">
        <v>19</v>
      </c>
      <c r="H64" s="145">
        <v>4.6769999999999997E-3</v>
      </c>
      <c r="I64" s="146">
        <v>4.666E-3</v>
      </c>
      <c r="J64" s="149">
        <v>94495.8</v>
      </c>
      <c r="K64" s="150">
        <v>441</v>
      </c>
      <c r="L64" s="5">
        <v>26.04</v>
      </c>
    </row>
    <row r="65" spans="1:12">
      <c r="A65">
        <v>57</v>
      </c>
      <c r="B65" s="143">
        <v>9.0200000000000002E-3</v>
      </c>
      <c r="C65" s="144">
        <v>8.9789999999999991E-3</v>
      </c>
      <c r="D65" s="147">
        <v>90413</v>
      </c>
      <c r="E65" s="148">
        <v>811.8</v>
      </c>
      <c r="F65" s="5">
        <v>21.37</v>
      </c>
      <c r="G65" t="s">
        <v>19</v>
      </c>
      <c r="H65" s="145">
        <v>5.3969999999999999E-3</v>
      </c>
      <c r="I65" s="146">
        <v>5.3829999999999998E-3</v>
      </c>
      <c r="J65" s="149">
        <v>94054.9</v>
      </c>
      <c r="K65" s="150">
        <v>506.3</v>
      </c>
      <c r="L65" s="5">
        <v>25.16</v>
      </c>
    </row>
    <row r="66" spans="1:12">
      <c r="A66">
        <v>58</v>
      </c>
      <c r="B66" s="143">
        <v>9.7350000000000006E-3</v>
      </c>
      <c r="C66" s="144">
        <v>9.6880000000000004E-3</v>
      </c>
      <c r="D66" s="147">
        <v>89601.1</v>
      </c>
      <c r="E66" s="148">
        <v>868.1</v>
      </c>
      <c r="F66" s="5">
        <v>20.56</v>
      </c>
      <c r="G66" t="s">
        <v>19</v>
      </c>
      <c r="H66" s="145">
        <v>5.8430000000000001E-3</v>
      </c>
      <c r="I66" s="146">
        <v>5.8259999999999996E-3</v>
      </c>
      <c r="J66" s="149">
        <v>93548.6</v>
      </c>
      <c r="K66" s="150">
        <v>545</v>
      </c>
      <c r="L66" s="5">
        <v>24.29</v>
      </c>
    </row>
    <row r="67" spans="1:12">
      <c r="A67">
        <v>59</v>
      </c>
      <c r="B67" s="143">
        <v>1.0614999999999999E-2</v>
      </c>
      <c r="C67" s="144">
        <v>1.0559000000000001E-2</v>
      </c>
      <c r="D67" s="147">
        <v>88733.1</v>
      </c>
      <c r="E67" s="148">
        <v>936.9</v>
      </c>
      <c r="F67" s="5">
        <v>19.760000000000002</v>
      </c>
      <c r="G67" t="s">
        <v>19</v>
      </c>
      <c r="H67" s="145">
        <v>6.4879999999999998E-3</v>
      </c>
      <c r="I67" s="146">
        <v>6.4669999999999997E-3</v>
      </c>
      <c r="J67" s="149">
        <v>93003.6</v>
      </c>
      <c r="K67" s="150">
        <v>601.4</v>
      </c>
      <c r="L67" s="5">
        <v>23.43</v>
      </c>
    </row>
    <row r="68" spans="1:12">
      <c r="A68">
        <v>60</v>
      </c>
      <c r="B68" s="143">
        <v>1.1757E-2</v>
      </c>
      <c r="C68" s="144">
        <v>1.1688E-2</v>
      </c>
      <c r="D68" s="147">
        <v>87796.1</v>
      </c>
      <c r="E68" s="148">
        <v>1026.0999999999999</v>
      </c>
      <c r="F68" s="5">
        <v>18.96</v>
      </c>
      <c r="G68" t="s">
        <v>19</v>
      </c>
      <c r="H68" s="145">
        <v>7.2490000000000002E-3</v>
      </c>
      <c r="I68" s="146">
        <v>7.2230000000000003E-3</v>
      </c>
      <c r="J68" s="149">
        <v>92402.2</v>
      </c>
      <c r="K68" s="150">
        <v>667.4</v>
      </c>
      <c r="L68" s="5">
        <v>22.58</v>
      </c>
    </row>
    <row r="69" spans="1:12">
      <c r="A69">
        <v>61</v>
      </c>
      <c r="B69" s="143">
        <v>1.303E-2</v>
      </c>
      <c r="C69" s="144">
        <v>1.2945999999999999E-2</v>
      </c>
      <c r="D69" s="147">
        <v>86770</v>
      </c>
      <c r="E69" s="148">
        <v>1123.3</v>
      </c>
      <c r="F69" s="5">
        <v>18.18</v>
      </c>
      <c r="G69" t="s">
        <v>19</v>
      </c>
      <c r="H69" s="145">
        <v>7.9389999999999999E-3</v>
      </c>
      <c r="I69" s="146">
        <v>7.9080000000000001E-3</v>
      </c>
      <c r="J69" s="149">
        <v>91734.7</v>
      </c>
      <c r="K69" s="150">
        <v>725.4</v>
      </c>
      <c r="L69" s="5">
        <v>21.74</v>
      </c>
    </row>
    <row r="70" spans="1:12">
      <c r="A70">
        <v>62</v>
      </c>
      <c r="B70" s="143">
        <v>1.4415000000000001E-2</v>
      </c>
      <c r="C70" s="144">
        <v>1.4312E-2</v>
      </c>
      <c r="D70" s="147">
        <v>85646.7</v>
      </c>
      <c r="E70" s="148">
        <v>1225.8</v>
      </c>
      <c r="F70" s="5">
        <v>17.41</v>
      </c>
      <c r="G70" t="s">
        <v>19</v>
      </c>
      <c r="H70" s="145">
        <v>8.7869999999999997E-3</v>
      </c>
      <c r="I70" s="146">
        <v>8.7480000000000006E-3</v>
      </c>
      <c r="J70" s="149">
        <v>91009.3</v>
      </c>
      <c r="K70" s="150">
        <v>796.2</v>
      </c>
      <c r="L70" s="5">
        <v>20.91</v>
      </c>
    </row>
    <row r="71" spans="1:12">
      <c r="A71">
        <v>63</v>
      </c>
      <c r="B71" s="143">
        <v>1.5984000000000002E-2</v>
      </c>
      <c r="C71" s="144">
        <v>1.5857E-2</v>
      </c>
      <c r="D71" s="147">
        <v>84420.9</v>
      </c>
      <c r="E71" s="148">
        <v>1338.7</v>
      </c>
      <c r="F71" s="5">
        <v>16.66</v>
      </c>
      <c r="G71" t="s">
        <v>19</v>
      </c>
      <c r="H71" s="145">
        <v>9.3699999999999999E-3</v>
      </c>
      <c r="I71" s="146">
        <v>9.3259999999999992E-3</v>
      </c>
      <c r="J71" s="149">
        <v>90213.1</v>
      </c>
      <c r="K71" s="150">
        <v>841.3</v>
      </c>
      <c r="L71" s="5">
        <v>20.09</v>
      </c>
    </row>
    <row r="72" spans="1:12">
      <c r="A72">
        <v>64</v>
      </c>
      <c r="B72" s="143">
        <v>1.7845E-2</v>
      </c>
      <c r="C72" s="144">
        <v>1.7687000000000001E-2</v>
      </c>
      <c r="D72" s="147">
        <v>83082.2</v>
      </c>
      <c r="E72" s="148">
        <v>1469.5</v>
      </c>
      <c r="F72" s="5">
        <v>15.92</v>
      </c>
      <c r="G72" t="s">
        <v>19</v>
      </c>
      <c r="H72" s="145">
        <v>1.0541E-2</v>
      </c>
      <c r="I72" s="146">
        <v>1.0486000000000001E-2</v>
      </c>
      <c r="J72" s="149">
        <v>89371.8</v>
      </c>
      <c r="K72" s="150">
        <v>937.1</v>
      </c>
      <c r="L72" s="5">
        <v>19.27</v>
      </c>
    </row>
    <row r="73" spans="1:12">
      <c r="A73">
        <v>65</v>
      </c>
      <c r="B73" s="143">
        <v>2.0116999999999999E-2</v>
      </c>
      <c r="C73" s="144">
        <v>1.9917000000000001E-2</v>
      </c>
      <c r="D73" s="147">
        <v>81612.7</v>
      </c>
      <c r="E73" s="148">
        <v>1625.4</v>
      </c>
      <c r="F73" s="5">
        <v>15.2</v>
      </c>
      <c r="G73" t="s">
        <v>19</v>
      </c>
      <c r="H73" s="145">
        <v>1.1854E-2</v>
      </c>
      <c r="I73" s="146">
        <v>1.1785E-2</v>
      </c>
      <c r="J73" s="149">
        <v>88434.7</v>
      </c>
      <c r="K73" s="150">
        <v>1042.2</v>
      </c>
      <c r="L73" s="5">
        <v>18.47</v>
      </c>
    </row>
    <row r="74" spans="1:12">
      <c r="A74">
        <v>66</v>
      </c>
      <c r="B74" s="143">
        <v>2.2211999999999999E-2</v>
      </c>
      <c r="C74" s="144">
        <v>2.1968000000000001E-2</v>
      </c>
      <c r="D74" s="147">
        <v>79987.3</v>
      </c>
      <c r="E74" s="148">
        <v>1757.2</v>
      </c>
      <c r="F74" s="5">
        <v>14.5</v>
      </c>
      <c r="G74" t="s">
        <v>19</v>
      </c>
      <c r="H74" s="145">
        <v>1.3226E-2</v>
      </c>
      <c r="I74" s="146">
        <v>1.3140000000000001E-2</v>
      </c>
      <c r="J74" s="149">
        <v>87392.5</v>
      </c>
      <c r="K74" s="150">
        <v>1148.3</v>
      </c>
      <c r="L74" s="5">
        <v>17.690000000000001</v>
      </c>
    </row>
    <row r="75" spans="1:12">
      <c r="A75">
        <v>67</v>
      </c>
      <c r="B75" s="143">
        <v>2.5066999999999999E-2</v>
      </c>
      <c r="C75" s="144">
        <v>2.4757000000000001E-2</v>
      </c>
      <c r="D75" s="147">
        <v>78230.100000000006</v>
      </c>
      <c r="E75" s="148">
        <v>1936.7</v>
      </c>
      <c r="F75" s="5">
        <v>13.81</v>
      </c>
      <c r="G75" t="s">
        <v>19</v>
      </c>
      <c r="H75" s="145">
        <v>1.4742999999999999E-2</v>
      </c>
      <c r="I75" s="146">
        <v>1.4635E-2</v>
      </c>
      <c r="J75" s="149">
        <v>86244.2</v>
      </c>
      <c r="K75" s="150">
        <v>1262.2</v>
      </c>
      <c r="L75" s="5">
        <v>16.920000000000002</v>
      </c>
    </row>
    <row r="76" spans="1:12">
      <c r="A76">
        <v>68</v>
      </c>
      <c r="B76" s="143">
        <v>2.7525000000000001E-2</v>
      </c>
      <c r="C76" s="144">
        <v>2.7151000000000002E-2</v>
      </c>
      <c r="D76" s="147">
        <v>76293.399999999994</v>
      </c>
      <c r="E76" s="148">
        <v>2071.5</v>
      </c>
      <c r="F76" s="5">
        <v>13.15</v>
      </c>
      <c r="G76" t="s">
        <v>19</v>
      </c>
      <c r="H76" s="145">
        <v>1.6056999999999998E-2</v>
      </c>
      <c r="I76" s="146">
        <v>1.5928999999999999E-2</v>
      </c>
      <c r="J76" s="149">
        <v>84982</v>
      </c>
      <c r="K76" s="150">
        <v>1353.7</v>
      </c>
      <c r="L76" s="5">
        <v>16.16</v>
      </c>
    </row>
    <row r="77" spans="1:12">
      <c r="A77">
        <v>69</v>
      </c>
      <c r="B77" s="143">
        <v>3.0693000000000002E-2</v>
      </c>
      <c r="C77" s="144">
        <v>3.0228999999999999E-2</v>
      </c>
      <c r="D77" s="147">
        <v>74221.899999999994</v>
      </c>
      <c r="E77" s="148">
        <v>2243.6999999999998</v>
      </c>
      <c r="F77" s="5">
        <v>12.5</v>
      </c>
      <c r="G77" t="s">
        <v>19</v>
      </c>
      <c r="H77" s="145">
        <v>1.8225999999999999E-2</v>
      </c>
      <c r="I77" s="146">
        <v>1.8061000000000001E-2</v>
      </c>
      <c r="J77" s="149">
        <v>83628.399999999994</v>
      </c>
      <c r="K77" s="150">
        <v>1510.4</v>
      </c>
      <c r="L77" s="5">
        <v>15.41</v>
      </c>
    </row>
    <row r="78" spans="1:12">
      <c r="A78">
        <v>70</v>
      </c>
      <c r="B78" s="143">
        <v>3.4404999999999998E-2</v>
      </c>
      <c r="C78" s="144">
        <v>3.3822999999999999E-2</v>
      </c>
      <c r="D78" s="147">
        <v>71978.2</v>
      </c>
      <c r="E78" s="148">
        <v>2434.5</v>
      </c>
      <c r="F78" s="5">
        <v>11.88</v>
      </c>
      <c r="G78" t="s">
        <v>19</v>
      </c>
      <c r="H78" s="145">
        <v>2.0486999999999998E-2</v>
      </c>
      <c r="I78" s="146">
        <v>2.0278999999999998E-2</v>
      </c>
      <c r="J78" s="149">
        <v>82117.899999999994</v>
      </c>
      <c r="K78" s="150">
        <v>1665.3</v>
      </c>
      <c r="L78" s="5">
        <v>14.69</v>
      </c>
    </row>
    <row r="79" spans="1:12">
      <c r="A79">
        <v>71</v>
      </c>
      <c r="B79" s="143">
        <v>3.8309999999999997E-2</v>
      </c>
      <c r="C79" s="144">
        <v>3.7589999999999998E-2</v>
      </c>
      <c r="D79" s="147">
        <v>69543.7</v>
      </c>
      <c r="E79" s="148">
        <v>2614.1</v>
      </c>
      <c r="F79" s="5">
        <v>11.27</v>
      </c>
      <c r="G79" t="s">
        <v>19</v>
      </c>
      <c r="H79" s="145">
        <v>2.3054999999999999E-2</v>
      </c>
      <c r="I79" s="146">
        <v>2.2792E-2</v>
      </c>
      <c r="J79" s="149">
        <v>80452.600000000006</v>
      </c>
      <c r="K79" s="150">
        <v>1833.7</v>
      </c>
      <c r="L79" s="5">
        <v>13.98</v>
      </c>
    </row>
    <row r="80" spans="1:12">
      <c r="A80">
        <v>72</v>
      </c>
      <c r="B80" s="143">
        <v>4.2181000000000003E-2</v>
      </c>
      <c r="C80" s="144">
        <v>4.1309999999999999E-2</v>
      </c>
      <c r="D80" s="147">
        <v>66929.600000000006</v>
      </c>
      <c r="E80" s="148">
        <v>2764.8</v>
      </c>
      <c r="F80" s="5">
        <v>10.69</v>
      </c>
      <c r="G80" t="s">
        <v>19</v>
      </c>
      <c r="H80" s="145">
        <v>2.5804000000000001E-2</v>
      </c>
      <c r="I80" s="146">
        <v>2.5475000000000001E-2</v>
      </c>
      <c r="J80" s="149">
        <v>78619</v>
      </c>
      <c r="K80" s="150">
        <v>2002.8</v>
      </c>
      <c r="L80" s="5">
        <v>13.3</v>
      </c>
    </row>
    <row r="81" spans="1:12">
      <c r="A81">
        <v>73</v>
      </c>
      <c r="B81" s="143">
        <v>4.6709000000000001E-2</v>
      </c>
      <c r="C81" s="144">
        <v>4.5643000000000003E-2</v>
      </c>
      <c r="D81" s="147">
        <v>64164.7</v>
      </c>
      <c r="E81" s="148">
        <v>2928.7</v>
      </c>
      <c r="F81" s="5">
        <v>10.130000000000001</v>
      </c>
      <c r="G81" t="s">
        <v>19</v>
      </c>
      <c r="H81" s="145">
        <v>2.8500999999999999E-2</v>
      </c>
      <c r="I81" s="146">
        <v>2.81E-2</v>
      </c>
      <c r="J81" s="149">
        <v>76616.100000000006</v>
      </c>
      <c r="K81" s="150">
        <v>2153</v>
      </c>
      <c r="L81" s="5">
        <v>12.63</v>
      </c>
    </row>
    <row r="82" spans="1:12">
      <c r="A82">
        <v>74</v>
      </c>
      <c r="B82" s="143">
        <v>5.1908000000000003E-2</v>
      </c>
      <c r="C82" s="144">
        <v>5.0595000000000001E-2</v>
      </c>
      <c r="D82" s="147">
        <v>61236</v>
      </c>
      <c r="E82" s="148">
        <v>3098.2</v>
      </c>
      <c r="F82" s="5">
        <v>9.59</v>
      </c>
      <c r="G82" t="s">
        <v>19</v>
      </c>
      <c r="H82" s="145">
        <v>3.1276999999999999E-2</v>
      </c>
      <c r="I82" s="146">
        <v>3.0796E-2</v>
      </c>
      <c r="J82" s="149">
        <v>74463.199999999997</v>
      </c>
      <c r="K82" s="150">
        <v>2293.1</v>
      </c>
      <c r="L82" s="5">
        <v>11.98</v>
      </c>
    </row>
    <row r="83" spans="1:12">
      <c r="A83">
        <v>75</v>
      </c>
      <c r="B83" s="143">
        <v>5.6458000000000001E-2</v>
      </c>
      <c r="C83" s="144">
        <v>5.4907999999999998E-2</v>
      </c>
      <c r="D83" s="147">
        <v>58137.8</v>
      </c>
      <c r="E83" s="148">
        <v>3192.2</v>
      </c>
      <c r="F83" s="5">
        <v>9.08</v>
      </c>
      <c r="G83" t="s">
        <v>19</v>
      </c>
      <c r="H83" s="145">
        <v>3.4261E-2</v>
      </c>
      <c r="I83" s="146">
        <v>3.3683999999999999E-2</v>
      </c>
      <c r="J83" s="149">
        <v>72170</v>
      </c>
      <c r="K83" s="150">
        <v>2431</v>
      </c>
      <c r="L83" s="5">
        <v>11.35</v>
      </c>
    </row>
    <row r="84" spans="1:12">
      <c r="A84">
        <v>76</v>
      </c>
      <c r="B84" s="143">
        <v>6.2468999999999997E-2</v>
      </c>
      <c r="C84" s="144">
        <v>6.0576999999999999E-2</v>
      </c>
      <c r="D84" s="147">
        <v>54945.599999999999</v>
      </c>
      <c r="E84" s="148">
        <v>3328.4</v>
      </c>
      <c r="F84" s="5">
        <v>8.58</v>
      </c>
      <c r="G84" t="s">
        <v>19</v>
      </c>
      <c r="H84" s="145">
        <v>3.8344999999999997E-2</v>
      </c>
      <c r="I84" s="146">
        <v>3.7623999999999998E-2</v>
      </c>
      <c r="J84" s="149">
        <v>69739.100000000006</v>
      </c>
      <c r="K84" s="150">
        <v>2623.8</v>
      </c>
      <c r="L84" s="5">
        <v>10.73</v>
      </c>
    </row>
    <row r="85" spans="1:12">
      <c r="A85">
        <v>77</v>
      </c>
      <c r="B85" s="143">
        <v>6.7582000000000003E-2</v>
      </c>
      <c r="C85" s="144">
        <v>6.5373000000000001E-2</v>
      </c>
      <c r="D85" s="147">
        <v>51617.1</v>
      </c>
      <c r="E85" s="148">
        <v>3374.4</v>
      </c>
      <c r="F85" s="5">
        <v>8.1</v>
      </c>
      <c r="G85" t="s">
        <v>19</v>
      </c>
      <c r="H85" s="145">
        <v>4.1751999999999997E-2</v>
      </c>
      <c r="I85" s="146">
        <v>4.0897999999999997E-2</v>
      </c>
      <c r="J85" s="149">
        <v>67115.3</v>
      </c>
      <c r="K85" s="150">
        <v>2744.9</v>
      </c>
      <c r="L85" s="5">
        <v>10.119999999999999</v>
      </c>
    </row>
    <row r="86" spans="1:12">
      <c r="A86">
        <v>78</v>
      </c>
      <c r="B86" s="143">
        <v>7.3816000000000007E-2</v>
      </c>
      <c r="C86" s="144">
        <v>7.1189000000000002E-2</v>
      </c>
      <c r="D86" s="147">
        <v>48242.7</v>
      </c>
      <c r="E86" s="148">
        <v>3434.4</v>
      </c>
      <c r="F86" s="5">
        <v>7.63</v>
      </c>
      <c r="G86" t="s">
        <v>19</v>
      </c>
      <c r="H86" s="145">
        <v>4.6674E-2</v>
      </c>
      <c r="I86" s="146">
        <v>4.5609999999999998E-2</v>
      </c>
      <c r="J86" s="149">
        <v>64370.400000000001</v>
      </c>
      <c r="K86" s="150">
        <v>2935.9</v>
      </c>
      <c r="L86" s="5">
        <v>9.5399999999999991</v>
      </c>
    </row>
    <row r="87" spans="1:12">
      <c r="A87">
        <v>79</v>
      </c>
      <c r="B87" s="143">
        <v>8.1665000000000001E-2</v>
      </c>
      <c r="C87" s="144">
        <v>7.8461000000000003E-2</v>
      </c>
      <c r="D87" s="147">
        <v>44808.4</v>
      </c>
      <c r="E87" s="148">
        <v>3515.7</v>
      </c>
      <c r="F87" s="5">
        <v>7.18</v>
      </c>
      <c r="G87" t="s">
        <v>19</v>
      </c>
      <c r="H87" s="145">
        <v>5.1142E-2</v>
      </c>
      <c r="I87" s="146">
        <v>4.9866000000000001E-2</v>
      </c>
      <c r="J87" s="149">
        <v>61434.5</v>
      </c>
      <c r="K87" s="150">
        <v>3063.5</v>
      </c>
      <c r="L87" s="5">
        <v>8.9700000000000006</v>
      </c>
    </row>
    <row r="88" spans="1:12">
      <c r="A88">
        <v>80</v>
      </c>
      <c r="B88" s="143">
        <v>8.9312000000000002E-2</v>
      </c>
      <c r="C88" s="144">
        <v>8.5494000000000001E-2</v>
      </c>
      <c r="D88" s="147">
        <v>41292.699999999997</v>
      </c>
      <c r="E88" s="148">
        <v>3530.3</v>
      </c>
      <c r="F88" s="5">
        <v>6.74</v>
      </c>
      <c r="G88" t="s">
        <v>19</v>
      </c>
      <c r="H88" s="145">
        <v>5.8032E-2</v>
      </c>
      <c r="I88" s="146">
        <v>5.6396000000000002E-2</v>
      </c>
      <c r="J88" s="149">
        <v>58370.9</v>
      </c>
      <c r="K88" s="150">
        <v>3291.9</v>
      </c>
      <c r="L88" s="5">
        <v>8.41</v>
      </c>
    </row>
    <row r="89" spans="1:12">
      <c r="A89">
        <v>81</v>
      </c>
      <c r="B89" s="143">
        <v>9.9291000000000004E-2</v>
      </c>
      <c r="C89" s="144">
        <v>9.4594999999999999E-2</v>
      </c>
      <c r="D89" s="147">
        <v>37762.400000000001</v>
      </c>
      <c r="E89" s="148">
        <v>3572.1</v>
      </c>
      <c r="F89" s="5">
        <v>6.33</v>
      </c>
      <c r="G89" t="s">
        <v>19</v>
      </c>
      <c r="H89" s="145">
        <v>6.515E-2</v>
      </c>
      <c r="I89" s="146">
        <v>6.3094999999999998E-2</v>
      </c>
      <c r="J89" s="149">
        <v>55079.1</v>
      </c>
      <c r="K89" s="150">
        <v>3475.2</v>
      </c>
      <c r="L89" s="5">
        <v>7.88</v>
      </c>
    </row>
    <row r="90" spans="1:12">
      <c r="A90">
        <v>82</v>
      </c>
      <c r="B90" s="143">
        <v>0.11068</v>
      </c>
      <c r="C90" s="144">
        <v>0.104876</v>
      </c>
      <c r="D90" s="147">
        <v>34190.199999999997</v>
      </c>
      <c r="E90" s="148">
        <v>3585.7</v>
      </c>
      <c r="F90" s="5">
        <v>5.94</v>
      </c>
      <c r="G90" t="s">
        <v>19</v>
      </c>
      <c r="H90" s="145">
        <v>7.3509000000000005E-2</v>
      </c>
      <c r="I90" s="146">
        <v>7.0902999999999994E-2</v>
      </c>
      <c r="J90" s="149">
        <v>51603.8</v>
      </c>
      <c r="K90" s="150">
        <v>3658.9</v>
      </c>
      <c r="L90" s="5">
        <v>7.38</v>
      </c>
    </row>
    <row r="91" spans="1:12">
      <c r="A91">
        <v>83</v>
      </c>
      <c r="B91" s="143">
        <v>0.122226</v>
      </c>
      <c r="C91" s="144">
        <v>0.115186</v>
      </c>
      <c r="D91" s="147">
        <v>30604.5</v>
      </c>
      <c r="E91" s="148">
        <v>3525.2</v>
      </c>
      <c r="F91" s="5">
        <v>5.57</v>
      </c>
      <c r="G91" t="s">
        <v>19</v>
      </c>
      <c r="H91" s="145">
        <v>8.1004999999999994E-2</v>
      </c>
      <c r="I91" s="146">
        <v>7.7852000000000005E-2</v>
      </c>
      <c r="J91" s="149">
        <v>47945</v>
      </c>
      <c r="K91" s="150">
        <v>3732.6</v>
      </c>
      <c r="L91" s="5">
        <v>6.91</v>
      </c>
    </row>
    <row r="92" spans="1:12">
      <c r="A92">
        <v>84</v>
      </c>
      <c r="B92" s="143">
        <v>0.13326099999999999</v>
      </c>
      <c r="C92" s="144">
        <v>0.12493700000000001</v>
      </c>
      <c r="D92" s="147">
        <v>27079.3</v>
      </c>
      <c r="E92" s="148">
        <v>3383.2</v>
      </c>
      <c r="F92" s="5">
        <v>5.23</v>
      </c>
      <c r="G92" t="s">
        <v>19</v>
      </c>
      <c r="H92" s="145">
        <v>9.0069999999999997E-2</v>
      </c>
      <c r="I92" s="146">
        <v>8.6188000000000001E-2</v>
      </c>
      <c r="J92" s="149">
        <v>44212.3</v>
      </c>
      <c r="K92" s="150">
        <v>3810.6</v>
      </c>
      <c r="L92" s="5">
        <v>6.45</v>
      </c>
    </row>
    <row r="93" spans="1:12">
      <c r="A93">
        <v>85</v>
      </c>
      <c r="B93" s="143">
        <v>0.14643800000000001</v>
      </c>
      <c r="C93" s="144">
        <v>0.13644800000000001</v>
      </c>
      <c r="D93" s="147">
        <v>23696.1</v>
      </c>
      <c r="E93" s="148">
        <v>3233.3</v>
      </c>
      <c r="F93" s="5">
        <v>4.91</v>
      </c>
      <c r="G93" t="s">
        <v>19</v>
      </c>
      <c r="H93" s="145">
        <v>0.101177</v>
      </c>
      <c r="I93" s="146">
        <v>9.6305000000000002E-2</v>
      </c>
      <c r="J93" s="149">
        <v>40401.800000000003</v>
      </c>
      <c r="K93" s="150">
        <v>3890.9</v>
      </c>
      <c r="L93" s="5">
        <v>6.01</v>
      </c>
    </row>
    <row r="94" spans="1:12">
      <c r="A94">
        <v>86</v>
      </c>
      <c r="B94" s="143">
        <v>0.15932399999999999</v>
      </c>
      <c r="C94" s="144">
        <v>0.147568</v>
      </c>
      <c r="D94" s="147">
        <v>20462.8</v>
      </c>
      <c r="E94" s="148">
        <v>3019.7</v>
      </c>
      <c r="F94" s="5">
        <v>4.6100000000000003</v>
      </c>
      <c r="G94" t="s">
        <v>19</v>
      </c>
      <c r="H94" s="145">
        <v>0.113466</v>
      </c>
      <c r="I94" s="146">
        <v>0.107374</v>
      </c>
      <c r="J94" s="149">
        <v>36510.9</v>
      </c>
      <c r="K94" s="150">
        <v>3920.3</v>
      </c>
      <c r="L94" s="5">
        <v>5.6</v>
      </c>
    </row>
    <row r="95" spans="1:12">
      <c r="A95">
        <v>87</v>
      </c>
      <c r="B95" s="143">
        <v>0.17549000000000001</v>
      </c>
      <c r="C95" s="144">
        <v>0.16133400000000001</v>
      </c>
      <c r="D95" s="147">
        <v>17443.2</v>
      </c>
      <c r="E95" s="148">
        <v>2814.2</v>
      </c>
      <c r="F95" s="5">
        <v>4.32</v>
      </c>
      <c r="G95" t="s">
        <v>19</v>
      </c>
      <c r="H95" s="145">
        <v>0.12599199999999999</v>
      </c>
      <c r="I95" s="146">
        <v>0.11852600000000001</v>
      </c>
      <c r="J95" s="149">
        <v>32590.5</v>
      </c>
      <c r="K95" s="150">
        <v>3862.8</v>
      </c>
      <c r="L95" s="5">
        <v>5.21</v>
      </c>
    </row>
    <row r="96" spans="1:12">
      <c r="A96">
        <v>88</v>
      </c>
      <c r="B96" s="143">
        <v>0.192492</v>
      </c>
      <c r="C96" s="144">
        <v>0.175592</v>
      </c>
      <c r="D96" s="147">
        <v>14629</v>
      </c>
      <c r="E96" s="148">
        <v>2568.6999999999998</v>
      </c>
      <c r="F96" s="5">
        <v>4.05</v>
      </c>
      <c r="G96" t="s">
        <v>19</v>
      </c>
      <c r="H96" s="145">
        <v>0.14061999999999999</v>
      </c>
      <c r="I96" s="146">
        <v>0.131382</v>
      </c>
      <c r="J96" s="149">
        <v>28727.7</v>
      </c>
      <c r="K96" s="150">
        <v>3774.3</v>
      </c>
      <c r="L96" s="5">
        <v>4.84</v>
      </c>
    </row>
    <row r="97" spans="1:12">
      <c r="A97">
        <v>89</v>
      </c>
      <c r="B97" s="143">
        <v>0.21026</v>
      </c>
      <c r="C97" s="144">
        <v>0.19025800000000001</v>
      </c>
      <c r="D97" s="147">
        <v>12060.2</v>
      </c>
      <c r="E97" s="148">
        <v>2294.6</v>
      </c>
      <c r="F97" s="5">
        <v>3.81</v>
      </c>
      <c r="G97" t="s">
        <v>19</v>
      </c>
      <c r="H97" s="145">
        <v>0.15769900000000001</v>
      </c>
      <c r="I97" s="146">
        <v>0.146174</v>
      </c>
      <c r="J97" s="149">
        <v>24953.4</v>
      </c>
      <c r="K97" s="150">
        <v>3647.5</v>
      </c>
      <c r="L97" s="5">
        <v>4.5</v>
      </c>
    </row>
    <row r="98" spans="1:12">
      <c r="A98">
        <v>90</v>
      </c>
      <c r="B98" s="143">
        <v>0.22162899999999999</v>
      </c>
      <c r="C98" s="144">
        <v>0.199519</v>
      </c>
      <c r="D98" s="147">
        <v>9765.7000000000007</v>
      </c>
      <c r="E98" s="148">
        <v>1948.4</v>
      </c>
      <c r="F98" s="5">
        <v>3.59</v>
      </c>
      <c r="G98" t="s">
        <v>19</v>
      </c>
      <c r="H98" s="145">
        <v>0.17216200000000001</v>
      </c>
      <c r="I98" s="146">
        <v>0.15851699999999999</v>
      </c>
      <c r="J98" s="149">
        <v>21305.9</v>
      </c>
      <c r="K98" s="150">
        <v>3377.3</v>
      </c>
      <c r="L98" s="5">
        <v>4.18</v>
      </c>
    </row>
    <row r="99" spans="1:12">
      <c r="A99">
        <v>91</v>
      </c>
      <c r="B99" s="143">
        <v>0.2399</v>
      </c>
      <c r="C99" s="144">
        <v>0.21420600000000001</v>
      </c>
      <c r="D99" s="147">
        <v>7817.2</v>
      </c>
      <c r="E99" s="148">
        <v>1674.5</v>
      </c>
      <c r="F99" s="5">
        <v>3.36</v>
      </c>
      <c r="G99" t="s">
        <v>19</v>
      </c>
      <c r="H99" s="145">
        <v>0.19217100000000001</v>
      </c>
      <c r="I99" s="146">
        <v>0.17532500000000001</v>
      </c>
      <c r="J99" s="149">
        <v>17928.5</v>
      </c>
      <c r="K99" s="150">
        <v>3143.3</v>
      </c>
      <c r="L99" s="5">
        <v>3.88</v>
      </c>
    </row>
    <row r="100" spans="1:12">
      <c r="A100">
        <v>92</v>
      </c>
      <c r="B100" s="143">
        <v>0.26277600000000001</v>
      </c>
      <c r="C100" s="144">
        <v>0.23225999999999999</v>
      </c>
      <c r="D100" s="147">
        <v>6142.7</v>
      </c>
      <c r="E100" s="148">
        <v>1426.7</v>
      </c>
      <c r="F100" s="5">
        <v>3.14</v>
      </c>
      <c r="G100" t="s">
        <v>19</v>
      </c>
      <c r="H100" s="145">
        <v>0.21606300000000001</v>
      </c>
      <c r="I100" s="146">
        <v>0.194997</v>
      </c>
      <c r="J100" s="149">
        <v>14785.2</v>
      </c>
      <c r="K100" s="150">
        <v>2883.1</v>
      </c>
      <c r="L100" s="5">
        <v>3.59</v>
      </c>
    </row>
    <row r="101" spans="1:12">
      <c r="A101">
        <v>93</v>
      </c>
      <c r="B101" s="143">
        <v>0.28673100000000001</v>
      </c>
      <c r="C101" s="144">
        <v>0.250778</v>
      </c>
      <c r="D101" s="147">
        <v>4716</v>
      </c>
      <c r="E101" s="148">
        <v>1182.7</v>
      </c>
      <c r="F101" s="5">
        <v>2.93</v>
      </c>
      <c r="G101" t="s">
        <v>19</v>
      </c>
      <c r="H101" s="145">
        <v>0.239566</v>
      </c>
      <c r="I101" s="146">
        <v>0.21393899999999999</v>
      </c>
      <c r="J101" s="149">
        <v>11902.1</v>
      </c>
      <c r="K101" s="150">
        <v>2546.3000000000002</v>
      </c>
      <c r="L101" s="5">
        <v>3.34</v>
      </c>
    </row>
    <row r="102" spans="1:12">
      <c r="A102">
        <v>94</v>
      </c>
      <c r="B102" s="143">
        <v>0.31165799999999999</v>
      </c>
      <c r="C102" s="144">
        <v>0.26963999999999999</v>
      </c>
      <c r="D102" s="147">
        <v>3533.4</v>
      </c>
      <c r="E102" s="148">
        <v>952.7</v>
      </c>
      <c r="F102" s="5">
        <v>2.75</v>
      </c>
      <c r="G102" t="s">
        <v>19</v>
      </c>
      <c r="H102" s="145">
        <v>0.26234299999999999</v>
      </c>
      <c r="I102" s="146">
        <v>0.23192099999999999</v>
      </c>
      <c r="J102" s="149">
        <v>9355.7999999999993</v>
      </c>
      <c r="K102" s="150">
        <v>2169.8000000000002</v>
      </c>
      <c r="L102" s="5">
        <v>3.12</v>
      </c>
    </row>
    <row r="103" spans="1:12">
      <c r="A103">
        <v>95</v>
      </c>
      <c r="B103" s="143">
        <v>0.34039599999999998</v>
      </c>
      <c r="C103" s="144">
        <v>0.29088799999999998</v>
      </c>
      <c r="D103" s="147">
        <v>2580.6</v>
      </c>
      <c r="E103" s="148">
        <v>750.7</v>
      </c>
      <c r="F103" s="5">
        <v>2.58</v>
      </c>
      <c r="G103" t="s">
        <v>19</v>
      </c>
      <c r="H103" s="145">
        <v>0.28340300000000002</v>
      </c>
      <c r="I103" s="146">
        <v>0.248228</v>
      </c>
      <c r="J103" s="149">
        <v>7186</v>
      </c>
      <c r="K103" s="150">
        <v>1783.8</v>
      </c>
      <c r="L103" s="5">
        <v>2.91</v>
      </c>
    </row>
    <row r="104" spans="1:12">
      <c r="A104">
        <v>96</v>
      </c>
      <c r="B104" s="143">
        <v>0.36059099999999999</v>
      </c>
      <c r="C104" s="144">
        <v>0.30550899999999998</v>
      </c>
      <c r="D104" s="147">
        <v>1829.9</v>
      </c>
      <c r="E104" s="148">
        <v>559.1</v>
      </c>
      <c r="F104" s="5">
        <v>2.4300000000000002</v>
      </c>
      <c r="G104" t="s">
        <v>19</v>
      </c>
      <c r="H104" s="145">
        <v>0.312444</v>
      </c>
      <c r="I104" s="146">
        <v>0.270229</v>
      </c>
      <c r="J104" s="149">
        <v>5402.2</v>
      </c>
      <c r="K104" s="150">
        <v>1459.8</v>
      </c>
      <c r="L104" s="5">
        <v>2.7</v>
      </c>
    </row>
    <row r="105" spans="1:12">
      <c r="A105">
        <v>97</v>
      </c>
      <c r="B105" s="143">
        <v>0.38942900000000003</v>
      </c>
      <c r="C105" s="144">
        <v>0.32596000000000003</v>
      </c>
      <c r="D105" s="147">
        <v>1270.9000000000001</v>
      </c>
      <c r="E105" s="148">
        <v>414.3</v>
      </c>
      <c r="F105" s="5">
        <v>2.2799999999999998</v>
      </c>
      <c r="G105" t="s">
        <v>19</v>
      </c>
      <c r="H105" s="145">
        <v>0.34339700000000001</v>
      </c>
      <c r="I105" s="146">
        <v>0.29307699999999998</v>
      </c>
      <c r="J105" s="149">
        <v>3942.4</v>
      </c>
      <c r="K105" s="150">
        <v>1155.4000000000001</v>
      </c>
      <c r="L105" s="5">
        <v>2.52</v>
      </c>
    </row>
    <row r="106" spans="1:12">
      <c r="A106">
        <v>98</v>
      </c>
      <c r="B106" s="143">
        <v>0.41321000000000002</v>
      </c>
      <c r="C106" s="144">
        <v>0.34245700000000001</v>
      </c>
      <c r="D106" s="147">
        <v>856.6</v>
      </c>
      <c r="E106" s="148">
        <v>293.39999999999998</v>
      </c>
      <c r="F106" s="5">
        <v>2.13</v>
      </c>
      <c r="G106" t="s">
        <v>19</v>
      </c>
      <c r="H106" s="145">
        <v>0.36782799999999999</v>
      </c>
      <c r="I106" s="146">
        <v>0.31068800000000002</v>
      </c>
      <c r="J106" s="149">
        <v>2787</v>
      </c>
      <c r="K106" s="150">
        <v>865.9</v>
      </c>
      <c r="L106" s="5">
        <v>2.36</v>
      </c>
    </row>
    <row r="107" spans="1:12">
      <c r="A107">
        <v>99</v>
      </c>
      <c r="B107" s="143">
        <v>0.45241300000000001</v>
      </c>
      <c r="C107" s="144">
        <v>0.36895299999999998</v>
      </c>
      <c r="D107" s="147">
        <v>563.29999999999995</v>
      </c>
      <c r="E107" s="148">
        <v>207.8</v>
      </c>
      <c r="F107" s="5">
        <v>1.98</v>
      </c>
      <c r="G107" t="s">
        <v>19</v>
      </c>
      <c r="H107" s="145">
        <v>0.392646</v>
      </c>
      <c r="I107" s="146">
        <v>0.32821099999999997</v>
      </c>
      <c r="J107" s="149">
        <v>1921.1</v>
      </c>
      <c r="K107" s="150">
        <v>630.5</v>
      </c>
      <c r="L107" s="5">
        <v>2.19</v>
      </c>
    </row>
    <row r="108" spans="1:12">
      <c r="A108">
        <v>100</v>
      </c>
      <c r="B108" s="143">
        <v>0.48242400000000002</v>
      </c>
      <c r="C108" s="144">
        <v>0.38867200000000002</v>
      </c>
      <c r="D108" s="147">
        <v>355.4</v>
      </c>
      <c r="E108" s="148">
        <v>138.19999999999999</v>
      </c>
      <c r="F108" s="5">
        <v>1.85</v>
      </c>
      <c r="G108" t="s">
        <v>19</v>
      </c>
      <c r="H108" s="145">
        <v>0.45347500000000002</v>
      </c>
      <c r="I108" s="146">
        <v>0.36965900000000002</v>
      </c>
      <c r="J108" s="149">
        <v>1290.5999999999999</v>
      </c>
      <c r="K108" s="150">
        <v>477.1</v>
      </c>
      <c r="L108" s="5">
        <v>2.02</v>
      </c>
    </row>
  </sheetData>
  <mergeCells count="3">
    <mergeCell ref="K1:L1"/>
    <mergeCell ref="B6:F6"/>
    <mergeCell ref="H6:L6"/>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36</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35">
        <v>6.5760000000000002E-3</v>
      </c>
      <c r="C8" s="136">
        <v>6.5539999999999999E-3</v>
      </c>
      <c r="D8" s="139">
        <v>100000</v>
      </c>
      <c r="E8" s="140">
        <v>655.4</v>
      </c>
      <c r="F8" s="5">
        <v>74.5</v>
      </c>
      <c r="G8" t="s">
        <v>19</v>
      </c>
      <c r="H8" s="137">
        <v>5.2209999999999999E-3</v>
      </c>
      <c r="I8" s="138">
        <v>5.208E-3</v>
      </c>
      <c r="J8" s="141">
        <v>100000</v>
      </c>
      <c r="K8" s="142">
        <v>520.79999999999995</v>
      </c>
      <c r="L8" s="5">
        <v>79.55</v>
      </c>
    </row>
    <row r="9" spans="1:12">
      <c r="A9">
        <v>1</v>
      </c>
      <c r="B9" s="135">
        <v>5.1699999999999999E-4</v>
      </c>
      <c r="C9" s="136">
        <v>5.1699999999999999E-4</v>
      </c>
      <c r="D9" s="139">
        <v>99344.6</v>
      </c>
      <c r="E9" s="140">
        <v>51.3</v>
      </c>
      <c r="F9" s="5">
        <v>73.989999999999995</v>
      </c>
      <c r="G9" t="s">
        <v>19</v>
      </c>
      <c r="H9" s="137">
        <v>4.1399999999999998E-4</v>
      </c>
      <c r="I9" s="138">
        <v>4.1399999999999998E-4</v>
      </c>
      <c r="J9" s="141">
        <v>99479.2</v>
      </c>
      <c r="K9" s="142">
        <v>41.2</v>
      </c>
      <c r="L9" s="5">
        <v>78.959999999999994</v>
      </c>
    </row>
    <row r="10" spans="1:12">
      <c r="A10">
        <v>2</v>
      </c>
      <c r="B10" s="135">
        <v>3.1599999999999998E-4</v>
      </c>
      <c r="C10" s="136">
        <v>3.1599999999999998E-4</v>
      </c>
      <c r="D10" s="139">
        <v>99293.2</v>
      </c>
      <c r="E10" s="140">
        <v>31.4</v>
      </c>
      <c r="F10" s="5">
        <v>73.02</v>
      </c>
      <c r="G10" t="s">
        <v>19</v>
      </c>
      <c r="H10" s="137">
        <v>2.6200000000000003E-4</v>
      </c>
      <c r="I10" s="138">
        <v>2.6200000000000003E-4</v>
      </c>
      <c r="J10" s="141">
        <v>99438.1</v>
      </c>
      <c r="K10" s="142">
        <v>26.1</v>
      </c>
      <c r="L10" s="5">
        <v>78</v>
      </c>
    </row>
    <row r="11" spans="1:12">
      <c r="A11">
        <v>3</v>
      </c>
      <c r="B11" s="135">
        <v>2.2499999999999999E-4</v>
      </c>
      <c r="C11" s="136">
        <v>2.2499999999999999E-4</v>
      </c>
      <c r="D11" s="139">
        <v>99261.9</v>
      </c>
      <c r="E11" s="140">
        <v>22.3</v>
      </c>
      <c r="F11" s="5">
        <v>72.05</v>
      </c>
      <c r="G11" t="s">
        <v>19</v>
      </c>
      <c r="H11" s="137">
        <v>1.6799999999999999E-4</v>
      </c>
      <c r="I11" s="138">
        <v>1.6799999999999999E-4</v>
      </c>
      <c r="J11" s="141">
        <v>99412</v>
      </c>
      <c r="K11" s="142">
        <v>16.7</v>
      </c>
      <c r="L11" s="5">
        <v>77.02</v>
      </c>
    </row>
    <row r="12" spans="1:12">
      <c r="A12">
        <v>4</v>
      </c>
      <c r="B12" s="135">
        <v>2.02E-4</v>
      </c>
      <c r="C12" s="136">
        <v>2.02E-4</v>
      </c>
      <c r="D12" s="139">
        <v>99239.6</v>
      </c>
      <c r="E12" s="140">
        <v>20.100000000000001</v>
      </c>
      <c r="F12" s="5">
        <v>71.06</v>
      </c>
      <c r="G12" t="s">
        <v>19</v>
      </c>
      <c r="H12" s="137">
        <v>1.21E-4</v>
      </c>
      <c r="I12" s="138">
        <v>1.21E-4</v>
      </c>
      <c r="J12" s="141">
        <v>99395.3</v>
      </c>
      <c r="K12" s="142">
        <v>12</v>
      </c>
      <c r="L12" s="5">
        <v>76.03</v>
      </c>
    </row>
    <row r="13" spans="1:12">
      <c r="A13">
        <v>5</v>
      </c>
      <c r="B13" s="135">
        <v>1.6100000000000001E-4</v>
      </c>
      <c r="C13" s="136">
        <v>1.6100000000000001E-4</v>
      </c>
      <c r="D13" s="139">
        <v>99219.5</v>
      </c>
      <c r="E13" s="140">
        <v>15.9</v>
      </c>
      <c r="F13" s="5">
        <v>70.08</v>
      </c>
      <c r="G13" t="s">
        <v>19</v>
      </c>
      <c r="H13" s="137">
        <v>1.36E-4</v>
      </c>
      <c r="I13" s="138">
        <v>1.36E-4</v>
      </c>
      <c r="J13" s="141">
        <v>99383.3</v>
      </c>
      <c r="K13" s="142">
        <v>13.5</v>
      </c>
      <c r="L13" s="5">
        <v>75.040000000000006</v>
      </c>
    </row>
    <row r="14" spans="1:12">
      <c r="A14">
        <v>6</v>
      </c>
      <c r="B14" s="135">
        <v>1.44E-4</v>
      </c>
      <c r="C14" s="136">
        <v>1.44E-4</v>
      </c>
      <c r="D14" s="139">
        <v>99203.6</v>
      </c>
      <c r="E14" s="140">
        <v>14.3</v>
      </c>
      <c r="F14" s="5">
        <v>69.09</v>
      </c>
      <c r="G14" t="s">
        <v>19</v>
      </c>
      <c r="H14" s="137">
        <v>1.2899999999999999E-4</v>
      </c>
      <c r="I14" s="138">
        <v>1.2899999999999999E-4</v>
      </c>
      <c r="J14" s="141">
        <v>99369.8</v>
      </c>
      <c r="K14" s="142">
        <v>12.8</v>
      </c>
      <c r="L14" s="5">
        <v>74.05</v>
      </c>
    </row>
    <row r="15" spans="1:12">
      <c r="A15">
        <v>7</v>
      </c>
      <c r="B15" s="135">
        <v>1.34E-4</v>
      </c>
      <c r="C15" s="136">
        <v>1.34E-4</v>
      </c>
      <c r="D15" s="139">
        <v>99189.3</v>
      </c>
      <c r="E15" s="140">
        <v>13.3</v>
      </c>
      <c r="F15" s="5">
        <v>68.099999999999994</v>
      </c>
      <c r="G15" t="s">
        <v>19</v>
      </c>
      <c r="H15" s="137">
        <v>1.0399999999999999E-4</v>
      </c>
      <c r="I15" s="138">
        <v>1.0399999999999999E-4</v>
      </c>
      <c r="J15" s="141">
        <v>99357</v>
      </c>
      <c r="K15" s="142">
        <v>10.4</v>
      </c>
      <c r="L15" s="5">
        <v>73.06</v>
      </c>
    </row>
    <row r="16" spans="1:12">
      <c r="A16">
        <v>8</v>
      </c>
      <c r="B16" s="135">
        <v>1.44E-4</v>
      </c>
      <c r="C16" s="136">
        <v>1.44E-4</v>
      </c>
      <c r="D16" s="139">
        <v>99176</v>
      </c>
      <c r="E16" s="140">
        <v>14.3</v>
      </c>
      <c r="F16" s="5">
        <v>67.11</v>
      </c>
      <c r="G16" t="s">
        <v>19</v>
      </c>
      <c r="H16" s="137">
        <v>9.2E-5</v>
      </c>
      <c r="I16" s="138">
        <v>9.2E-5</v>
      </c>
      <c r="J16" s="141">
        <v>99346.6</v>
      </c>
      <c r="K16" s="142">
        <v>9.1</v>
      </c>
      <c r="L16" s="5">
        <v>72.069999999999993</v>
      </c>
    </row>
    <row r="17" spans="1:12">
      <c r="A17">
        <v>9</v>
      </c>
      <c r="B17" s="135">
        <v>1.45E-4</v>
      </c>
      <c r="C17" s="136">
        <v>1.45E-4</v>
      </c>
      <c r="D17" s="139">
        <v>99161.600000000006</v>
      </c>
      <c r="E17" s="140">
        <v>14.3</v>
      </c>
      <c r="F17" s="5">
        <v>66.12</v>
      </c>
      <c r="G17" t="s">
        <v>19</v>
      </c>
      <c r="H17" s="137">
        <v>1.17E-4</v>
      </c>
      <c r="I17" s="138">
        <v>1.17E-4</v>
      </c>
      <c r="J17" s="141">
        <v>99337.5</v>
      </c>
      <c r="K17" s="142">
        <v>11.7</v>
      </c>
      <c r="L17" s="5">
        <v>71.069999999999993</v>
      </c>
    </row>
    <row r="18" spans="1:12">
      <c r="A18">
        <v>10</v>
      </c>
      <c r="B18" s="135">
        <v>1.47E-4</v>
      </c>
      <c r="C18" s="136">
        <v>1.47E-4</v>
      </c>
      <c r="D18" s="139">
        <v>99147.3</v>
      </c>
      <c r="E18" s="140">
        <v>14.5</v>
      </c>
      <c r="F18" s="5">
        <v>65.13</v>
      </c>
      <c r="G18" t="s">
        <v>19</v>
      </c>
      <c r="H18" s="137">
        <v>1.0399999999999999E-4</v>
      </c>
      <c r="I18" s="138">
        <v>1.0399999999999999E-4</v>
      </c>
      <c r="J18" s="141">
        <v>99325.8</v>
      </c>
      <c r="K18" s="142">
        <v>10.3</v>
      </c>
      <c r="L18" s="5">
        <v>70.08</v>
      </c>
    </row>
    <row r="19" spans="1:12">
      <c r="A19">
        <v>11</v>
      </c>
      <c r="B19" s="135">
        <v>1.65E-4</v>
      </c>
      <c r="C19" s="136">
        <v>1.65E-4</v>
      </c>
      <c r="D19" s="139">
        <v>99132.800000000003</v>
      </c>
      <c r="E19" s="140">
        <v>16.399999999999999</v>
      </c>
      <c r="F19" s="5">
        <v>64.14</v>
      </c>
      <c r="G19" t="s">
        <v>19</v>
      </c>
      <c r="H19" s="137">
        <v>1.01E-4</v>
      </c>
      <c r="I19" s="138">
        <v>1.01E-4</v>
      </c>
      <c r="J19" s="141">
        <v>99315.5</v>
      </c>
      <c r="K19" s="142">
        <v>10</v>
      </c>
      <c r="L19" s="5">
        <v>69.09</v>
      </c>
    </row>
    <row r="20" spans="1:12">
      <c r="A20">
        <v>12</v>
      </c>
      <c r="B20" s="135">
        <v>1.8200000000000001E-4</v>
      </c>
      <c r="C20" s="136">
        <v>1.8200000000000001E-4</v>
      </c>
      <c r="D20" s="139">
        <v>99116.4</v>
      </c>
      <c r="E20" s="140">
        <v>18</v>
      </c>
      <c r="F20" s="5">
        <v>63.15</v>
      </c>
      <c r="G20" t="s">
        <v>19</v>
      </c>
      <c r="H20" s="137">
        <v>1.2400000000000001E-4</v>
      </c>
      <c r="I20" s="138">
        <v>1.2400000000000001E-4</v>
      </c>
      <c r="J20" s="141">
        <v>99305.5</v>
      </c>
      <c r="K20" s="142">
        <v>12.3</v>
      </c>
      <c r="L20" s="5">
        <v>68.099999999999994</v>
      </c>
    </row>
    <row r="21" spans="1:12">
      <c r="A21">
        <v>13</v>
      </c>
      <c r="B21" s="135">
        <v>2.0900000000000001E-4</v>
      </c>
      <c r="C21" s="136">
        <v>2.0900000000000001E-4</v>
      </c>
      <c r="D21" s="139">
        <v>99098.3</v>
      </c>
      <c r="E21" s="140">
        <v>20.7</v>
      </c>
      <c r="F21" s="5">
        <v>62.16</v>
      </c>
      <c r="G21" t="s">
        <v>19</v>
      </c>
      <c r="H21" s="137">
        <v>1.3899999999999999E-4</v>
      </c>
      <c r="I21" s="138">
        <v>1.3899999999999999E-4</v>
      </c>
      <c r="J21" s="141">
        <v>99293.1</v>
      </c>
      <c r="K21" s="142">
        <v>13.8</v>
      </c>
      <c r="L21" s="5">
        <v>67.099999999999994</v>
      </c>
    </row>
    <row r="22" spans="1:12">
      <c r="A22">
        <v>14</v>
      </c>
      <c r="B22" s="135">
        <v>2.61E-4</v>
      </c>
      <c r="C22" s="136">
        <v>2.5999999999999998E-4</v>
      </c>
      <c r="D22" s="139">
        <v>99077.6</v>
      </c>
      <c r="E22" s="140">
        <v>25.8</v>
      </c>
      <c r="F22" s="5">
        <v>61.17</v>
      </c>
      <c r="G22" t="s">
        <v>19</v>
      </c>
      <c r="H22" s="137">
        <v>1.66E-4</v>
      </c>
      <c r="I22" s="138">
        <v>1.65E-4</v>
      </c>
      <c r="J22" s="141">
        <v>99279.3</v>
      </c>
      <c r="K22" s="142">
        <v>16.399999999999999</v>
      </c>
      <c r="L22" s="5">
        <v>66.11</v>
      </c>
    </row>
    <row r="23" spans="1:12">
      <c r="A23">
        <v>15</v>
      </c>
      <c r="B23" s="135">
        <v>3.0699999999999998E-4</v>
      </c>
      <c r="C23" s="136">
        <v>3.0699999999999998E-4</v>
      </c>
      <c r="D23" s="139">
        <v>99051.8</v>
      </c>
      <c r="E23" s="140">
        <v>30.4</v>
      </c>
      <c r="F23" s="5">
        <v>60.19</v>
      </c>
      <c r="G23" t="s">
        <v>19</v>
      </c>
      <c r="H23" s="137">
        <v>2.23E-4</v>
      </c>
      <c r="I23" s="138">
        <v>2.23E-4</v>
      </c>
      <c r="J23" s="141">
        <v>99262.9</v>
      </c>
      <c r="K23" s="142">
        <v>22.1</v>
      </c>
      <c r="L23" s="5">
        <v>65.12</v>
      </c>
    </row>
    <row r="24" spans="1:12">
      <c r="A24">
        <v>16</v>
      </c>
      <c r="B24" s="135">
        <v>4.6299999999999998E-4</v>
      </c>
      <c r="C24" s="136">
        <v>4.6200000000000001E-4</v>
      </c>
      <c r="D24" s="139">
        <v>99021.4</v>
      </c>
      <c r="E24" s="140">
        <v>45.8</v>
      </c>
      <c r="F24" s="5">
        <v>59.21</v>
      </c>
      <c r="G24" t="s">
        <v>19</v>
      </c>
      <c r="H24" s="137">
        <v>2.7E-4</v>
      </c>
      <c r="I24" s="138">
        <v>2.6899999999999998E-4</v>
      </c>
      <c r="J24" s="141">
        <v>99240.8</v>
      </c>
      <c r="K24" s="142">
        <v>26.7</v>
      </c>
      <c r="L24" s="5">
        <v>64.14</v>
      </c>
    </row>
    <row r="25" spans="1:12">
      <c r="A25">
        <v>17</v>
      </c>
      <c r="B25" s="135">
        <v>6.2299999999999996E-4</v>
      </c>
      <c r="C25" s="136">
        <v>6.2299999999999996E-4</v>
      </c>
      <c r="D25" s="139">
        <v>98975.6</v>
      </c>
      <c r="E25" s="140">
        <v>61.7</v>
      </c>
      <c r="F25" s="5">
        <v>58.23</v>
      </c>
      <c r="G25" t="s">
        <v>19</v>
      </c>
      <c r="H25" s="137">
        <v>3.0400000000000002E-4</v>
      </c>
      <c r="I25" s="138">
        <v>3.0400000000000002E-4</v>
      </c>
      <c r="J25" s="141">
        <v>99214.1</v>
      </c>
      <c r="K25" s="142">
        <v>30.2</v>
      </c>
      <c r="L25" s="5">
        <v>63.16</v>
      </c>
    </row>
    <row r="26" spans="1:12">
      <c r="A26">
        <v>18</v>
      </c>
      <c r="B26" s="135">
        <v>8.4999999999999995E-4</v>
      </c>
      <c r="C26" s="136">
        <v>8.4900000000000004E-4</v>
      </c>
      <c r="D26" s="139">
        <v>98913.9</v>
      </c>
      <c r="E26" s="140">
        <v>84</v>
      </c>
      <c r="F26" s="5">
        <v>57.27</v>
      </c>
      <c r="G26" t="s">
        <v>19</v>
      </c>
      <c r="H26" s="137">
        <v>3.1E-4</v>
      </c>
      <c r="I26" s="138">
        <v>3.1E-4</v>
      </c>
      <c r="J26" s="141">
        <v>99183.9</v>
      </c>
      <c r="K26" s="142">
        <v>30.8</v>
      </c>
      <c r="L26" s="5">
        <v>62.17</v>
      </c>
    </row>
    <row r="27" spans="1:12">
      <c r="A27">
        <v>19</v>
      </c>
      <c r="B27" s="135">
        <v>9.0200000000000002E-4</v>
      </c>
      <c r="C27" s="136">
        <v>9.0200000000000002E-4</v>
      </c>
      <c r="D27" s="139">
        <v>98829.9</v>
      </c>
      <c r="E27" s="140">
        <v>89.1</v>
      </c>
      <c r="F27" s="5">
        <v>56.32</v>
      </c>
      <c r="G27" t="s">
        <v>19</v>
      </c>
      <c r="H27" s="137">
        <v>3.1E-4</v>
      </c>
      <c r="I27" s="138">
        <v>3.1E-4</v>
      </c>
      <c r="J27" s="141">
        <v>99153.1</v>
      </c>
      <c r="K27" s="142">
        <v>30.7</v>
      </c>
      <c r="L27" s="5">
        <v>61.19</v>
      </c>
    </row>
    <row r="28" spans="1:12">
      <c r="A28">
        <v>20</v>
      </c>
      <c r="B28" s="135">
        <v>8.8599999999999996E-4</v>
      </c>
      <c r="C28" s="136">
        <v>8.8500000000000004E-4</v>
      </c>
      <c r="D28" s="139">
        <v>98740.800000000003</v>
      </c>
      <c r="E28" s="140">
        <v>87.4</v>
      </c>
      <c r="F28" s="5">
        <v>55.37</v>
      </c>
      <c r="G28" t="s">
        <v>19</v>
      </c>
      <c r="H28" s="137">
        <v>3.1399999999999999E-4</v>
      </c>
      <c r="I28" s="138">
        <v>3.1399999999999999E-4</v>
      </c>
      <c r="J28" s="141">
        <v>99122.4</v>
      </c>
      <c r="K28" s="142">
        <v>31.1</v>
      </c>
      <c r="L28" s="5">
        <v>60.21</v>
      </c>
    </row>
    <row r="29" spans="1:12">
      <c r="A29">
        <v>21</v>
      </c>
      <c r="B29" s="135">
        <v>9.7499999999999996E-4</v>
      </c>
      <c r="C29" s="136">
        <v>9.7499999999999996E-4</v>
      </c>
      <c r="D29" s="139">
        <v>98653.4</v>
      </c>
      <c r="E29" s="140">
        <v>96.2</v>
      </c>
      <c r="F29" s="5">
        <v>54.42</v>
      </c>
      <c r="G29" t="s">
        <v>19</v>
      </c>
      <c r="H29" s="137">
        <v>3.4400000000000001E-4</v>
      </c>
      <c r="I29" s="138">
        <v>3.4400000000000001E-4</v>
      </c>
      <c r="J29" s="141">
        <v>99091.199999999997</v>
      </c>
      <c r="K29" s="142">
        <v>34.1</v>
      </c>
      <c r="L29" s="5">
        <v>59.23</v>
      </c>
    </row>
    <row r="30" spans="1:12">
      <c r="A30">
        <v>22</v>
      </c>
      <c r="B30" s="135">
        <v>9.3099999999999997E-4</v>
      </c>
      <c r="C30" s="136">
        <v>9.3000000000000005E-4</v>
      </c>
      <c r="D30" s="139">
        <v>98557.2</v>
      </c>
      <c r="E30" s="140">
        <v>91.7</v>
      </c>
      <c r="F30" s="5">
        <v>53.47</v>
      </c>
      <c r="G30" t="s">
        <v>19</v>
      </c>
      <c r="H30" s="137">
        <v>3.1500000000000001E-4</v>
      </c>
      <c r="I30" s="138">
        <v>3.1500000000000001E-4</v>
      </c>
      <c r="J30" s="141">
        <v>99057.1</v>
      </c>
      <c r="K30" s="142">
        <v>31.2</v>
      </c>
      <c r="L30" s="5">
        <v>58.25</v>
      </c>
    </row>
    <row r="31" spans="1:12">
      <c r="A31">
        <v>23</v>
      </c>
      <c r="B31" s="135">
        <v>9.3000000000000005E-4</v>
      </c>
      <c r="C31" s="136">
        <v>9.3000000000000005E-4</v>
      </c>
      <c r="D31" s="139">
        <v>98465.5</v>
      </c>
      <c r="E31" s="140">
        <v>91.5</v>
      </c>
      <c r="F31" s="5">
        <v>52.52</v>
      </c>
      <c r="G31" t="s">
        <v>19</v>
      </c>
      <c r="H31" s="137">
        <v>3.1399999999999999E-4</v>
      </c>
      <c r="I31" s="138">
        <v>3.1399999999999999E-4</v>
      </c>
      <c r="J31" s="141">
        <v>99025.9</v>
      </c>
      <c r="K31" s="142">
        <v>31.1</v>
      </c>
      <c r="L31" s="5">
        <v>57.27</v>
      </c>
    </row>
    <row r="32" spans="1:12">
      <c r="A32">
        <v>24</v>
      </c>
      <c r="B32" s="135">
        <v>9.3899999999999995E-4</v>
      </c>
      <c r="C32" s="136">
        <v>9.3800000000000003E-4</v>
      </c>
      <c r="D32" s="139">
        <v>98374</v>
      </c>
      <c r="E32" s="140">
        <v>92.3</v>
      </c>
      <c r="F32" s="5">
        <v>51.57</v>
      </c>
      <c r="G32" t="s">
        <v>19</v>
      </c>
      <c r="H32" s="137">
        <v>3.39E-4</v>
      </c>
      <c r="I32" s="138">
        <v>3.39E-4</v>
      </c>
      <c r="J32" s="141">
        <v>98994.8</v>
      </c>
      <c r="K32" s="142">
        <v>33.5</v>
      </c>
      <c r="L32" s="5">
        <v>56.29</v>
      </c>
    </row>
    <row r="33" spans="1:12">
      <c r="A33">
        <v>25</v>
      </c>
      <c r="B33" s="135">
        <v>9.8299999999999993E-4</v>
      </c>
      <c r="C33" s="136">
        <v>9.8299999999999993E-4</v>
      </c>
      <c r="D33" s="139">
        <v>98281.7</v>
      </c>
      <c r="E33" s="140">
        <v>96.6</v>
      </c>
      <c r="F33" s="5">
        <v>50.61</v>
      </c>
      <c r="G33" t="s">
        <v>19</v>
      </c>
      <c r="H33" s="137">
        <v>3.6299999999999999E-4</v>
      </c>
      <c r="I33" s="138">
        <v>3.6299999999999999E-4</v>
      </c>
      <c r="J33" s="141">
        <v>98961.3</v>
      </c>
      <c r="K33" s="142">
        <v>36</v>
      </c>
      <c r="L33" s="5">
        <v>55.31</v>
      </c>
    </row>
    <row r="34" spans="1:12">
      <c r="A34">
        <v>26</v>
      </c>
      <c r="B34" s="135">
        <v>9.2900000000000003E-4</v>
      </c>
      <c r="C34" s="136">
        <v>9.2900000000000003E-4</v>
      </c>
      <c r="D34" s="139">
        <v>98185.1</v>
      </c>
      <c r="E34" s="140">
        <v>91.2</v>
      </c>
      <c r="F34" s="5">
        <v>49.66</v>
      </c>
      <c r="G34" t="s">
        <v>19</v>
      </c>
      <c r="H34" s="137">
        <v>3.4400000000000001E-4</v>
      </c>
      <c r="I34" s="138">
        <v>3.4400000000000001E-4</v>
      </c>
      <c r="J34" s="141">
        <v>98925.3</v>
      </c>
      <c r="K34" s="142">
        <v>34</v>
      </c>
      <c r="L34" s="5">
        <v>54.33</v>
      </c>
    </row>
    <row r="35" spans="1:12">
      <c r="A35">
        <v>27</v>
      </c>
      <c r="B35" s="135">
        <v>9.3599999999999998E-4</v>
      </c>
      <c r="C35" s="136">
        <v>9.3599999999999998E-4</v>
      </c>
      <c r="D35" s="139">
        <v>98093.9</v>
      </c>
      <c r="E35" s="140">
        <v>91.8</v>
      </c>
      <c r="F35" s="5">
        <v>48.71</v>
      </c>
      <c r="G35" t="s">
        <v>19</v>
      </c>
      <c r="H35" s="137">
        <v>3.6499999999999998E-4</v>
      </c>
      <c r="I35" s="138">
        <v>3.6499999999999998E-4</v>
      </c>
      <c r="J35" s="141">
        <v>98891.3</v>
      </c>
      <c r="K35" s="142">
        <v>36.1</v>
      </c>
      <c r="L35" s="5">
        <v>53.34</v>
      </c>
    </row>
    <row r="36" spans="1:12">
      <c r="A36">
        <v>28</v>
      </c>
      <c r="B36" s="135">
        <v>9.9299999999999996E-4</v>
      </c>
      <c r="C36" s="136">
        <v>9.9200000000000004E-4</v>
      </c>
      <c r="D36" s="139">
        <v>98002.1</v>
      </c>
      <c r="E36" s="140">
        <v>97.3</v>
      </c>
      <c r="F36" s="5">
        <v>47.75</v>
      </c>
      <c r="G36" t="s">
        <v>19</v>
      </c>
      <c r="H36" s="137">
        <v>3.9300000000000001E-4</v>
      </c>
      <c r="I36" s="138">
        <v>3.9300000000000001E-4</v>
      </c>
      <c r="J36" s="141">
        <v>98855.3</v>
      </c>
      <c r="K36" s="142">
        <v>38.799999999999997</v>
      </c>
      <c r="L36" s="5">
        <v>52.36</v>
      </c>
    </row>
    <row r="37" spans="1:12">
      <c r="A37">
        <v>29</v>
      </c>
      <c r="B37" s="135">
        <v>1.0200000000000001E-3</v>
      </c>
      <c r="C37" s="136">
        <v>1.0200000000000001E-3</v>
      </c>
      <c r="D37" s="139">
        <v>97904.9</v>
      </c>
      <c r="E37" s="140">
        <v>99.8</v>
      </c>
      <c r="F37" s="5">
        <v>46.8</v>
      </c>
      <c r="G37" t="s">
        <v>19</v>
      </c>
      <c r="H37" s="137">
        <v>4.26E-4</v>
      </c>
      <c r="I37" s="138">
        <v>4.26E-4</v>
      </c>
      <c r="J37" s="141">
        <v>98816.4</v>
      </c>
      <c r="K37" s="142">
        <v>42.1</v>
      </c>
      <c r="L37" s="5">
        <v>51.38</v>
      </c>
    </row>
    <row r="38" spans="1:12">
      <c r="A38">
        <v>30</v>
      </c>
      <c r="B38" s="135">
        <v>1.0499999999999999E-3</v>
      </c>
      <c r="C38" s="136">
        <v>1.049E-3</v>
      </c>
      <c r="D38" s="139">
        <v>97805.1</v>
      </c>
      <c r="E38" s="140">
        <v>102.6</v>
      </c>
      <c r="F38" s="5">
        <v>45.85</v>
      </c>
      <c r="G38" t="s">
        <v>19</v>
      </c>
      <c r="H38" s="137">
        <v>4.5300000000000001E-4</v>
      </c>
      <c r="I38" s="138">
        <v>4.5300000000000001E-4</v>
      </c>
      <c r="J38" s="141">
        <v>98774.3</v>
      </c>
      <c r="K38" s="142">
        <v>44.8</v>
      </c>
      <c r="L38" s="5">
        <v>50.41</v>
      </c>
    </row>
    <row r="39" spans="1:12">
      <c r="A39">
        <v>31</v>
      </c>
      <c r="B39" s="135">
        <v>1.0759999999999999E-3</v>
      </c>
      <c r="C39" s="136">
        <v>1.0759999999999999E-3</v>
      </c>
      <c r="D39" s="139">
        <v>97702.399999999994</v>
      </c>
      <c r="E39" s="140">
        <v>105.1</v>
      </c>
      <c r="F39" s="5">
        <v>44.9</v>
      </c>
      <c r="G39" t="s">
        <v>19</v>
      </c>
      <c r="H39" s="137">
        <v>4.8500000000000003E-4</v>
      </c>
      <c r="I39" s="138">
        <v>4.8500000000000003E-4</v>
      </c>
      <c r="J39" s="141">
        <v>98729.5</v>
      </c>
      <c r="K39" s="142">
        <v>47.9</v>
      </c>
      <c r="L39" s="5">
        <v>49.43</v>
      </c>
    </row>
    <row r="40" spans="1:12">
      <c r="A40">
        <v>32</v>
      </c>
      <c r="B40" s="135">
        <v>1.119E-3</v>
      </c>
      <c r="C40" s="136">
        <v>1.119E-3</v>
      </c>
      <c r="D40" s="139">
        <v>97597.4</v>
      </c>
      <c r="E40" s="140">
        <v>109.2</v>
      </c>
      <c r="F40" s="5">
        <v>43.94</v>
      </c>
      <c r="G40" t="s">
        <v>19</v>
      </c>
      <c r="H40" s="137">
        <v>5.0699999999999996E-4</v>
      </c>
      <c r="I40" s="138">
        <v>5.0699999999999996E-4</v>
      </c>
      <c r="J40" s="141">
        <v>98681.7</v>
      </c>
      <c r="K40" s="142">
        <v>50</v>
      </c>
      <c r="L40" s="5">
        <v>48.45</v>
      </c>
    </row>
    <row r="41" spans="1:12">
      <c r="A41">
        <v>33</v>
      </c>
      <c r="B41" s="135">
        <v>1.1460000000000001E-3</v>
      </c>
      <c r="C41" s="136">
        <v>1.145E-3</v>
      </c>
      <c r="D41" s="139">
        <v>97488.2</v>
      </c>
      <c r="E41" s="140">
        <v>111.7</v>
      </c>
      <c r="F41" s="5">
        <v>42.99</v>
      </c>
      <c r="G41" t="s">
        <v>19</v>
      </c>
      <c r="H41" s="137">
        <v>5.5599999999999996E-4</v>
      </c>
      <c r="I41" s="138">
        <v>5.5599999999999996E-4</v>
      </c>
      <c r="J41" s="141">
        <v>98631.6</v>
      </c>
      <c r="K41" s="142">
        <v>54.8</v>
      </c>
      <c r="L41" s="5">
        <v>47.48</v>
      </c>
    </row>
    <row r="42" spans="1:12">
      <c r="A42">
        <v>34</v>
      </c>
      <c r="B42" s="135">
        <v>1.1410000000000001E-3</v>
      </c>
      <c r="C42" s="136">
        <v>1.14E-3</v>
      </c>
      <c r="D42" s="139">
        <v>97376.5</v>
      </c>
      <c r="E42" s="140">
        <v>111.1</v>
      </c>
      <c r="F42" s="5">
        <v>42.04</v>
      </c>
      <c r="G42" t="s">
        <v>19</v>
      </c>
      <c r="H42" s="137">
        <v>5.8299999999999997E-4</v>
      </c>
      <c r="I42" s="138">
        <v>5.8299999999999997E-4</v>
      </c>
      <c r="J42" s="141">
        <v>98576.8</v>
      </c>
      <c r="K42" s="142">
        <v>57.4</v>
      </c>
      <c r="L42" s="5">
        <v>46.5</v>
      </c>
    </row>
    <row r="43" spans="1:12">
      <c r="A43">
        <v>35</v>
      </c>
      <c r="B43" s="135">
        <v>1.206E-3</v>
      </c>
      <c r="C43" s="136">
        <v>1.2049999999999999E-3</v>
      </c>
      <c r="D43" s="139">
        <v>97265.5</v>
      </c>
      <c r="E43" s="140">
        <v>117.2</v>
      </c>
      <c r="F43" s="5">
        <v>41.09</v>
      </c>
      <c r="G43" t="s">
        <v>19</v>
      </c>
      <c r="H43" s="137">
        <v>6.9300000000000004E-4</v>
      </c>
      <c r="I43" s="138">
        <v>6.9300000000000004E-4</v>
      </c>
      <c r="J43" s="141">
        <v>98519.4</v>
      </c>
      <c r="K43" s="142">
        <v>68.2</v>
      </c>
      <c r="L43" s="5">
        <v>45.53</v>
      </c>
    </row>
    <row r="44" spans="1:12">
      <c r="A44">
        <v>36</v>
      </c>
      <c r="B44" s="135">
        <v>1.2110000000000001E-3</v>
      </c>
      <c r="C44" s="136">
        <v>1.2099999999999999E-3</v>
      </c>
      <c r="D44" s="139">
        <v>97148.3</v>
      </c>
      <c r="E44" s="140">
        <v>117.6</v>
      </c>
      <c r="F44" s="5">
        <v>40.14</v>
      </c>
      <c r="G44" t="s">
        <v>19</v>
      </c>
      <c r="H44" s="137">
        <v>7.54E-4</v>
      </c>
      <c r="I44" s="138">
        <v>7.54E-4</v>
      </c>
      <c r="J44" s="141">
        <v>98451.199999999997</v>
      </c>
      <c r="K44" s="142">
        <v>74.2</v>
      </c>
      <c r="L44" s="5">
        <v>44.56</v>
      </c>
    </row>
    <row r="45" spans="1:12">
      <c r="A45">
        <v>37</v>
      </c>
      <c r="B45" s="135">
        <v>1.3630000000000001E-3</v>
      </c>
      <c r="C45" s="136">
        <v>1.3619999999999999E-3</v>
      </c>
      <c r="D45" s="139">
        <v>97030.7</v>
      </c>
      <c r="E45" s="140">
        <v>132.19999999999999</v>
      </c>
      <c r="F45" s="5">
        <v>39.19</v>
      </c>
      <c r="G45" t="s">
        <v>19</v>
      </c>
      <c r="H45" s="137">
        <v>8.1300000000000003E-4</v>
      </c>
      <c r="I45" s="138">
        <v>8.1300000000000003E-4</v>
      </c>
      <c r="J45" s="141">
        <v>98377</v>
      </c>
      <c r="K45" s="142">
        <v>80</v>
      </c>
      <c r="L45" s="5">
        <v>43.59</v>
      </c>
    </row>
    <row r="46" spans="1:12">
      <c r="A46">
        <v>38</v>
      </c>
      <c r="B46" s="135">
        <v>1.4220000000000001E-3</v>
      </c>
      <c r="C46" s="136">
        <v>1.421E-3</v>
      </c>
      <c r="D46" s="139">
        <v>96898.5</v>
      </c>
      <c r="E46" s="140">
        <v>137.69999999999999</v>
      </c>
      <c r="F46" s="5">
        <v>38.24</v>
      </c>
      <c r="G46" t="s">
        <v>19</v>
      </c>
      <c r="H46" s="137">
        <v>9.0399999999999996E-4</v>
      </c>
      <c r="I46" s="138">
        <v>9.0300000000000005E-4</v>
      </c>
      <c r="J46" s="141">
        <v>98297</v>
      </c>
      <c r="K46" s="142">
        <v>88.8</v>
      </c>
      <c r="L46" s="5">
        <v>42.63</v>
      </c>
    </row>
    <row r="47" spans="1:12">
      <c r="A47">
        <v>39</v>
      </c>
      <c r="B47" s="135">
        <v>1.6149999999999999E-3</v>
      </c>
      <c r="C47" s="136">
        <v>1.6130000000000001E-3</v>
      </c>
      <c r="D47" s="139">
        <v>96760.8</v>
      </c>
      <c r="E47" s="140">
        <v>156.1</v>
      </c>
      <c r="F47" s="5">
        <v>37.29</v>
      </c>
      <c r="G47" t="s">
        <v>19</v>
      </c>
      <c r="H47" s="137">
        <v>9.5799999999999998E-4</v>
      </c>
      <c r="I47" s="138">
        <v>9.5799999999999998E-4</v>
      </c>
      <c r="J47" s="141">
        <v>98208.2</v>
      </c>
      <c r="K47" s="142">
        <v>94.1</v>
      </c>
      <c r="L47" s="5">
        <v>41.67</v>
      </c>
    </row>
    <row r="48" spans="1:12">
      <c r="A48">
        <v>40</v>
      </c>
      <c r="B48" s="135">
        <v>1.709E-3</v>
      </c>
      <c r="C48" s="136">
        <v>1.707E-3</v>
      </c>
      <c r="D48" s="139">
        <v>96604.6</v>
      </c>
      <c r="E48" s="140">
        <v>164.9</v>
      </c>
      <c r="F48" s="5">
        <v>36.35</v>
      </c>
      <c r="G48" t="s">
        <v>19</v>
      </c>
      <c r="H48" s="137">
        <v>1.0480000000000001E-3</v>
      </c>
      <c r="I48" s="138">
        <v>1.047E-3</v>
      </c>
      <c r="J48" s="141">
        <v>98114.2</v>
      </c>
      <c r="K48" s="142">
        <v>102.7</v>
      </c>
      <c r="L48" s="5">
        <v>40.71</v>
      </c>
    </row>
    <row r="49" spans="1:12">
      <c r="A49">
        <v>41</v>
      </c>
      <c r="B49" s="135">
        <v>1.8730000000000001E-3</v>
      </c>
      <c r="C49" s="136">
        <v>1.8710000000000001E-3</v>
      </c>
      <c r="D49" s="139">
        <v>96439.7</v>
      </c>
      <c r="E49" s="140">
        <v>180.5</v>
      </c>
      <c r="F49" s="5">
        <v>35.409999999999997</v>
      </c>
      <c r="G49" t="s">
        <v>19</v>
      </c>
      <c r="H49" s="137">
        <v>1.16E-3</v>
      </c>
      <c r="I49" s="138">
        <v>1.16E-3</v>
      </c>
      <c r="J49" s="141">
        <v>98011.4</v>
      </c>
      <c r="K49" s="142">
        <v>113.7</v>
      </c>
      <c r="L49" s="5">
        <v>39.75</v>
      </c>
    </row>
    <row r="50" spans="1:12">
      <c r="A50">
        <v>42</v>
      </c>
      <c r="B50" s="135">
        <v>2.0170000000000001E-3</v>
      </c>
      <c r="C50" s="136">
        <v>2.0149999999999999E-3</v>
      </c>
      <c r="D50" s="139">
        <v>96259.3</v>
      </c>
      <c r="E50" s="140">
        <v>194</v>
      </c>
      <c r="F50" s="5">
        <v>34.479999999999997</v>
      </c>
      <c r="G50" t="s">
        <v>19</v>
      </c>
      <c r="H50" s="137">
        <v>1.2819999999999999E-3</v>
      </c>
      <c r="I50" s="138">
        <v>1.281E-3</v>
      </c>
      <c r="J50" s="141">
        <v>97897.7</v>
      </c>
      <c r="K50" s="142">
        <v>125.4</v>
      </c>
      <c r="L50" s="5">
        <v>38.79</v>
      </c>
    </row>
    <row r="51" spans="1:12">
      <c r="A51">
        <v>43</v>
      </c>
      <c r="B51" s="135">
        <v>2.2799999999999999E-3</v>
      </c>
      <c r="C51" s="136">
        <v>2.2780000000000001E-3</v>
      </c>
      <c r="D51" s="139">
        <v>96065.3</v>
      </c>
      <c r="E51" s="140">
        <v>218.8</v>
      </c>
      <c r="F51" s="5">
        <v>33.549999999999997</v>
      </c>
      <c r="G51" t="s">
        <v>19</v>
      </c>
      <c r="H51" s="137">
        <v>1.482E-3</v>
      </c>
      <c r="I51" s="138">
        <v>1.4809999999999999E-3</v>
      </c>
      <c r="J51" s="141">
        <v>97772.3</v>
      </c>
      <c r="K51" s="142">
        <v>144.80000000000001</v>
      </c>
      <c r="L51" s="5">
        <v>37.840000000000003</v>
      </c>
    </row>
    <row r="52" spans="1:12">
      <c r="A52">
        <v>44</v>
      </c>
      <c r="B52" s="135">
        <v>2.4380000000000001E-3</v>
      </c>
      <c r="C52" s="136">
        <v>2.4350000000000001E-3</v>
      </c>
      <c r="D52" s="139">
        <v>95846.5</v>
      </c>
      <c r="E52" s="140">
        <v>233.4</v>
      </c>
      <c r="F52" s="5">
        <v>32.619999999999997</v>
      </c>
      <c r="G52" t="s">
        <v>19</v>
      </c>
      <c r="H52" s="137">
        <v>1.6019999999999999E-3</v>
      </c>
      <c r="I52" s="138">
        <v>1.601E-3</v>
      </c>
      <c r="J52" s="141">
        <v>97627.5</v>
      </c>
      <c r="K52" s="142">
        <v>156.30000000000001</v>
      </c>
      <c r="L52" s="5">
        <v>36.9</v>
      </c>
    </row>
    <row r="53" spans="1:12">
      <c r="A53">
        <v>45</v>
      </c>
      <c r="B53" s="135">
        <v>2.7399999999999998E-3</v>
      </c>
      <c r="C53" s="136">
        <v>2.7369999999999998E-3</v>
      </c>
      <c r="D53" s="139">
        <v>95613.1</v>
      </c>
      <c r="E53" s="140">
        <v>261.7</v>
      </c>
      <c r="F53" s="5">
        <v>31.7</v>
      </c>
      <c r="G53" t="s">
        <v>19</v>
      </c>
      <c r="H53" s="137">
        <v>1.7240000000000001E-3</v>
      </c>
      <c r="I53" s="138">
        <v>1.7229999999999999E-3</v>
      </c>
      <c r="J53" s="141">
        <v>97471.2</v>
      </c>
      <c r="K53" s="142">
        <v>167.9</v>
      </c>
      <c r="L53" s="5">
        <v>35.96</v>
      </c>
    </row>
    <row r="54" spans="1:12">
      <c r="A54">
        <v>46</v>
      </c>
      <c r="B54" s="135">
        <v>2.872E-3</v>
      </c>
      <c r="C54" s="136">
        <v>2.8679999999999999E-3</v>
      </c>
      <c r="D54" s="139">
        <v>95351.4</v>
      </c>
      <c r="E54" s="140">
        <v>273.5</v>
      </c>
      <c r="F54" s="5">
        <v>30.79</v>
      </c>
      <c r="G54" t="s">
        <v>19</v>
      </c>
      <c r="H54" s="137">
        <v>1.841E-3</v>
      </c>
      <c r="I54" s="138">
        <v>1.8389999999999999E-3</v>
      </c>
      <c r="J54" s="141">
        <v>97303.3</v>
      </c>
      <c r="K54" s="142">
        <v>179</v>
      </c>
      <c r="L54" s="5">
        <v>35.020000000000003</v>
      </c>
    </row>
    <row r="55" spans="1:12">
      <c r="A55">
        <v>47</v>
      </c>
      <c r="B55" s="135">
        <v>3.225E-3</v>
      </c>
      <c r="C55" s="136">
        <v>3.2200000000000002E-3</v>
      </c>
      <c r="D55" s="139">
        <v>95077.9</v>
      </c>
      <c r="E55" s="140">
        <v>306.2</v>
      </c>
      <c r="F55" s="5">
        <v>29.87</v>
      </c>
      <c r="G55" t="s">
        <v>19</v>
      </c>
      <c r="H55" s="137">
        <v>2.1050000000000001E-3</v>
      </c>
      <c r="I55" s="138">
        <v>2.1029999999999998E-3</v>
      </c>
      <c r="J55" s="141">
        <v>97124.4</v>
      </c>
      <c r="K55" s="142">
        <v>204.2</v>
      </c>
      <c r="L55" s="5">
        <v>34.08</v>
      </c>
    </row>
    <row r="56" spans="1:12">
      <c r="A56">
        <v>48</v>
      </c>
      <c r="B56" s="135">
        <v>3.3809999999999999E-3</v>
      </c>
      <c r="C56" s="136">
        <v>3.3760000000000001E-3</v>
      </c>
      <c r="D56" s="139">
        <v>94771.8</v>
      </c>
      <c r="E56" s="140">
        <v>319.89999999999998</v>
      </c>
      <c r="F56" s="5">
        <v>28.97</v>
      </c>
      <c r="G56" t="s">
        <v>19</v>
      </c>
      <c r="H56" s="137">
        <v>2.2650000000000001E-3</v>
      </c>
      <c r="I56" s="138">
        <v>2.2620000000000001E-3</v>
      </c>
      <c r="J56" s="141">
        <v>96920.1</v>
      </c>
      <c r="K56" s="142">
        <v>219.2</v>
      </c>
      <c r="L56" s="5">
        <v>33.15</v>
      </c>
    </row>
    <row r="57" spans="1:12">
      <c r="A57">
        <v>49</v>
      </c>
      <c r="B57" s="135">
        <v>3.6970000000000002E-3</v>
      </c>
      <c r="C57" s="136">
        <v>3.6900000000000001E-3</v>
      </c>
      <c r="D57" s="139">
        <v>94451.8</v>
      </c>
      <c r="E57" s="140">
        <v>348.6</v>
      </c>
      <c r="F57" s="5">
        <v>28.06</v>
      </c>
      <c r="G57" t="s">
        <v>19</v>
      </c>
      <c r="H57" s="137">
        <v>2.418E-3</v>
      </c>
      <c r="I57" s="138">
        <v>2.415E-3</v>
      </c>
      <c r="J57" s="141">
        <v>96700.9</v>
      </c>
      <c r="K57" s="142">
        <v>233.5</v>
      </c>
      <c r="L57" s="5">
        <v>32.229999999999997</v>
      </c>
    </row>
    <row r="58" spans="1:12">
      <c r="A58">
        <v>50</v>
      </c>
      <c r="B58" s="135">
        <v>4.0049999999999999E-3</v>
      </c>
      <c r="C58" s="136">
        <v>3.9969999999999997E-3</v>
      </c>
      <c r="D58" s="139">
        <v>94103.3</v>
      </c>
      <c r="E58" s="140">
        <v>376.1</v>
      </c>
      <c r="F58" s="5">
        <v>27.17</v>
      </c>
      <c r="G58" t="s">
        <v>19</v>
      </c>
      <c r="H58" s="137">
        <v>2.7889999999999998E-3</v>
      </c>
      <c r="I58" s="138">
        <v>2.7850000000000001E-3</v>
      </c>
      <c r="J58" s="141">
        <v>96467.4</v>
      </c>
      <c r="K58" s="142">
        <v>268.7</v>
      </c>
      <c r="L58" s="5">
        <v>31.3</v>
      </c>
    </row>
    <row r="59" spans="1:12">
      <c r="A59">
        <v>51</v>
      </c>
      <c r="B59" s="135">
        <v>4.5519999999999996E-3</v>
      </c>
      <c r="C59" s="136">
        <v>4.542E-3</v>
      </c>
      <c r="D59" s="139">
        <v>93727.2</v>
      </c>
      <c r="E59" s="140">
        <v>425.7</v>
      </c>
      <c r="F59" s="5">
        <v>26.27</v>
      </c>
      <c r="G59" t="s">
        <v>19</v>
      </c>
      <c r="H59" s="137">
        <v>3.1250000000000002E-3</v>
      </c>
      <c r="I59" s="138">
        <v>3.1199999999999999E-3</v>
      </c>
      <c r="J59" s="141">
        <v>96198.7</v>
      </c>
      <c r="K59" s="142">
        <v>300.2</v>
      </c>
      <c r="L59" s="5">
        <v>30.39</v>
      </c>
    </row>
    <row r="60" spans="1:12">
      <c r="A60">
        <v>52</v>
      </c>
      <c r="B60" s="135">
        <v>5.2709999999999996E-3</v>
      </c>
      <c r="C60" s="136">
        <v>5.2570000000000004E-3</v>
      </c>
      <c r="D60" s="139">
        <v>93301.5</v>
      </c>
      <c r="E60" s="140">
        <v>490.5</v>
      </c>
      <c r="F60" s="5">
        <v>25.39</v>
      </c>
      <c r="G60" t="s">
        <v>19</v>
      </c>
      <c r="H60" s="137">
        <v>3.4090000000000001E-3</v>
      </c>
      <c r="I60" s="138">
        <v>3.4030000000000002E-3</v>
      </c>
      <c r="J60" s="141">
        <v>95898.5</v>
      </c>
      <c r="K60" s="142">
        <v>326.39999999999998</v>
      </c>
      <c r="L60" s="5">
        <v>29.48</v>
      </c>
    </row>
    <row r="61" spans="1:12">
      <c r="A61">
        <v>53</v>
      </c>
      <c r="B61" s="135">
        <v>5.8089999999999999E-3</v>
      </c>
      <c r="C61" s="136">
        <v>5.7920000000000003E-3</v>
      </c>
      <c r="D61" s="139">
        <v>92811</v>
      </c>
      <c r="E61" s="140">
        <v>537.6</v>
      </c>
      <c r="F61" s="5">
        <v>24.52</v>
      </c>
      <c r="G61" t="s">
        <v>19</v>
      </c>
      <c r="H61" s="137">
        <v>3.64E-3</v>
      </c>
      <c r="I61" s="138">
        <v>3.6329999999999999E-3</v>
      </c>
      <c r="J61" s="141">
        <v>95572.2</v>
      </c>
      <c r="K61" s="142">
        <v>347.2</v>
      </c>
      <c r="L61" s="5">
        <v>28.58</v>
      </c>
    </row>
    <row r="62" spans="1:12">
      <c r="A62">
        <v>54</v>
      </c>
      <c r="B62" s="135">
        <v>6.5589999999999997E-3</v>
      </c>
      <c r="C62" s="136">
        <v>6.5370000000000003E-3</v>
      </c>
      <c r="D62" s="139">
        <v>92273.5</v>
      </c>
      <c r="E62" s="140">
        <v>603.20000000000005</v>
      </c>
      <c r="F62" s="5">
        <v>23.66</v>
      </c>
      <c r="G62" t="s">
        <v>19</v>
      </c>
      <c r="H62" s="137">
        <v>4.0530000000000002E-3</v>
      </c>
      <c r="I62" s="138">
        <v>4.0439999999999999E-3</v>
      </c>
      <c r="J62" s="141">
        <v>95225</v>
      </c>
      <c r="K62" s="142">
        <v>385.1</v>
      </c>
      <c r="L62" s="5">
        <v>27.68</v>
      </c>
    </row>
    <row r="63" spans="1:12">
      <c r="A63">
        <v>55</v>
      </c>
      <c r="B63" s="135">
        <v>7.2680000000000002E-3</v>
      </c>
      <c r="C63" s="136">
        <v>7.2420000000000002E-3</v>
      </c>
      <c r="D63" s="139">
        <v>91670.2</v>
      </c>
      <c r="E63" s="140">
        <v>663.9</v>
      </c>
      <c r="F63" s="5">
        <v>22.82</v>
      </c>
      <c r="G63" t="s">
        <v>19</v>
      </c>
      <c r="H63" s="137">
        <v>4.4619999999999998E-3</v>
      </c>
      <c r="I63" s="138">
        <v>4.4520000000000002E-3</v>
      </c>
      <c r="J63" s="141">
        <v>94839.8</v>
      </c>
      <c r="K63" s="142">
        <v>422.2</v>
      </c>
      <c r="L63" s="5">
        <v>26.8</v>
      </c>
    </row>
    <row r="64" spans="1:12">
      <c r="A64">
        <v>56</v>
      </c>
      <c r="B64" s="135">
        <v>8.0730000000000003E-3</v>
      </c>
      <c r="C64" s="136">
        <v>8.0400000000000003E-3</v>
      </c>
      <c r="D64" s="139">
        <v>91006.399999999994</v>
      </c>
      <c r="E64" s="140">
        <v>731.7</v>
      </c>
      <c r="F64" s="5">
        <v>21.98</v>
      </c>
      <c r="G64" t="s">
        <v>19</v>
      </c>
      <c r="H64" s="137">
        <v>4.7569999999999999E-3</v>
      </c>
      <c r="I64" s="138">
        <v>4.7460000000000002E-3</v>
      </c>
      <c r="J64" s="141">
        <v>94417.600000000006</v>
      </c>
      <c r="K64" s="142">
        <v>448.1</v>
      </c>
      <c r="L64" s="5">
        <v>25.91</v>
      </c>
    </row>
    <row r="65" spans="1:12">
      <c r="A65">
        <v>57</v>
      </c>
      <c r="B65" s="135">
        <v>8.9800000000000001E-3</v>
      </c>
      <c r="C65" s="136">
        <v>8.94E-3</v>
      </c>
      <c r="D65" s="139">
        <v>90274.7</v>
      </c>
      <c r="E65" s="140">
        <v>807</v>
      </c>
      <c r="F65" s="5">
        <v>21.15</v>
      </c>
      <c r="G65" t="s">
        <v>19</v>
      </c>
      <c r="H65" s="137">
        <v>5.5510000000000004E-3</v>
      </c>
      <c r="I65" s="138">
        <v>5.535E-3</v>
      </c>
      <c r="J65" s="141">
        <v>93969.5</v>
      </c>
      <c r="K65" s="142">
        <v>520.1</v>
      </c>
      <c r="L65" s="5">
        <v>25.03</v>
      </c>
    </row>
    <row r="66" spans="1:12">
      <c r="A66">
        <v>58</v>
      </c>
      <c r="B66" s="135">
        <v>9.8899999999999995E-3</v>
      </c>
      <c r="C66" s="136">
        <v>9.8410000000000008E-3</v>
      </c>
      <c r="D66" s="139">
        <v>89467.7</v>
      </c>
      <c r="E66" s="140">
        <v>880.5</v>
      </c>
      <c r="F66" s="5">
        <v>20.34</v>
      </c>
      <c r="G66" t="s">
        <v>19</v>
      </c>
      <c r="H66" s="137">
        <v>5.9649999999999998E-3</v>
      </c>
      <c r="I66" s="138">
        <v>5.9480000000000002E-3</v>
      </c>
      <c r="J66" s="141">
        <v>93449.4</v>
      </c>
      <c r="K66" s="142">
        <v>555.79999999999995</v>
      </c>
      <c r="L66" s="5">
        <v>24.17</v>
      </c>
    </row>
    <row r="67" spans="1:12">
      <c r="A67">
        <v>59</v>
      </c>
      <c r="B67" s="135">
        <v>1.0884E-2</v>
      </c>
      <c r="C67" s="136">
        <v>1.0825E-2</v>
      </c>
      <c r="D67" s="139">
        <v>88587.199999999997</v>
      </c>
      <c r="E67" s="140">
        <v>958.9</v>
      </c>
      <c r="F67" s="5">
        <v>19.54</v>
      </c>
      <c r="G67" t="s">
        <v>19</v>
      </c>
      <c r="H67" s="137">
        <v>6.5979999999999997E-3</v>
      </c>
      <c r="I67" s="138">
        <v>6.5770000000000004E-3</v>
      </c>
      <c r="J67" s="141">
        <v>92893.6</v>
      </c>
      <c r="K67" s="142">
        <v>610.9</v>
      </c>
      <c r="L67" s="5">
        <v>23.31</v>
      </c>
    </row>
    <row r="68" spans="1:12">
      <c r="A68">
        <v>60</v>
      </c>
      <c r="B68" s="135">
        <v>1.204E-2</v>
      </c>
      <c r="C68" s="136">
        <v>1.1967999999999999E-2</v>
      </c>
      <c r="D68" s="139">
        <v>87628.2</v>
      </c>
      <c r="E68" s="140">
        <v>1048.7</v>
      </c>
      <c r="F68" s="5">
        <v>18.739999999999998</v>
      </c>
      <c r="G68" t="s">
        <v>19</v>
      </c>
      <c r="H68" s="137">
        <v>7.2979999999999998E-3</v>
      </c>
      <c r="I68" s="138">
        <v>7.2719999999999998E-3</v>
      </c>
      <c r="J68" s="141">
        <v>92282.7</v>
      </c>
      <c r="K68" s="142">
        <v>671</v>
      </c>
      <c r="L68" s="5">
        <v>22.46</v>
      </c>
    </row>
    <row r="69" spans="1:12">
      <c r="A69">
        <v>61</v>
      </c>
      <c r="B69" s="135">
        <v>1.3433E-2</v>
      </c>
      <c r="C69" s="136">
        <v>1.3344E-2</v>
      </c>
      <c r="D69" s="139">
        <v>86579.5</v>
      </c>
      <c r="E69" s="140">
        <v>1155.3</v>
      </c>
      <c r="F69" s="5">
        <v>17.97</v>
      </c>
      <c r="G69" t="s">
        <v>19</v>
      </c>
      <c r="H69" s="137">
        <v>8.0110000000000008E-3</v>
      </c>
      <c r="I69" s="138">
        <v>7.979E-3</v>
      </c>
      <c r="J69" s="141">
        <v>91611.6</v>
      </c>
      <c r="K69" s="142">
        <v>731</v>
      </c>
      <c r="L69" s="5">
        <v>21.62</v>
      </c>
    </row>
    <row r="70" spans="1:12">
      <c r="A70">
        <v>62</v>
      </c>
      <c r="B70" s="135">
        <v>1.4893999999999999E-2</v>
      </c>
      <c r="C70" s="136">
        <v>1.4784E-2</v>
      </c>
      <c r="D70" s="139">
        <v>85424.2</v>
      </c>
      <c r="E70" s="140">
        <v>1262.9000000000001</v>
      </c>
      <c r="F70" s="5">
        <v>17.2</v>
      </c>
      <c r="G70" t="s">
        <v>19</v>
      </c>
      <c r="H70" s="137">
        <v>8.9990000000000001E-3</v>
      </c>
      <c r="I70" s="138">
        <v>8.9589999999999999E-3</v>
      </c>
      <c r="J70" s="141">
        <v>90880.7</v>
      </c>
      <c r="K70" s="142">
        <v>814.2</v>
      </c>
      <c r="L70" s="5">
        <v>20.79</v>
      </c>
    </row>
    <row r="71" spans="1:12">
      <c r="A71">
        <v>63</v>
      </c>
      <c r="B71" s="135">
        <v>1.6732E-2</v>
      </c>
      <c r="C71" s="136">
        <v>1.6593E-2</v>
      </c>
      <c r="D71" s="139">
        <v>84161.3</v>
      </c>
      <c r="E71" s="140">
        <v>1396.5</v>
      </c>
      <c r="F71" s="5">
        <v>16.45</v>
      </c>
      <c r="G71" t="s">
        <v>19</v>
      </c>
      <c r="H71" s="137">
        <v>9.4999999999999998E-3</v>
      </c>
      <c r="I71" s="138">
        <v>9.4549999999999999E-3</v>
      </c>
      <c r="J71" s="141">
        <v>90066.5</v>
      </c>
      <c r="K71" s="142">
        <v>851.6</v>
      </c>
      <c r="L71" s="5">
        <v>19.98</v>
      </c>
    </row>
    <row r="72" spans="1:12">
      <c r="A72">
        <v>64</v>
      </c>
      <c r="B72" s="135">
        <v>1.8772E-2</v>
      </c>
      <c r="C72" s="136">
        <v>1.8598E-2</v>
      </c>
      <c r="D72" s="139">
        <v>82764.800000000003</v>
      </c>
      <c r="E72" s="140">
        <v>1539.2</v>
      </c>
      <c r="F72" s="5">
        <v>15.72</v>
      </c>
      <c r="G72" t="s">
        <v>19</v>
      </c>
      <c r="H72" s="137">
        <v>1.0865E-2</v>
      </c>
      <c r="I72" s="138">
        <v>1.0806E-2</v>
      </c>
      <c r="J72" s="141">
        <v>89214.9</v>
      </c>
      <c r="K72" s="142">
        <v>964.1</v>
      </c>
      <c r="L72" s="5">
        <v>19.16</v>
      </c>
    </row>
    <row r="73" spans="1:12">
      <c r="A73">
        <v>65</v>
      </c>
      <c r="B73" s="135">
        <v>2.0893999999999999E-2</v>
      </c>
      <c r="C73" s="136">
        <v>2.0677999999999998E-2</v>
      </c>
      <c r="D73" s="139">
        <v>81225.600000000006</v>
      </c>
      <c r="E73" s="140">
        <v>1679.6</v>
      </c>
      <c r="F73" s="5">
        <v>15.01</v>
      </c>
      <c r="G73" t="s">
        <v>19</v>
      </c>
      <c r="H73" s="137">
        <v>1.2185E-2</v>
      </c>
      <c r="I73" s="138">
        <v>1.2111E-2</v>
      </c>
      <c r="J73" s="141">
        <v>88250.8</v>
      </c>
      <c r="K73" s="142">
        <v>1068.8</v>
      </c>
      <c r="L73" s="5">
        <v>18.37</v>
      </c>
    </row>
    <row r="74" spans="1:12">
      <c r="A74">
        <v>66</v>
      </c>
      <c r="B74" s="135">
        <v>2.2839000000000002E-2</v>
      </c>
      <c r="C74" s="136">
        <v>2.2581E-2</v>
      </c>
      <c r="D74" s="139">
        <v>79546</v>
      </c>
      <c r="E74" s="140">
        <v>1796.2</v>
      </c>
      <c r="F74" s="5">
        <v>14.32</v>
      </c>
      <c r="G74" t="s">
        <v>19</v>
      </c>
      <c r="H74" s="137">
        <v>1.3526E-2</v>
      </c>
      <c r="I74" s="138">
        <v>1.3435000000000001E-2</v>
      </c>
      <c r="J74" s="141">
        <v>87182</v>
      </c>
      <c r="K74" s="142">
        <v>1171.3</v>
      </c>
      <c r="L74" s="5">
        <v>17.59</v>
      </c>
    </row>
    <row r="75" spans="1:12">
      <c r="A75">
        <v>67</v>
      </c>
      <c r="B75" s="135">
        <v>2.5736999999999999E-2</v>
      </c>
      <c r="C75" s="136">
        <v>2.5409999999999999E-2</v>
      </c>
      <c r="D75" s="139">
        <v>77749.8</v>
      </c>
      <c r="E75" s="140">
        <v>1975.6</v>
      </c>
      <c r="F75" s="5">
        <v>13.64</v>
      </c>
      <c r="G75" t="s">
        <v>19</v>
      </c>
      <c r="H75" s="137">
        <v>1.5151E-2</v>
      </c>
      <c r="I75" s="138">
        <v>1.5037E-2</v>
      </c>
      <c r="J75" s="141">
        <v>86010.7</v>
      </c>
      <c r="K75" s="142">
        <v>1293.3</v>
      </c>
      <c r="L75" s="5">
        <v>16.82</v>
      </c>
    </row>
    <row r="76" spans="1:12">
      <c r="A76">
        <v>68</v>
      </c>
      <c r="B76" s="135">
        <v>2.8785999999999999E-2</v>
      </c>
      <c r="C76" s="136">
        <v>2.8376999999999999E-2</v>
      </c>
      <c r="D76" s="139">
        <v>75774.2</v>
      </c>
      <c r="E76" s="140">
        <v>2150.3000000000002</v>
      </c>
      <c r="F76" s="5">
        <v>12.98</v>
      </c>
      <c r="G76" t="s">
        <v>19</v>
      </c>
      <c r="H76" s="137">
        <v>1.6861000000000001E-2</v>
      </c>
      <c r="I76" s="138">
        <v>1.6719999999999999E-2</v>
      </c>
      <c r="J76" s="141">
        <v>84717.3</v>
      </c>
      <c r="K76" s="142">
        <v>1416.4</v>
      </c>
      <c r="L76" s="5">
        <v>16.07</v>
      </c>
    </row>
    <row r="77" spans="1:12">
      <c r="A77">
        <v>69</v>
      </c>
      <c r="B77" s="135">
        <v>3.1786000000000002E-2</v>
      </c>
      <c r="C77" s="136">
        <v>3.1288000000000003E-2</v>
      </c>
      <c r="D77" s="139">
        <v>73623.899999999994</v>
      </c>
      <c r="E77" s="140">
        <v>2303.6</v>
      </c>
      <c r="F77" s="5">
        <v>12.34</v>
      </c>
      <c r="G77" t="s">
        <v>19</v>
      </c>
      <c r="H77" s="137">
        <v>1.8943999999999999E-2</v>
      </c>
      <c r="I77" s="138">
        <v>1.8766000000000001E-2</v>
      </c>
      <c r="J77" s="141">
        <v>83300.899999999994</v>
      </c>
      <c r="K77" s="142">
        <v>1563.2</v>
      </c>
      <c r="L77" s="5">
        <v>15.33</v>
      </c>
    </row>
    <row r="78" spans="1:12">
      <c r="A78">
        <v>70</v>
      </c>
      <c r="B78" s="135">
        <v>3.5783000000000002E-2</v>
      </c>
      <c r="C78" s="136">
        <v>3.5153999999999998E-2</v>
      </c>
      <c r="D78" s="139">
        <v>71320.3</v>
      </c>
      <c r="E78" s="140">
        <v>2507.1999999999998</v>
      </c>
      <c r="F78" s="5">
        <v>11.72</v>
      </c>
      <c r="G78" t="s">
        <v>19</v>
      </c>
      <c r="H78" s="137">
        <v>2.1106E-2</v>
      </c>
      <c r="I78" s="138">
        <v>2.0885999999999998E-2</v>
      </c>
      <c r="J78" s="141">
        <v>81737.7</v>
      </c>
      <c r="K78" s="142">
        <v>1707.2</v>
      </c>
      <c r="L78" s="5">
        <v>14.62</v>
      </c>
    </row>
    <row r="79" spans="1:12">
      <c r="A79">
        <v>71</v>
      </c>
      <c r="B79" s="135">
        <v>3.9348000000000001E-2</v>
      </c>
      <c r="C79" s="136">
        <v>3.8588999999999998E-2</v>
      </c>
      <c r="D79" s="139">
        <v>68813.2</v>
      </c>
      <c r="E79" s="140">
        <v>2655.4</v>
      </c>
      <c r="F79" s="5">
        <v>11.13</v>
      </c>
      <c r="G79" t="s">
        <v>19</v>
      </c>
      <c r="H79" s="137">
        <v>2.3458E-2</v>
      </c>
      <c r="I79" s="138">
        <v>2.3185999999999998E-2</v>
      </c>
      <c r="J79" s="141">
        <v>80030.5</v>
      </c>
      <c r="K79" s="142">
        <v>1855.6</v>
      </c>
      <c r="L79" s="5">
        <v>13.92</v>
      </c>
    </row>
    <row r="80" spans="1:12">
      <c r="A80">
        <v>72</v>
      </c>
      <c r="B80" s="135">
        <v>4.3679999999999997E-2</v>
      </c>
      <c r="C80" s="136">
        <v>4.2745999999999999E-2</v>
      </c>
      <c r="D80" s="139">
        <v>66157.7</v>
      </c>
      <c r="E80" s="140">
        <v>2828</v>
      </c>
      <c r="F80" s="5">
        <v>10.56</v>
      </c>
      <c r="G80" t="s">
        <v>19</v>
      </c>
      <c r="H80" s="137">
        <v>2.6275E-2</v>
      </c>
      <c r="I80" s="138">
        <v>2.5933999999999999E-2</v>
      </c>
      <c r="J80" s="141">
        <v>78174.899999999994</v>
      </c>
      <c r="K80" s="142">
        <v>2027.4</v>
      </c>
      <c r="L80" s="5">
        <v>13.24</v>
      </c>
    </row>
    <row r="81" spans="1:12">
      <c r="A81">
        <v>73</v>
      </c>
      <c r="B81" s="135">
        <v>4.7874E-2</v>
      </c>
      <c r="C81" s="136">
        <v>4.6754999999999998E-2</v>
      </c>
      <c r="D81" s="139">
        <v>63329.7</v>
      </c>
      <c r="E81" s="140">
        <v>2961</v>
      </c>
      <c r="F81" s="5">
        <v>10.01</v>
      </c>
      <c r="G81" t="s">
        <v>19</v>
      </c>
      <c r="H81" s="137">
        <v>2.8972000000000001E-2</v>
      </c>
      <c r="I81" s="138">
        <v>2.8558E-2</v>
      </c>
      <c r="J81" s="141">
        <v>76147.5</v>
      </c>
      <c r="K81" s="142">
        <v>2174.6</v>
      </c>
      <c r="L81" s="5">
        <v>12.58</v>
      </c>
    </row>
    <row r="82" spans="1:12">
      <c r="A82">
        <v>74</v>
      </c>
      <c r="B82" s="135">
        <v>5.3545000000000002E-2</v>
      </c>
      <c r="C82" s="136">
        <v>5.2148E-2</v>
      </c>
      <c r="D82" s="139">
        <v>60368.800000000003</v>
      </c>
      <c r="E82" s="140">
        <v>3148.1</v>
      </c>
      <c r="F82" s="5">
        <v>9.48</v>
      </c>
      <c r="G82" t="s">
        <v>19</v>
      </c>
      <c r="H82" s="137">
        <v>3.1524999999999997E-2</v>
      </c>
      <c r="I82" s="138">
        <v>3.1036000000000001E-2</v>
      </c>
      <c r="J82" s="141">
        <v>73972.899999999994</v>
      </c>
      <c r="K82" s="142">
        <v>2295.8000000000002</v>
      </c>
      <c r="L82" s="5">
        <v>11.93</v>
      </c>
    </row>
    <row r="83" spans="1:12">
      <c r="A83">
        <v>75</v>
      </c>
      <c r="B83" s="135">
        <v>5.7981999999999999E-2</v>
      </c>
      <c r="C83" s="136">
        <v>5.6348000000000002E-2</v>
      </c>
      <c r="D83" s="139">
        <v>57220.6</v>
      </c>
      <c r="E83" s="140">
        <v>3224.3</v>
      </c>
      <c r="F83" s="5">
        <v>8.9700000000000006</v>
      </c>
      <c r="G83" t="s">
        <v>19</v>
      </c>
      <c r="H83" s="137">
        <v>3.4772999999999998E-2</v>
      </c>
      <c r="I83" s="138">
        <v>3.4179000000000001E-2</v>
      </c>
      <c r="J83" s="141">
        <v>71677</v>
      </c>
      <c r="K83" s="142">
        <v>2449.8000000000002</v>
      </c>
      <c r="L83" s="5">
        <v>11.3</v>
      </c>
    </row>
    <row r="84" spans="1:12">
      <c r="A84">
        <v>76</v>
      </c>
      <c r="B84" s="135">
        <v>6.3124E-2</v>
      </c>
      <c r="C84" s="136">
        <v>6.1192999999999997E-2</v>
      </c>
      <c r="D84" s="139">
        <v>53996.4</v>
      </c>
      <c r="E84" s="140">
        <v>3304.2</v>
      </c>
      <c r="F84" s="5">
        <v>8.48</v>
      </c>
      <c r="G84" t="s">
        <v>19</v>
      </c>
      <c r="H84" s="137">
        <v>3.8301000000000002E-2</v>
      </c>
      <c r="I84" s="138">
        <v>3.7581000000000003E-2</v>
      </c>
      <c r="J84" s="141">
        <v>69227.199999999997</v>
      </c>
      <c r="K84" s="142">
        <v>2601.6</v>
      </c>
      <c r="L84" s="5">
        <v>10.68</v>
      </c>
    </row>
    <row r="85" spans="1:12">
      <c r="A85">
        <v>77</v>
      </c>
      <c r="B85" s="135">
        <v>6.8317000000000003E-2</v>
      </c>
      <c r="C85" s="136">
        <v>6.6059999999999994E-2</v>
      </c>
      <c r="D85" s="139">
        <v>50692.1</v>
      </c>
      <c r="E85" s="140">
        <v>3348.7</v>
      </c>
      <c r="F85" s="5">
        <v>8</v>
      </c>
      <c r="G85" t="s">
        <v>19</v>
      </c>
      <c r="H85" s="137">
        <v>4.2388000000000002E-2</v>
      </c>
      <c r="I85" s="138">
        <v>4.1508000000000003E-2</v>
      </c>
      <c r="J85" s="141">
        <v>66625.600000000006</v>
      </c>
      <c r="K85" s="142">
        <v>2765.5</v>
      </c>
      <c r="L85" s="5">
        <v>10.08</v>
      </c>
    </row>
    <row r="86" spans="1:12">
      <c r="A86">
        <v>78</v>
      </c>
      <c r="B86" s="135">
        <v>7.5392000000000001E-2</v>
      </c>
      <c r="C86" s="136">
        <v>7.2653999999999996E-2</v>
      </c>
      <c r="D86" s="139">
        <v>47343.4</v>
      </c>
      <c r="E86" s="140">
        <v>3439.7</v>
      </c>
      <c r="F86" s="5">
        <v>7.53</v>
      </c>
      <c r="G86" t="s">
        <v>19</v>
      </c>
      <c r="H86" s="137">
        <v>4.7370000000000002E-2</v>
      </c>
      <c r="I86" s="138">
        <v>4.6274000000000003E-2</v>
      </c>
      <c r="J86" s="141">
        <v>63860.1</v>
      </c>
      <c r="K86" s="142">
        <v>2955.1</v>
      </c>
      <c r="L86" s="5">
        <v>9.49</v>
      </c>
    </row>
    <row r="87" spans="1:12">
      <c r="A87">
        <v>79</v>
      </c>
      <c r="B87" s="135">
        <v>8.4373000000000004E-2</v>
      </c>
      <c r="C87" s="136">
        <v>8.0957000000000001E-2</v>
      </c>
      <c r="D87" s="139">
        <v>43903.7</v>
      </c>
      <c r="E87" s="140">
        <v>3554.3</v>
      </c>
      <c r="F87" s="5">
        <v>7.08</v>
      </c>
      <c r="G87" t="s">
        <v>19</v>
      </c>
      <c r="H87" s="137">
        <v>5.2629000000000002E-2</v>
      </c>
      <c r="I87" s="138">
        <v>5.1278999999999998E-2</v>
      </c>
      <c r="J87" s="141">
        <v>60905</v>
      </c>
      <c r="K87" s="142">
        <v>3123.2</v>
      </c>
      <c r="L87" s="5">
        <v>8.93</v>
      </c>
    </row>
    <row r="88" spans="1:12">
      <c r="A88">
        <v>80</v>
      </c>
      <c r="B88" s="135">
        <v>9.4184000000000004E-2</v>
      </c>
      <c r="C88" s="136">
        <v>8.9948E-2</v>
      </c>
      <c r="D88" s="139">
        <v>40349.4</v>
      </c>
      <c r="E88" s="140">
        <v>3629.4</v>
      </c>
      <c r="F88" s="5">
        <v>6.66</v>
      </c>
      <c r="G88" t="s">
        <v>19</v>
      </c>
      <c r="H88" s="137">
        <v>5.9225E-2</v>
      </c>
      <c r="I88" s="138">
        <v>5.7521000000000003E-2</v>
      </c>
      <c r="J88" s="141">
        <v>57781.8</v>
      </c>
      <c r="K88" s="142">
        <v>3323.7</v>
      </c>
      <c r="L88" s="5">
        <v>8.3800000000000008</v>
      </c>
    </row>
    <row r="89" spans="1:12">
      <c r="A89">
        <v>81</v>
      </c>
      <c r="B89" s="135">
        <v>0.10144400000000001</v>
      </c>
      <c r="C89" s="136">
        <v>9.6546999999999994E-2</v>
      </c>
      <c r="D89" s="139">
        <v>36720.1</v>
      </c>
      <c r="E89" s="140">
        <v>3545.2</v>
      </c>
      <c r="F89" s="5">
        <v>6.26</v>
      </c>
      <c r="G89" t="s">
        <v>19</v>
      </c>
      <c r="H89" s="137">
        <v>6.5793000000000004E-2</v>
      </c>
      <c r="I89" s="138">
        <v>6.3697000000000004E-2</v>
      </c>
      <c r="J89" s="141">
        <v>54458.1</v>
      </c>
      <c r="K89" s="142">
        <v>3468.8</v>
      </c>
      <c r="L89" s="5">
        <v>7.86</v>
      </c>
    </row>
    <row r="90" spans="1:12">
      <c r="A90">
        <v>82</v>
      </c>
      <c r="B90" s="135">
        <v>0.11242199999999999</v>
      </c>
      <c r="C90" s="136">
        <v>0.10643900000000001</v>
      </c>
      <c r="D90" s="139">
        <v>33174.9</v>
      </c>
      <c r="E90" s="140">
        <v>3531.1</v>
      </c>
      <c r="F90" s="5">
        <v>5.88</v>
      </c>
      <c r="G90" t="s">
        <v>19</v>
      </c>
      <c r="H90" s="137">
        <v>7.3856000000000005E-2</v>
      </c>
      <c r="I90" s="138">
        <v>7.1225999999999998E-2</v>
      </c>
      <c r="J90" s="141">
        <v>50989.3</v>
      </c>
      <c r="K90" s="142">
        <v>3631.7</v>
      </c>
      <c r="L90" s="5">
        <v>7.36</v>
      </c>
    </row>
    <row r="91" spans="1:12">
      <c r="A91">
        <v>83</v>
      </c>
      <c r="B91" s="135">
        <v>0.123762</v>
      </c>
      <c r="C91" s="136">
        <v>0.11655</v>
      </c>
      <c r="D91" s="139">
        <v>29643.8</v>
      </c>
      <c r="E91" s="140">
        <v>3455</v>
      </c>
      <c r="F91" s="5">
        <v>5.52</v>
      </c>
      <c r="G91" t="s">
        <v>19</v>
      </c>
      <c r="H91" s="137">
        <v>8.2281999999999994E-2</v>
      </c>
      <c r="I91" s="138">
        <v>7.9030000000000003E-2</v>
      </c>
      <c r="J91" s="141">
        <v>47357.5</v>
      </c>
      <c r="K91" s="142">
        <v>3742.7</v>
      </c>
      <c r="L91" s="5">
        <v>6.89</v>
      </c>
    </row>
    <row r="92" spans="1:12">
      <c r="A92">
        <v>84</v>
      </c>
      <c r="B92" s="135">
        <v>0.13448399999999999</v>
      </c>
      <c r="C92" s="136">
        <v>0.12601000000000001</v>
      </c>
      <c r="D92" s="139">
        <v>26188.799999999999</v>
      </c>
      <c r="E92" s="140">
        <v>3300.1</v>
      </c>
      <c r="F92" s="5">
        <v>5.18</v>
      </c>
      <c r="G92" t="s">
        <v>19</v>
      </c>
      <c r="H92" s="137">
        <v>9.1263999999999998E-2</v>
      </c>
      <c r="I92" s="138">
        <v>8.7280999999999997E-2</v>
      </c>
      <c r="J92" s="141">
        <v>43614.9</v>
      </c>
      <c r="K92" s="142">
        <v>3806.8</v>
      </c>
      <c r="L92" s="5">
        <v>6.44</v>
      </c>
    </row>
    <row r="93" spans="1:12">
      <c r="A93">
        <v>85</v>
      </c>
      <c r="B93" s="135">
        <v>0.14932100000000001</v>
      </c>
      <c r="C93" s="136">
        <v>0.13894699999999999</v>
      </c>
      <c r="D93" s="139">
        <v>22888.7</v>
      </c>
      <c r="E93" s="140">
        <v>3180.3</v>
      </c>
      <c r="F93" s="5">
        <v>4.8600000000000003</v>
      </c>
      <c r="G93" t="s">
        <v>19</v>
      </c>
      <c r="H93" s="137">
        <v>0.101309</v>
      </c>
      <c r="I93" s="138">
        <v>9.6423999999999996E-2</v>
      </c>
      <c r="J93" s="141">
        <v>39808.1</v>
      </c>
      <c r="K93" s="142">
        <v>3838.5</v>
      </c>
      <c r="L93" s="5">
        <v>6.01</v>
      </c>
    </row>
    <row r="94" spans="1:12">
      <c r="A94">
        <v>86</v>
      </c>
      <c r="B94" s="135">
        <v>0.162471</v>
      </c>
      <c r="C94" s="136">
        <v>0.15026400000000001</v>
      </c>
      <c r="D94" s="139">
        <v>19708.400000000001</v>
      </c>
      <c r="E94" s="140">
        <v>2961.5</v>
      </c>
      <c r="F94" s="5">
        <v>4.5599999999999996</v>
      </c>
      <c r="G94" t="s">
        <v>19</v>
      </c>
      <c r="H94" s="137">
        <v>0.11479300000000001</v>
      </c>
      <c r="I94" s="138">
        <v>0.10856200000000001</v>
      </c>
      <c r="J94" s="141">
        <v>35969.599999999999</v>
      </c>
      <c r="K94" s="142">
        <v>3904.9</v>
      </c>
      <c r="L94" s="5">
        <v>5.59</v>
      </c>
    </row>
    <row r="95" spans="1:12">
      <c r="A95">
        <v>87</v>
      </c>
      <c r="B95" s="135">
        <v>0.178479</v>
      </c>
      <c r="C95" s="136">
        <v>0.163857</v>
      </c>
      <c r="D95" s="139">
        <v>16746.900000000001</v>
      </c>
      <c r="E95" s="140">
        <v>2744.1</v>
      </c>
      <c r="F95" s="5">
        <v>4.28</v>
      </c>
      <c r="G95" t="s">
        <v>19</v>
      </c>
      <c r="H95" s="137">
        <v>0.12654000000000001</v>
      </c>
      <c r="I95" s="138">
        <v>0.11901</v>
      </c>
      <c r="J95" s="141">
        <v>32064.7</v>
      </c>
      <c r="K95" s="142">
        <v>3816</v>
      </c>
      <c r="L95" s="5">
        <v>5.21</v>
      </c>
    </row>
    <row r="96" spans="1:12">
      <c r="A96">
        <v>88</v>
      </c>
      <c r="B96" s="135">
        <v>0.19255</v>
      </c>
      <c r="C96" s="136">
        <v>0.17563999999999999</v>
      </c>
      <c r="D96" s="139">
        <v>14002.8</v>
      </c>
      <c r="E96" s="140">
        <v>2459.5</v>
      </c>
      <c r="F96" s="5">
        <v>4.0199999999999996</v>
      </c>
      <c r="G96" t="s">
        <v>19</v>
      </c>
      <c r="H96" s="137">
        <v>0.14122100000000001</v>
      </c>
      <c r="I96" s="138">
        <v>0.131907</v>
      </c>
      <c r="J96" s="141">
        <v>28248.7</v>
      </c>
      <c r="K96" s="142">
        <v>3726.2</v>
      </c>
      <c r="L96" s="5">
        <v>4.8499999999999996</v>
      </c>
    </row>
    <row r="97" spans="1:12">
      <c r="A97">
        <v>89</v>
      </c>
      <c r="B97" s="135">
        <v>0.21326700000000001</v>
      </c>
      <c r="C97" s="136">
        <v>0.192717</v>
      </c>
      <c r="D97" s="139">
        <v>11543.4</v>
      </c>
      <c r="E97" s="140">
        <v>2224.6</v>
      </c>
      <c r="F97" s="5">
        <v>3.77</v>
      </c>
      <c r="G97" t="s">
        <v>19</v>
      </c>
      <c r="H97" s="137">
        <v>0.15779199999999999</v>
      </c>
      <c r="I97" s="138">
        <v>0.14625299999999999</v>
      </c>
      <c r="J97" s="141">
        <v>24522.5</v>
      </c>
      <c r="K97" s="142">
        <v>3586.5</v>
      </c>
      <c r="L97" s="5">
        <v>4.51</v>
      </c>
    </row>
    <row r="98" spans="1:12">
      <c r="A98">
        <v>90</v>
      </c>
      <c r="B98" s="135">
        <v>0.22275800000000001</v>
      </c>
      <c r="C98" s="136">
        <v>0.200434</v>
      </c>
      <c r="D98" s="139">
        <v>9318.7999999999993</v>
      </c>
      <c r="E98" s="140">
        <v>1867.8</v>
      </c>
      <c r="F98" s="5">
        <v>3.55</v>
      </c>
      <c r="G98" t="s">
        <v>19</v>
      </c>
      <c r="H98" s="137">
        <v>0.172237</v>
      </c>
      <c r="I98" s="138">
        <v>0.15858</v>
      </c>
      <c r="J98" s="141">
        <v>20936</v>
      </c>
      <c r="K98" s="142">
        <v>3320</v>
      </c>
      <c r="L98" s="5">
        <v>4.2</v>
      </c>
    </row>
    <row r="99" spans="1:12">
      <c r="A99">
        <v>91</v>
      </c>
      <c r="B99" s="135">
        <v>0.24213999999999999</v>
      </c>
      <c r="C99" s="136">
        <v>0.21598999999999999</v>
      </c>
      <c r="D99" s="139">
        <v>7451</v>
      </c>
      <c r="E99" s="140">
        <v>1609.3</v>
      </c>
      <c r="F99" s="5">
        <v>3.32</v>
      </c>
      <c r="G99" t="s">
        <v>19</v>
      </c>
      <c r="H99" s="137">
        <v>0.192187</v>
      </c>
      <c r="I99" s="138">
        <v>0.17533799999999999</v>
      </c>
      <c r="J99" s="141">
        <v>17616</v>
      </c>
      <c r="K99" s="142">
        <v>3088.7</v>
      </c>
      <c r="L99" s="5">
        <v>3.9</v>
      </c>
    </row>
    <row r="100" spans="1:12">
      <c r="A100">
        <v>92</v>
      </c>
      <c r="B100" s="135">
        <v>0.26941500000000002</v>
      </c>
      <c r="C100" s="136">
        <v>0.237431</v>
      </c>
      <c r="D100" s="139">
        <v>5841.6</v>
      </c>
      <c r="E100" s="140">
        <v>1387</v>
      </c>
      <c r="F100" s="5">
        <v>3.09</v>
      </c>
      <c r="G100" t="s">
        <v>19</v>
      </c>
      <c r="H100" s="137">
        <v>0.21354000000000001</v>
      </c>
      <c r="I100" s="138">
        <v>0.19294</v>
      </c>
      <c r="J100" s="141">
        <v>14527.2</v>
      </c>
      <c r="K100" s="142">
        <v>2802.9</v>
      </c>
      <c r="L100" s="5">
        <v>3.62</v>
      </c>
    </row>
    <row r="101" spans="1:12">
      <c r="A101">
        <v>93</v>
      </c>
      <c r="B101" s="135">
        <v>0.291906</v>
      </c>
      <c r="C101" s="136">
        <v>0.25472800000000001</v>
      </c>
      <c r="D101" s="139">
        <v>4454.7</v>
      </c>
      <c r="E101" s="140">
        <v>1134.7</v>
      </c>
      <c r="F101" s="5">
        <v>2.9</v>
      </c>
      <c r="G101" t="s">
        <v>19</v>
      </c>
      <c r="H101" s="137">
        <v>0.23602100000000001</v>
      </c>
      <c r="I101" s="138">
        <v>0.21110799999999999</v>
      </c>
      <c r="J101" s="141">
        <v>11724.3</v>
      </c>
      <c r="K101" s="142">
        <v>2475.1</v>
      </c>
      <c r="L101" s="5">
        <v>3.37</v>
      </c>
    </row>
    <row r="102" spans="1:12">
      <c r="A102">
        <v>94</v>
      </c>
      <c r="B102" s="135">
        <v>0.31378299999999998</v>
      </c>
      <c r="C102" s="136">
        <v>0.271229</v>
      </c>
      <c r="D102" s="139">
        <v>3319.9</v>
      </c>
      <c r="E102" s="140">
        <v>900.5</v>
      </c>
      <c r="F102" s="5">
        <v>2.72</v>
      </c>
      <c r="G102" t="s">
        <v>19</v>
      </c>
      <c r="H102" s="137">
        <v>0.26117299999999999</v>
      </c>
      <c r="I102" s="138">
        <v>0.23100699999999999</v>
      </c>
      <c r="J102" s="141">
        <v>9249.2000000000007</v>
      </c>
      <c r="K102" s="142">
        <v>2136.6</v>
      </c>
      <c r="L102" s="5">
        <v>3.13</v>
      </c>
    </row>
    <row r="103" spans="1:12">
      <c r="A103">
        <v>95</v>
      </c>
      <c r="B103" s="135">
        <v>0.34301100000000001</v>
      </c>
      <c r="C103" s="136">
        <v>0.29279500000000003</v>
      </c>
      <c r="D103" s="139">
        <v>2419.5</v>
      </c>
      <c r="E103" s="140">
        <v>708.4</v>
      </c>
      <c r="F103" s="5">
        <v>2.54</v>
      </c>
      <c r="G103" t="s">
        <v>19</v>
      </c>
      <c r="H103" s="137">
        <v>0.28395700000000001</v>
      </c>
      <c r="I103" s="138">
        <v>0.24865399999999999</v>
      </c>
      <c r="J103" s="141">
        <v>7112.6</v>
      </c>
      <c r="K103" s="142">
        <v>1768.6</v>
      </c>
      <c r="L103" s="5">
        <v>2.92</v>
      </c>
    </row>
    <row r="104" spans="1:12">
      <c r="A104">
        <v>96</v>
      </c>
      <c r="B104" s="135">
        <v>0.36816500000000002</v>
      </c>
      <c r="C104" s="136">
        <v>0.31092900000000001</v>
      </c>
      <c r="D104" s="139">
        <v>1711.1</v>
      </c>
      <c r="E104" s="140">
        <v>532</v>
      </c>
      <c r="F104" s="5">
        <v>2.39</v>
      </c>
      <c r="G104" t="s">
        <v>19</v>
      </c>
      <c r="H104" s="137">
        <v>0.31030799999999997</v>
      </c>
      <c r="I104" s="138">
        <v>0.26862900000000001</v>
      </c>
      <c r="J104" s="141">
        <v>5344</v>
      </c>
      <c r="K104" s="142">
        <v>1435.6</v>
      </c>
      <c r="L104" s="5">
        <v>2.73</v>
      </c>
    </row>
    <row r="105" spans="1:12">
      <c r="A105">
        <v>97</v>
      </c>
      <c r="B105" s="135">
        <v>0.3997</v>
      </c>
      <c r="C105" s="136">
        <v>0.333125</v>
      </c>
      <c r="D105" s="139">
        <v>1179</v>
      </c>
      <c r="E105" s="140">
        <v>392.8</v>
      </c>
      <c r="F105" s="5">
        <v>2.2400000000000002</v>
      </c>
      <c r="G105" t="s">
        <v>19</v>
      </c>
      <c r="H105" s="137">
        <v>0.33826099999999998</v>
      </c>
      <c r="I105" s="138">
        <v>0.289327</v>
      </c>
      <c r="J105" s="141">
        <v>3908.5</v>
      </c>
      <c r="K105" s="142">
        <v>1130.8</v>
      </c>
      <c r="L105" s="5">
        <v>2.5499999999999998</v>
      </c>
    </row>
    <row r="106" spans="1:12">
      <c r="A106">
        <v>98</v>
      </c>
      <c r="B106" s="135">
        <v>0.40387000000000001</v>
      </c>
      <c r="C106" s="136">
        <v>0.33601700000000001</v>
      </c>
      <c r="D106" s="139">
        <v>786.3</v>
      </c>
      <c r="E106" s="140">
        <v>264.2</v>
      </c>
      <c r="F106" s="5">
        <v>2.11</v>
      </c>
      <c r="G106" t="s">
        <v>19</v>
      </c>
      <c r="H106" s="137">
        <v>0.35888700000000001</v>
      </c>
      <c r="I106" s="138">
        <v>0.30428500000000003</v>
      </c>
      <c r="J106" s="141">
        <v>2777.6</v>
      </c>
      <c r="K106" s="142">
        <v>845.2</v>
      </c>
      <c r="L106" s="5">
        <v>2.38</v>
      </c>
    </row>
    <row r="107" spans="1:12">
      <c r="A107">
        <v>99</v>
      </c>
      <c r="B107" s="135">
        <v>0.458789</v>
      </c>
      <c r="C107" s="136">
        <v>0.37318299999999999</v>
      </c>
      <c r="D107" s="139">
        <v>522.1</v>
      </c>
      <c r="E107" s="140">
        <v>194.8</v>
      </c>
      <c r="F107" s="5">
        <v>1.92</v>
      </c>
      <c r="G107" t="s">
        <v>19</v>
      </c>
      <c r="H107" s="137">
        <v>0.39594600000000002</v>
      </c>
      <c r="I107" s="138">
        <v>0.330513</v>
      </c>
      <c r="J107" s="141">
        <v>1932.4</v>
      </c>
      <c r="K107" s="142">
        <v>638.70000000000005</v>
      </c>
      <c r="L107" s="5">
        <v>2.2000000000000002</v>
      </c>
    </row>
    <row r="108" spans="1:12">
      <c r="A108">
        <v>100</v>
      </c>
      <c r="B108" s="135">
        <v>0.504436</v>
      </c>
      <c r="C108" s="136">
        <v>0.40283400000000003</v>
      </c>
      <c r="D108" s="139">
        <v>327.2</v>
      </c>
      <c r="E108" s="140">
        <v>131.80000000000001</v>
      </c>
      <c r="F108" s="5">
        <v>1.77</v>
      </c>
      <c r="G108" t="s">
        <v>19</v>
      </c>
      <c r="H108" s="137">
        <v>0.45097999999999999</v>
      </c>
      <c r="I108" s="138">
        <v>0.36799999999999999</v>
      </c>
      <c r="J108" s="141">
        <v>1293.7</v>
      </c>
      <c r="K108" s="142">
        <v>476.1</v>
      </c>
      <c r="L108" s="5">
        <v>2.04</v>
      </c>
    </row>
  </sheetData>
  <mergeCells count="3">
    <mergeCell ref="K1:L1"/>
    <mergeCell ref="B6:F6"/>
    <mergeCell ref="H6:L6"/>
  </mergeCell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35</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27">
        <v>6.7479999999999997E-3</v>
      </c>
      <c r="C8" s="128">
        <v>6.7250000000000001E-3</v>
      </c>
      <c r="D8" s="131">
        <v>100000</v>
      </c>
      <c r="E8" s="132">
        <v>672.5</v>
      </c>
      <c r="F8" s="5">
        <v>74.25</v>
      </c>
      <c r="G8" t="s">
        <v>19</v>
      </c>
      <c r="H8" s="129">
        <v>5.3540000000000003E-3</v>
      </c>
      <c r="I8" s="130">
        <v>5.3400000000000001E-3</v>
      </c>
      <c r="J8" s="133">
        <v>100000</v>
      </c>
      <c r="K8" s="134">
        <v>534</v>
      </c>
      <c r="L8" s="5">
        <v>79.38</v>
      </c>
    </row>
    <row r="9" spans="1:12">
      <c r="A9">
        <v>1</v>
      </c>
      <c r="B9" s="127">
        <v>4.9899999999999999E-4</v>
      </c>
      <c r="C9" s="128">
        <v>4.9899999999999999E-4</v>
      </c>
      <c r="D9" s="131">
        <v>99327.5</v>
      </c>
      <c r="E9" s="132">
        <v>49.5</v>
      </c>
      <c r="F9" s="5">
        <v>73.760000000000005</v>
      </c>
      <c r="G9" t="s">
        <v>19</v>
      </c>
      <c r="H9" s="129">
        <v>4.26E-4</v>
      </c>
      <c r="I9" s="130">
        <v>4.26E-4</v>
      </c>
      <c r="J9" s="133">
        <v>99466</v>
      </c>
      <c r="K9" s="134">
        <v>42.4</v>
      </c>
      <c r="L9" s="5">
        <v>78.81</v>
      </c>
    </row>
    <row r="10" spans="1:12">
      <c r="A10">
        <v>2</v>
      </c>
      <c r="B10" s="127">
        <v>3.0699999999999998E-4</v>
      </c>
      <c r="C10" s="128">
        <v>3.0699999999999998E-4</v>
      </c>
      <c r="D10" s="131">
        <v>99277.9</v>
      </c>
      <c r="E10" s="132">
        <v>30.4</v>
      </c>
      <c r="F10" s="5">
        <v>72.790000000000006</v>
      </c>
      <c r="G10" t="s">
        <v>19</v>
      </c>
      <c r="H10" s="129">
        <v>2.5300000000000002E-4</v>
      </c>
      <c r="I10" s="130">
        <v>2.5300000000000002E-4</v>
      </c>
      <c r="J10" s="133">
        <v>99423.7</v>
      </c>
      <c r="K10" s="134">
        <v>25.2</v>
      </c>
      <c r="L10" s="5">
        <v>77.84</v>
      </c>
    </row>
    <row r="11" spans="1:12">
      <c r="A11">
        <v>3</v>
      </c>
      <c r="B11" s="127">
        <v>2.3000000000000001E-4</v>
      </c>
      <c r="C11" s="128">
        <v>2.3000000000000001E-4</v>
      </c>
      <c r="D11" s="131">
        <v>99247.5</v>
      </c>
      <c r="E11" s="132">
        <v>22.8</v>
      </c>
      <c r="F11" s="5">
        <v>71.819999999999993</v>
      </c>
      <c r="G11" t="s">
        <v>19</v>
      </c>
      <c r="H11" s="129">
        <v>1.74E-4</v>
      </c>
      <c r="I11" s="130">
        <v>1.74E-4</v>
      </c>
      <c r="J11" s="133">
        <v>99398.5</v>
      </c>
      <c r="K11" s="134">
        <v>17.3</v>
      </c>
      <c r="L11" s="5">
        <v>76.86</v>
      </c>
    </row>
    <row r="12" spans="1:12">
      <c r="A12">
        <v>4</v>
      </c>
      <c r="B12" s="127">
        <v>1.9000000000000001E-4</v>
      </c>
      <c r="C12" s="128">
        <v>1.9000000000000001E-4</v>
      </c>
      <c r="D12" s="131">
        <v>99224.7</v>
      </c>
      <c r="E12" s="132">
        <v>18.899999999999999</v>
      </c>
      <c r="F12" s="5">
        <v>70.83</v>
      </c>
      <c r="G12" t="s">
        <v>19</v>
      </c>
      <c r="H12" s="129">
        <v>1.3200000000000001E-4</v>
      </c>
      <c r="I12" s="130">
        <v>1.3200000000000001E-4</v>
      </c>
      <c r="J12" s="133">
        <v>99381.2</v>
      </c>
      <c r="K12" s="134">
        <v>13.1</v>
      </c>
      <c r="L12" s="5">
        <v>75.87</v>
      </c>
    </row>
    <row r="13" spans="1:12">
      <c r="A13">
        <v>5</v>
      </c>
      <c r="B13" s="127">
        <v>1.64E-4</v>
      </c>
      <c r="C13" s="128">
        <v>1.64E-4</v>
      </c>
      <c r="D13" s="131">
        <v>99205.8</v>
      </c>
      <c r="E13" s="132">
        <v>16.3</v>
      </c>
      <c r="F13" s="5">
        <v>69.849999999999994</v>
      </c>
      <c r="G13" t="s">
        <v>19</v>
      </c>
      <c r="H13" s="129">
        <v>1.47E-4</v>
      </c>
      <c r="I13" s="130">
        <v>1.47E-4</v>
      </c>
      <c r="J13" s="133">
        <v>99368</v>
      </c>
      <c r="K13" s="134">
        <v>14.6</v>
      </c>
      <c r="L13" s="5">
        <v>74.88</v>
      </c>
    </row>
    <row r="14" spans="1:12">
      <c r="A14">
        <v>6</v>
      </c>
      <c r="B14" s="127">
        <v>1.54E-4</v>
      </c>
      <c r="C14" s="128">
        <v>1.54E-4</v>
      </c>
      <c r="D14" s="131">
        <v>99189.5</v>
      </c>
      <c r="E14" s="132">
        <v>15.2</v>
      </c>
      <c r="F14" s="5">
        <v>68.86</v>
      </c>
      <c r="G14" t="s">
        <v>19</v>
      </c>
      <c r="H14" s="129">
        <v>1.25E-4</v>
      </c>
      <c r="I14" s="130">
        <v>1.25E-4</v>
      </c>
      <c r="J14" s="133">
        <v>99353.4</v>
      </c>
      <c r="K14" s="134">
        <v>12.4</v>
      </c>
      <c r="L14" s="5">
        <v>73.900000000000006</v>
      </c>
    </row>
    <row r="15" spans="1:12">
      <c r="A15">
        <v>7</v>
      </c>
      <c r="B15" s="127">
        <v>1.21E-4</v>
      </c>
      <c r="C15" s="128">
        <v>1.21E-4</v>
      </c>
      <c r="D15" s="131">
        <v>99174.3</v>
      </c>
      <c r="E15" s="132">
        <v>12</v>
      </c>
      <c r="F15" s="5">
        <v>67.87</v>
      </c>
      <c r="G15" t="s">
        <v>19</v>
      </c>
      <c r="H15" s="129">
        <v>1.02E-4</v>
      </c>
      <c r="I15" s="130">
        <v>1.02E-4</v>
      </c>
      <c r="J15" s="133">
        <v>99341</v>
      </c>
      <c r="K15" s="134">
        <v>10.1</v>
      </c>
      <c r="L15" s="5">
        <v>72.91</v>
      </c>
    </row>
    <row r="16" spans="1:12">
      <c r="A16">
        <v>8</v>
      </c>
      <c r="B16" s="127">
        <v>1.5300000000000001E-4</v>
      </c>
      <c r="C16" s="128">
        <v>1.5300000000000001E-4</v>
      </c>
      <c r="D16" s="131">
        <v>99162.3</v>
      </c>
      <c r="E16" s="132">
        <v>15.1</v>
      </c>
      <c r="F16" s="5">
        <v>66.88</v>
      </c>
      <c r="G16" t="s">
        <v>19</v>
      </c>
      <c r="H16" s="129">
        <v>9.2999999999999997E-5</v>
      </c>
      <c r="I16" s="130">
        <v>9.2999999999999997E-5</v>
      </c>
      <c r="J16" s="133">
        <v>99330.8</v>
      </c>
      <c r="K16" s="134">
        <v>9.1999999999999993</v>
      </c>
      <c r="L16" s="5">
        <v>71.91</v>
      </c>
    </row>
    <row r="17" spans="1:12">
      <c r="A17">
        <v>9</v>
      </c>
      <c r="B17" s="127">
        <v>1.5699999999999999E-4</v>
      </c>
      <c r="C17" s="128">
        <v>1.5699999999999999E-4</v>
      </c>
      <c r="D17" s="131">
        <v>99147.1</v>
      </c>
      <c r="E17" s="132">
        <v>15.6</v>
      </c>
      <c r="F17" s="5">
        <v>65.89</v>
      </c>
      <c r="G17" t="s">
        <v>19</v>
      </c>
      <c r="H17" s="129">
        <v>1.08E-4</v>
      </c>
      <c r="I17" s="130">
        <v>1.08E-4</v>
      </c>
      <c r="J17" s="133">
        <v>99321.600000000006</v>
      </c>
      <c r="K17" s="134">
        <v>10.8</v>
      </c>
      <c r="L17" s="5">
        <v>70.92</v>
      </c>
    </row>
    <row r="18" spans="1:12">
      <c r="A18">
        <v>10</v>
      </c>
      <c r="B18" s="127">
        <v>1.64E-4</v>
      </c>
      <c r="C18" s="128">
        <v>1.64E-4</v>
      </c>
      <c r="D18" s="131">
        <v>99131.5</v>
      </c>
      <c r="E18" s="132">
        <v>16.2</v>
      </c>
      <c r="F18" s="5">
        <v>64.900000000000006</v>
      </c>
      <c r="G18" t="s">
        <v>19</v>
      </c>
      <c r="H18" s="129">
        <v>1.22E-4</v>
      </c>
      <c r="I18" s="130">
        <v>1.22E-4</v>
      </c>
      <c r="J18" s="133">
        <v>99310.9</v>
      </c>
      <c r="K18" s="134">
        <v>12.1</v>
      </c>
      <c r="L18" s="5">
        <v>69.930000000000007</v>
      </c>
    </row>
    <row r="19" spans="1:12">
      <c r="A19">
        <v>11</v>
      </c>
      <c r="B19" s="127">
        <v>1.5699999999999999E-4</v>
      </c>
      <c r="C19" s="128">
        <v>1.5699999999999999E-4</v>
      </c>
      <c r="D19" s="131">
        <v>99115.3</v>
      </c>
      <c r="E19" s="132">
        <v>15.6</v>
      </c>
      <c r="F19" s="5">
        <v>63.91</v>
      </c>
      <c r="G19" t="s">
        <v>19</v>
      </c>
      <c r="H19" s="129">
        <v>1.06E-4</v>
      </c>
      <c r="I19" s="130">
        <v>1.06E-4</v>
      </c>
      <c r="J19" s="133">
        <v>99298.8</v>
      </c>
      <c r="K19" s="134">
        <v>10.5</v>
      </c>
      <c r="L19" s="5">
        <v>68.94</v>
      </c>
    </row>
    <row r="20" spans="1:12">
      <c r="A20">
        <v>12</v>
      </c>
      <c r="B20" s="127">
        <v>1.9100000000000001E-4</v>
      </c>
      <c r="C20" s="128">
        <v>1.9100000000000001E-4</v>
      </c>
      <c r="D20" s="131">
        <v>99099.7</v>
      </c>
      <c r="E20" s="132">
        <v>18.899999999999999</v>
      </c>
      <c r="F20" s="5">
        <v>62.92</v>
      </c>
      <c r="G20" t="s">
        <v>19</v>
      </c>
      <c r="H20" s="129">
        <v>1.1400000000000001E-4</v>
      </c>
      <c r="I20" s="130">
        <v>1.1400000000000001E-4</v>
      </c>
      <c r="J20" s="133">
        <v>99288.2</v>
      </c>
      <c r="K20" s="134">
        <v>11.3</v>
      </c>
      <c r="L20" s="5">
        <v>67.94</v>
      </c>
    </row>
    <row r="21" spans="1:12">
      <c r="A21">
        <v>13</v>
      </c>
      <c r="B21" s="127">
        <v>2.1499999999999999E-4</v>
      </c>
      <c r="C21" s="128">
        <v>2.1499999999999999E-4</v>
      </c>
      <c r="D21" s="131">
        <v>99080.7</v>
      </c>
      <c r="E21" s="132">
        <v>21.3</v>
      </c>
      <c r="F21" s="5">
        <v>61.93</v>
      </c>
      <c r="G21" t="s">
        <v>19</v>
      </c>
      <c r="H21" s="129">
        <v>1.4200000000000001E-4</v>
      </c>
      <c r="I21" s="130">
        <v>1.4200000000000001E-4</v>
      </c>
      <c r="J21" s="133">
        <v>99276.9</v>
      </c>
      <c r="K21" s="134">
        <v>14.1</v>
      </c>
      <c r="L21" s="5">
        <v>66.95</v>
      </c>
    </row>
    <row r="22" spans="1:12">
      <c r="A22">
        <v>14</v>
      </c>
      <c r="B22" s="127">
        <v>2.5999999999999998E-4</v>
      </c>
      <c r="C22" s="128">
        <v>2.5999999999999998E-4</v>
      </c>
      <c r="D22" s="131">
        <v>99059.5</v>
      </c>
      <c r="E22" s="132">
        <v>25.7</v>
      </c>
      <c r="F22" s="5">
        <v>60.94</v>
      </c>
      <c r="G22" t="s">
        <v>19</v>
      </c>
      <c r="H22" s="129">
        <v>1.8000000000000001E-4</v>
      </c>
      <c r="I22" s="130">
        <v>1.8000000000000001E-4</v>
      </c>
      <c r="J22" s="133">
        <v>99262.8</v>
      </c>
      <c r="K22" s="134">
        <v>17.899999999999999</v>
      </c>
      <c r="L22" s="5">
        <v>65.959999999999994</v>
      </c>
    </row>
    <row r="23" spans="1:12">
      <c r="A23">
        <v>15</v>
      </c>
      <c r="B23" s="127">
        <v>3.1300000000000002E-4</v>
      </c>
      <c r="C23" s="128">
        <v>3.1300000000000002E-4</v>
      </c>
      <c r="D23" s="131">
        <v>99033.7</v>
      </c>
      <c r="E23" s="132">
        <v>31</v>
      </c>
      <c r="F23" s="5">
        <v>59.96</v>
      </c>
      <c r="G23" t="s">
        <v>19</v>
      </c>
      <c r="H23" s="129">
        <v>2.3800000000000001E-4</v>
      </c>
      <c r="I23" s="130">
        <v>2.3800000000000001E-4</v>
      </c>
      <c r="J23" s="133">
        <v>99244.9</v>
      </c>
      <c r="K23" s="134">
        <v>23.6</v>
      </c>
      <c r="L23" s="5">
        <v>64.97</v>
      </c>
    </row>
    <row r="24" spans="1:12">
      <c r="A24">
        <v>16</v>
      </c>
      <c r="B24" s="127">
        <v>4.2499999999999998E-4</v>
      </c>
      <c r="C24" s="128">
        <v>4.2499999999999998E-4</v>
      </c>
      <c r="D24" s="131">
        <v>99002.8</v>
      </c>
      <c r="E24" s="132">
        <v>42</v>
      </c>
      <c r="F24" s="5">
        <v>58.98</v>
      </c>
      <c r="G24" t="s">
        <v>19</v>
      </c>
      <c r="H24" s="129">
        <v>2.4600000000000002E-4</v>
      </c>
      <c r="I24" s="130">
        <v>2.4600000000000002E-4</v>
      </c>
      <c r="J24" s="133">
        <v>99221.3</v>
      </c>
      <c r="K24" s="134">
        <v>24.4</v>
      </c>
      <c r="L24" s="5">
        <v>63.99</v>
      </c>
    </row>
    <row r="25" spans="1:12">
      <c r="A25">
        <v>17</v>
      </c>
      <c r="B25" s="127">
        <v>6.6799999999999997E-4</v>
      </c>
      <c r="C25" s="128">
        <v>6.6699999999999995E-4</v>
      </c>
      <c r="D25" s="131">
        <v>98960.7</v>
      </c>
      <c r="E25" s="132">
        <v>66</v>
      </c>
      <c r="F25" s="5">
        <v>58</v>
      </c>
      <c r="G25" t="s">
        <v>19</v>
      </c>
      <c r="H25" s="129">
        <v>2.8699999999999998E-4</v>
      </c>
      <c r="I25" s="130">
        <v>2.8699999999999998E-4</v>
      </c>
      <c r="J25" s="133">
        <v>99196.9</v>
      </c>
      <c r="K25" s="134">
        <v>28.5</v>
      </c>
      <c r="L25" s="5">
        <v>63</v>
      </c>
    </row>
    <row r="26" spans="1:12">
      <c r="A26">
        <v>18</v>
      </c>
      <c r="B26" s="127">
        <v>8.6300000000000005E-4</v>
      </c>
      <c r="C26" s="128">
        <v>8.6300000000000005E-4</v>
      </c>
      <c r="D26" s="131">
        <v>98894.7</v>
      </c>
      <c r="E26" s="132">
        <v>85.3</v>
      </c>
      <c r="F26" s="5">
        <v>57.04</v>
      </c>
      <c r="G26" t="s">
        <v>19</v>
      </c>
      <c r="H26" s="129">
        <v>3.0800000000000001E-4</v>
      </c>
      <c r="I26" s="130">
        <v>3.0800000000000001E-4</v>
      </c>
      <c r="J26" s="133">
        <v>99168.5</v>
      </c>
      <c r="K26" s="134">
        <v>30.5</v>
      </c>
      <c r="L26" s="5">
        <v>62.02</v>
      </c>
    </row>
    <row r="27" spans="1:12">
      <c r="A27">
        <v>19</v>
      </c>
      <c r="B27" s="127">
        <v>8.9499999999999996E-4</v>
      </c>
      <c r="C27" s="128">
        <v>8.9499999999999996E-4</v>
      </c>
      <c r="D27" s="131">
        <v>98809.3</v>
      </c>
      <c r="E27" s="132">
        <v>88.4</v>
      </c>
      <c r="F27" s="5">
        <v>56.09</v>
      </c>
      <c r="G27" t="s">
        <v>19</v>
      </c>
      <c r="H27" s="129">
        <v>3.21E-4</v>
      </c>
      <c r="I27" s="130">
        <v>3.21E-4</v>
      </c>
      <c r="J27" s="133">
        <v>99137.9</v>
      </c>
      <c r="K27" s="134">
        <v>31.8</v>
      </c>
      <c r="L27" s="5">
        <v>61.04</v>
      </c>
    </row>
    <row r="28" spans="1:12">
      <c r="A28">
        <v>20</v>
      </c>
      <c r="B28" s="127">
        <v>8.9800000000000004E-4</v>
      </c>
      <c r="C28" s="128">
        <v>8.9800000000000004E-4</v>
      </c>
      <c r="D28" s="131">
        <v>98720.9</v>
      </c>
      <c r="E28" s="132">
        <v>88.6</v>
      </c>
      <c r="F28" s="5">
        <v>55.14</v>
      </c>
      <c r="G28" t="s">
        <v>19</v>
      </c>
      <c r="H28" s="129">
        <v>2.9999999999999997E-4</v>
      </c>
      <c r="I28" s="130">
        <v>2.9999999999999997E-4</v>
      </c>
      <c r="J28" s="133">
        <v>99106.2</v>
      </c>
      <c r="K28" s="134">
        <v>29.7</v>
      </c>
      <c r="L28" s="5">
        <v>60.06</v>
      </c>
    </row>
    <row r="29" spans="1:12">
      <c r="A29">
        <v>21</v>
      </c>
      <c r="B29" s="127">
        <v>1.01E-3</v>
      </c>
      <c r="C29" s="128">
        <v>1.0089999999999999E-3</v>
      </c>
      <c r="D29" s="131">
        <v>98632.3</v>
      </c>
      <c r="E29" s="132">
        <v>99.5</v>
      </c>
      <c r="F29" s="5">
        <v>54.19</v>
      </c>
      <c r="G29" t="s">
        <v>19</v>
      </c>
      <c r="H29" s="129">
        <v>3.5500000000000001E-4</v>
      </c>
      <c r="I29" s="130">
        <v>3.5500000000000001E-4</v>
      </c>
      <c r="J29" s="133">
        <v>99076.4</v>
      </c>
      <c r="K29" s="134">
        <v>35.200000000000003</v>
      </c>
      <c r="L29" s="5">
        <v>59.08</v>
      </c>
    </row>
    <row r="30" spans="1:12">
      <c r="A30">
        <v>22</v>
      </c>
      <c r="B30" s="127">
        <v>9.0200000000000002E-4</v>
      </c>
      <c r="C30" s="128">
        <v>9.01E-4</v>
      </c>
      <c r="D30" s="131">
        <v>98532.800000000003</v>
      </c>
      <c r="E30" s="132">
        <v>88.8</v>
      </c>
      <c r="F30" s="5">
        <v>53.24</v>
      </c>
      <c r="G30" t="s">
        <v>19</v>
      </c>
      <c r="H30" s="129">
        <v>3.0800000000000001E-4</v>
      </c>
      <c r="I30" s="130">
        <v>3.0800000000000001E-4</v>
      </c>
      <c r="J30" s="133">
        <v>99041.2</v>
      </c>
      <c r="K30" s="134">
        <v>30.5</v>
      </c>
      <c r="L30" s="5">
        <v>58.1</v>
      </c>
    </row>
    <row r="31" spans="1:12">
      <c r="A31">
        <v>23</v>
      </c>
      <c r="B31" s="127">
        <v>8.8999999999999995E-4</v>
      </c>
      <c r="C31" s="128">
        <v>8.8999999999999995E-4</v>
      </c>
      <c r="D31" s="131">
        <v>98444</v>
      </c>
      <c r="E31" s="132">
        <v>87.6</v>
      </c>
      <c r="F31" s="5">
        <v>52.29</v>
      </c>
      <c r="G31" t="s">
        <v>19</v>
      </c>
      <c r="H31" s="129">
        <v>3.0499999999999999E-4</v>
      </c>
      <c r="I31" s="130">
        <v>3.0499999999999999E-4</v>
      </c>
      <c r="J31" s="133">
        <v>99010.7</v>
      </c>
      <c r="K31" s="134">
        <v>30.2</v>
      </c>
      <c r="L31" s="5">
        <v>57.12</v>
      </c>
    </row>
    <row r="32" spans="1:12">
      <c r="A32">
        <v>24</v>
      </c>
      <c r="B32" s="127">
        <v>9.0399999999999996E-4</v>
      </c>
      <c r="C32" s="128">
        <v>9.0399999999999996E-4</v>
      </c>
      <c r="D32" s="131">
        <v>98356.4</v>
      </c>
      <c r="E32" s="132">
        <v>88.9</v>
      </c>
      <c r="F32" s="5">
        <v>51.33</v>
      </c>
      <c r="G32" t="s">
        <v>19</v>
      </c>
      <c r="H32" s="129">
        <v>3.4299999999999999E-4</v>
      </c>
      <c r="I32" s="130">
        <v>3.4299999999999999E-4</v>
      </c>
      <c r="J32" s="133">
        <v>98980.5</v>
      </c>
      <c r="K32" s="134">
        <v>34</v>
      </c>
      <c r="L32" s="5">
        <v>56.13</v>
      </c>
    </row>
    <row r="33" spans="1:12">
      <c r="A33">
        <v>25</v>
      </c>
      <c r="B33" s="127">
        <v>9.6100000000000005E-4</v>
      </c>
      <c r="C33" s="128">
        <v>9.6100000000000005E-4</v>
      </c>
      <c r="D33" s="131">
        <v>98267.5</v>
      </c>
      <c r="E33" s="132">
        <v>94.4</v>
      </c>
      <c r="F33" s="5">
        <v>50.38</v>
      </c>
      <c r="G33" t="s">
        <v>19</v>
      </c>
      <c r="H33" s="129">
        <v>3.39E-4</v>
      </c>
      <c r="I33" s="130">
        <v>3.39E-4</v>
      </c>
      <c r="J33" s="133">
        <v>98946.5</v>
      </c>
      <c r="K33" s="134">
        <v>33.5</v>
      </c>
      <c r="L33" s="5">
        <v>55.15</v>
      </c>
    </row>
    <row r="34" spans="1:12">
      <c r="A34">
        <v>26</v>
      </c>
      <c r="B34" s="127">
        <v>8.9700000000000001E-4</v>
      </c>
      <c r="C34" s="128">
        <v>8.9700000000000001E-4</v>
      </c>
      <c r="D34" s="131">
        <v>98173</v>
      </c>
      <c r="E34" s="132">
        <v>88</v>
      </c>
      <c r="F34" s="5">
        <v>49.43</v>
      </c>
      <c r="G34" t="s">
        <v>19</v>
      </c>
      <c r="H34" s="129">
        <v>3.48E-4</v>
      </c>
      <c r="I34" s="130">
        <v>3.48E-4</v>
      </c>
      <c r="J34" s="133">
        <v>98913</v>
      </c>
      <c r="K34" s="134">
        <v>34.4</v>
      </c>
      <c r="L34" s="5">
        <v>54.17</v>
      </c>
    </row>
    <row r="35" spans="1:12">
      <c r="A35">
        <v>27</v>
      </c>
      <c r="B35" s="127">
        <v>9.41E-4</v>
      </c>
      <c r="C35" s="128">
        <v>9.3999999999999997E-4</v>
      </c>
      <c r="D35" s="131">
        <v>98085</v>
      </c>
      <c r="E35" s="132">
        <v>92.2</v>
      </c>
      <c r="F35" s="5">
        <v>48.47</v>
      </c>
      <c r="G35" t="s">
        <v>19</v>
      </c>
      <c r="H35" s="129">
        <v>3.9500000000000001E-4</v>
      </c>
      <c r="I35" s="130">
        <v>3.9500000000000001E-4</v>
      </c>
      <c r="J35" s="133">
        <v>98878.6</v>
      </c>
      <c r="K35" s="134">
        <v>39.1</v>
      </c>
      <c r="L35" s="5">
        <v>53.19</v>
      </c>
    </row>
    <row r="36" spans="1:12">
      <c r="A36">
        <v>28</v>
      </c>
      <c r="B36" s="127">
        <v>9.8200000000000002E-4</v>
      </c>
      <c r="C36" s="128">
        <v>9.810000000000001E-4</v>
      </c>
      <c r="D36" s="131">
        <v>97992.8</v>
      </c>
      <c r="E36" s="132">
        <v>96.2</v>
      </c>
      <c r="F36" s="5">
        <v>47.52</v>
      </c>
      <c r="G36" t="s">
        <v>19</v>
      </c>
      <c r="H36" s="129">
        <v>3.8099999999999999E-4</v>
      </c>
      <c r="I36" s="130">
        <v>3.8099999999999999E-4</v>
      </c>
      <c r="J36" s="133">
        <v>98839.5</v>
      </c>
      <c r="K36" s="134">
        <v>37.700000000000003</v>
      </c>
      <c r="L36" s="5">
        <v>52.21</v>
      </c>
    </row>
    <row r="37" spans="1:12">
      <c r="A37">
        <v>29</v>
      </c>
      <c r="B37" s="127">
        <v>1.0280000000000001E-3</v>
      </c>
      <c r="C37" s="128">
        <v>1.0269999999999999E-3</v>
      </c>
      <c r="D37" s="131">
        <v>97896.6</v>
      </c>
      <c r="E37" s="132">
        <v>100.6</v>
      </c>
      <c r="F37" s="5">
        <v>46.56</v>
      </c>
      <c r="G37" t="s">
        <v>19</v>
      </c>
      <c r="H37" s="129">
        <v>4.2099999999999999E-4</v>
      </c>
      <c r="I37" s="130">
        <v>4.2099999999999999E-4</v>
      </c>
      <c r="J37" s="133">
        <v>98801.8</v>
      </c>
      <c r="K37" s="134">
        <v>41.6</v>
      </c>
      <c r="L37" s="5">
        <v>51.23</v>
      </c>
    </row>
    <row r="38" spans="1:12">
      <c r="A38">
        <v>30</v>
      </c>
      <c r="B38" s="127">
        <v>1.0330000000000001E-3</v>
      </c>
      <c r="C38" s="128">
        <v>1.0319999999999999E-3</v>
      </c>
      <c r="D38" s="131">
        <v>97796.1</v>
      </c>
      <c r="E38" s="132">
        <v>100.9</v>
      </c>
      <c r="F38" s="5">
        <v>45.61</v>
      </c>
      <c r="G38" t="s">
        <v>19</v>
      </c>
      <c r="H38" s="129">
        <v>4.4200000000000001E-4</v>
      </c>
      <c r="I38" s="130">
        <v>4.4200000000000001E-4</v>
      </c>
      <c r="J38" s="133">
        <v>98760.2</v>
      </c>
      <c r="K38" s="134">
        <v>43.6</v>
      </c>
      <c r="L38" s="5">
        <v>50.25</v>
      </c>
    </row>
    <row r="39" spans="1:12">
      <c r="A39">
        <v>31</v>
      </c>
      <c r="B39" s="127">
        <v>1.098E-3</v>
      </c>
      <c r="C39" s="128">
        <v>1.0970000000000001E-3</v>
      </c>
      <c r="D39" s="131">
        <v>97695.1</v>
      </c>
      <c r="E39" s="132">
        <v>107.2</v>
      </c>
      <c r="F39" s="5">
        <v>44.66</v>
      </c>
      <c r="G39" t="s">
        <v>19</v>
      </c>
      <c r="H39" s="129">
        <v>4.7699999999999999E-4</v>
      </c>
      <c r="I39" s="130">
        <v>4.7699999999999999E-4</v>
      </c>
      <c r="J39" s="133">
        <v>98716.6</v>
      </c>
      <c r="K39" s="134">
        <v>47.1</v>
      </c>
      <c r="L39" s="5">
        <v>49.27</v>
      </c>
    </row>
    <row r="40" spans="1:12">
      <c r="A40">
        <v>32</v>
      </c>
      <c r="B40" s="127">
        <v>1.108E-3</v>
      </c>
      <c r="C40" s="128">
        <v>1.108E-3</v>
      </c>
      <c r="D40" s="131">
        <v>97587.9</v>
      </c>
      <c r="E40" s="132">
        <v>108.1</v>
      </c>
      <c r="F40" s="5">
        <v>43.71</v>
      </c>
      <c r="G40" t="s">
        <v>19</v>
      </c>
      <c r="H40" s="129">
        <v>5.4100000000000003E-4</v>
      </c>
      <c r="I40" s="130">
        <v>5.4100000000000003E-4</v>
      </c>
      <c r="J40" s="133">
        <v>98669.5</v>
      </c>
      <c r="K40" s="134">
        <v>53.3</v>
      </c>
      <c r="L40" s="5">
        <v>48.3</v>
      </c>
    </row>
    <row r="41" spans="1:12">
      <c r="A41">
        <v>33</v>
      </c>
      <c r="B41" s="127">
        <v>1.1249999999999999E-3</v>
      </c>
      <c r="C41" s="128">
        <v>1.124E-3</v>
      </c>
      <c r="D41" s="131">
        <v>97479.8</v>
      </c>
      <c r="E41" s="132">
        <v>109.6</v>
      </c>
      <c r="F41" s="5">
        <v>42.75</v>
      </c>
      <c r="G41" t="s">
        <v>19</v>
      </c>
      <c r="H41" s="129">
        <v>5.7399999999999997E-4</v>
      </c>
      <c r="I41" s="130">
        <v>5.7399999999999997E-4</v>
      </c>
      <c r="J41" s="133">
        <v>98616.2</v>
      </c>
      <c r="K41" s="134">
        <v>56.6</v>
      </c>
      <c r="L41" s="5">
        <v>47.32</v>
      </c>
    </row>
    <row r="42" spans="1:12">
      <c r="A42">
        <v>34</v>
      </c>
      <c r="B42" s="127">
        <v>1.1689999999999999E-3</v>
      </c>
      <c r="C42" s="128">
        <v>1.168E-3</v>
      </c>
      <c r="D42" s="131">
        <v>97370.3</v>
      </c>
      <c r="E42" s="132">
        <v>113.7</v>
      </c>
      <c r="F42" s="5">
        <v>41.8</v>
      </c>
      <c r="G42" t="s">
        <v>19</v>
      </c>
      <c r="H42" s="129">
        <v>6.1700000000000004E-4</v>
      </c>
      <c r="I42" s="130">
        <v>6.1700000000000004E-4</v>
      </c>
      <c r="J42" s="133">
        <v>98559.6</v>
      </c>
      <c r="K42" s="134">
        <v>60.8</v>
      </c>
      <c r="L42" s="5">
        <v>46.35</v>
      </c>
    </row>
    <row r="43" spans="1:12">
      <c r="A43">
        <v>35</v>
      </c>
      <c r="B43" s="127">
        <v>1.183E-3</v>
      </c>
      <c r="C43" s="128">
        <v>1.1820000000000001E-3</v>
      </c>
      <c r="D43" s="131">
        <v>97256.6</v>
      </c>
      <c r="E43" s="132">
        <v>115</v>
      </c>
      <c r="F43" s="5">
        <v>40.85</v>
      </c>
      <c r="G43" t="s">
        <v>19</v>
      </c>
      <c r="H43" s="129">
        <v>7.1900000000000002E-4</v>
      </c>
      <c r="I43" s="130">
        <v>7.1900000000000002E-4</v>
      </c>
      <c r="J43" s="133">
        <v>98498.8</v>
      </c>
      <c r="K43" s="134">
        <v>70.8</v>
      </c>
      <c r="L43" s="5">
        <v>45.38</v>
      </c>
    </row>
    <row r="44" spans="1:12">
      <c r="A44">
        <v>36</v>
      </c>
      <c r="B44" s="127">
        <v>1.2279999999999999E-3</v>
      </c>
      <c r="C44" s="128">
        <v>1.2279999999999999E-3</v>
      </c>
      <c r="D44" s="131">
        <v>97141.6</v>
      </c>
      <c r="E44" s="132">
        <v>119.3</v>
      </c>
      <c r="F44" s="5">
        <v>39.9</v>
      </c>
      <c r="G44" t="s">
        <v>19</v>
      </c>
      <c r="H44" s="129">
        <v>7.4200000000000004E-4</v>
      </c>
      <c r="I44" s="130">
        <v>7.4200000000000004E-4</v>
      </c>
      <c r="J44" s="133">
        <v>98428</v>
      </c>
      <c r="K44" s="134">
        <v>73</v>
      </c>
      <c r="L44" s="5">
        <v>44.41</v>
      </c>
    </row>
    <row r="45" spans="1:12">
      <c r="A45">
        <v>37</v>
      </c>
      <c r="B45" s="127">
        <v>1.3439999999999999E-3</v>
      </c>
      <c r="C45" s="128">
        <v>1.343E-3</v>
      </c>
      <c r="D45" s="131">
        <v>97022.3</v>
      </c>
      <c r="E45" s="132">
        <v>130.30000000000001</v>
      </c>
      <c r="F45" s="5">
        <v>38.950000000000003</v>
      </c>
      <c r="G45" t="s">
        <v>19</v>
      </c>
      <c r="H45" s="129">
        <v>7.9299999999999998E-4</v>
      </c>
      <c r="I45" s="130">
        <v>7.9299999999999998E-4</v>
      </c>
      <c r="J45" s="133">
        <v>98355.1</v>
      </c>
      <c r="K45" s="134">
        <v>78</v>
      </c>
      <c r="L45" s="5">
        <v>43.44</v>
      </c>
    </row>
    <row r="46" spans="1:12">
      <c r="A46">
        <v>38</v>
      </c>
      <c r="B46" s="127">
        <v>1.4610000000000001E-3</v>
      </c>
      <c r="C46" s="128">
        <v>1.4599999999999999E-3</v>
      </c>
      <c r="D46" s="131">
        <v>96892</v>
      </c>
      <c r="E46" s="132">
        <v>141.5</v>
      </c>
      <c r="F46" s="5">
        <v>38</v>
      </c>
      <c r="G46" t="s">
        <v>19</v>
      </c>
      <c r="H46" s="129">
        <v>9.1200000000000005E-4</v>
      </c>
      <c r="I46" s="130">
        <v>9.1200000000000005E-4</v>
      </c>
      <c r="J46" s="133">
        <v>98277.1</v>
      </c>
      <c r="K46" s="134">
        <v>89.6</v>
      </c>
      <c r="L46" s="5">
        <v>42.48</v>
      </c>
    </row>
    <row r="47" spans="1:12">
      <c r="A47">
        <v>39</v>
      </c>
      <c r="B47" s="127">
        <v>1.6149999999999999E-3</v>
      </c>
      <c r="C47" s="128">
        <v>1.6130000000000001E-3</v>
      </c>
      <c r="D47" s="131">
        <v>96750.5</v>
      </c>
      <c r="E47" s="132">
        <v>156.1</v>
      </c>
      <c r="F47" s="5">
        <v>37.049999999999997</v>
      </c>
      <c r="G47" t="s">
        <v>19</v>
      </c>
      <c r="H47" s="129">
        <v>9.7900000000000005E-4</v>
      </c>
      <c r="I47" s="130">
        <v>9.7799999999999992E-4</v>
      </c>
      <c r="J47" s="133">
        <v>98187.5</v>
      </c>
      <c r="K47" s="134">
        <v>96.1</v>
      </c>
      <c r="L47" s="5">
        <v>41.51</v>
      </c>
    </row>
    <row r="48" spans="1:12">
      <c r="A48">
        <v>40</v>
      </c>
      <c r="B48" s="127">
        <v>1.7719999999999999E-3</v>
      </c>
      <c r="C48" s="128">
        <v>1.7700000000000001E-3</v>
      </c>
      <c r="D48" s="131">
        <v>96594.4</v>
      </c>
      <c r="E48" s="132">
        <v>171</v>
      </c>
      <c r="F48" s="5">
        <v>36.11</v>
      </c>
      <c r="G48" t="s">
        <v>19</v>
      </c>
      <c r="H48" s="129">
        <v>1.077E-3</v>
      </c>
      <c r="I48" s="130">
        <v>1.077E-3</v>
      </c>
      <c r="J48" s="133">
        <v>98091.4</v>
      </c>
      <c r="K48" s="134">
        <v>105.6</v>
      </c>
      <c r="L48" s="5">
        <v>40.549999999999997</v>
      </c>
    </row>
    <row r="49" spans="1:12">
      <c r="A49">
        <v>41</v>
      </c>
      <c r="B49" s="127">
        <v>1.902E-3</v>
      </c>
      <c r="C49" s="128">
        <v>1.9009999999999999E-3</v>
      </c>
      <c r="D49" s="131">
        <v>96423.4</v>
      </c>
      <c r="E49" s="132">
        <v>183.3</v>
      </c>
      <c r="F49" s="5">
        <v>35.17</v>
      </c>
      <c r="G49" t="s">
        <v>19</v>
      </c>
      <c r="H49" s="129">
        <v>1.1609999999999999E-3</v>
      </c>
      <c r="I49" s="130">
        <v>1.16E-3</v>
      </c>
      <c r="J49" s="133">
        <v>97985.8</v>
      </c>
      <c r="K49" s="134">
        <v>113.7</v>
      </c>
      <c r="L49" s="5">
        <v>39.6</v>
      </c>
    </row>
    <row r="50" spans="1:12">
      <c r="A50">
        <v>42</v>
      </c>
      <c r="B50" s="127">
        <v>2.0709999999999999E-3</v>
      </c>
      <c r="C50" s="128">
        <v>2.0690000000000001E-3</v>
      </c>
      <c r="D50" s="131">
        <v>96240.2</v>
      </c>
      <c r="E50" s="132">
        <v>199.1</v>
      </c>
      <c r="F50" s="5">
        <v>34.24</v>
      </c>
      <c r="G50" t="s">
        <v>19</v>
      </c>
      <c r="H50" s="129">
        <v>1.305E-3</v>
      </c>
      <c r="I50" s="130">
        <v>1.304E-3</v>
      </c>
      <c r="J50" s="133">
        <v>97872.2</v>
      </c>
      <c r="K50" s="134">
        <v>127.6</v>
      </c>
      <c r="L50" s="5">
        <v>38.64</v>
      </c>
    </row>
    <row r="51" spans="1:12">
      <c r="A51">
        <v>43</v>
      </c>
      <c r="B51" s="127">
        <v>2.2959999999999999E-3</v>
      </c>
      <c r="C51" s="128">
        <v>2.2929999999999999E-3</v>
      </c>
      <c r="D51" s="131">
        <v>96041.1</v>
      </c>
      <c r="E51" s="132">
        <v>220.2</v>
      </c>
      <c r="F51" s="5">
        <v>33.31</v>
      </c>
      <c r="G51" t="s">
        <v>19</v>
      </c>
      <c r="H51" s="129">
        <v>1.4779999999999999E-3</v>
      </c>
      <c r="I51" s="130">
        <v>1.477E-3</v>
      </c>
      <c r="J51" s="133">
        <v>97744.5</v>
      </c>
      <c r="K51" s="134">
        <v>144.4</v>
      </c>
      <c r="L51" s="5">
        <v>37.69</v>
      </c>
    </row>
    <row r="52" spans="1:12">
      <c r="A52">
        <v>44</v>
      </c>
      <c r="B52" s="127">
        <v>2.3930000000000002E-3</v>
      </c>
      <c r="C52" s="128">
        <v>2.3900000000000002E-3</v>
      </c>
      <c r="D52" s="131">
        <v>95820.800000000003</v>
      </c>
      <c r="E52" s="132">
        <v>229</v>
      </c>
      <c r="F52" s="5">
        <v>32.39</v>
      </c>
      <c r="G52" t="s">
        <v>19</v>
      </c>
      <c r="H52" s="129">
        <v>1.6149999999999999E-3</v>
      </c>
      <c r="I52" s="130">
        <v>1.614E-3</v>
      </c>
      <c r="J52" s="133">
        <v>97600.2</v>
      </c>
      <c r="K52" s="134">
        <v>157.5</v>
      </c>
      <c r="L52" s="5">
        <v>36.75</v>
      </c>
    </row>
    <row r="53" spans="1:12">
      <c r="A53">
        <v>45</v>
      </c>
      <c r="B53" s="127">
        <v>2.7430000000000002E-3</v>
      </c>
      <c r="C53" s="128">
        <v>2.7390000000000001E-3</v>
      </c>
      <c r="D53" s="131">
        <v>95591.8</v>
      </c>
      <c r="E53" s="132">
        <v>261.89999999999998</v>
      </c>
      <c r="F53" s="5">
        <v>31.46</v>
      </c>
      <c r="G53" t="s">
        <v>19</v>
      </c>
      <c r="H53" s="129">
        <v>1.761E-3</v>
      </c>
      <c r="I53" s="130">
        <v>1.7600000000000001E-3</v>
      </c>
      <c r="J53" s="133">
        <v>97442.7</v>
      </c>
      <c r="K53" s="134">
        <v>171.5</v>
      </c>
      <c r="L53" s="5">
        <v>35.81</v>
      </c>
    </row>
    <row r="54" spans="1:12">
      <c r="A54">
        <v>46</v>
      </c>
      <c r="B54" s="127">
        <v>2.8890000000000001E-3</v>
      </c>
      <c r="C54" s="128">
        <v>2.8839999999999998E-3</v>
      </c>
      <c r="D54" s="131">
        <v>95330</v>
      </c>
      <c r="E54" s="132">
        <v>275</v>
      </c>
      <c r="F54" s="5">
        <v>30.55</v>
      </c>
      <c r="G54" t="s">
        <v>19</v>
      </c>
      <c r="H54" s="129">
        <v>1.8810000000000001E-3</v>
      </c>
      <c r="I54" s="130">
        <v>1.879E-3</v>
      </c>
      <c r="J54" s="133">
        <v>97271.2</v>
      </c>
      <c r="K54" s="134">
        <v>182.8</v>
      </c>
      <c r="L54" s="5">
        <v>34.869999999999997</v>
      </c>
    </row>
    <row r="55" spans="1:12">
      <c r="A55">
        <v>47</v>
      </c>
      <c r="B55" s="127">
        <v>3.1489999999999999E-3</v>
      </c>
      <c r="C55" s="128">
        <v>3.1440000000000001E-3</v>
      </c>
      <c r="D55" s="131">
        <v>95055</v>
      </c>
      <c r="E55" s="132">
        <v>298.89999999999998</v>
      </c>
      <c r="F55" s="5">
        <v>29.63</v>
      </c>
      <c r="G55" t="s">
        <v>19</v>
      </c>
      <c r="H55" s="129">
        <v>2.1280000000000001E-3</v>
      </c>
      <c r="I55" s="130">
        <v>2.1250000000000002E-3</v>
      </c>
      <c r="J55" s="133">
        <v>97088.4</v>
      </c>
      <c r="K55" s="134">
        <v>206.3</v>
      </c>
      <c r="L55" s="5">
        <v>33.93</v>
      </c>
    </row>
    <row r="56" spans="1:12">
      <c r="A56">
        <v>48</v>
      </c>
      <c r="B56" s="127">
        <v>3.3899999999999998E-3</v>
      </c>
      <c r="C56" s="128">
        <v>3.3839999999999999E-3</v>
      </c>
      <c r="D56" s="131">
        <v>94756.1</v>
      </c>
      <c r="E56" s="132">
        <v>320.7</v>
      </c>
      <c r="F56" s="5">
        <v>28.73</v>
      </c>
      <c r="G56" t="s">
        <v>19</v>
      </c>
      <c r="H56" s="129">
        <v>2.2720000000000001E-3</v>
      </c>
      <c r="I56" s="130">
        <v>2.2690000000000002E-3</v>
      </c>
      <c r="J56" s="133">
        <v>96882.1</v>
      </c>
      <c r="K56" s="134">
        <v>219.9</v>
      </c>
      <c r="L56" s="5">
        <v>33</v>
      </c>
    </row>
    <row r="57" spans="1:12">
      <c r="A57">
        <v>49</v>
      </c>
      <c r="B57" s="127">
        <v>3.7950000000000002E-3</v>
      </c>
      <c r="C57" s="128">
        <v>3.7880000000000001E-3</v>
      </c>
      <c r="D57" s="131">
        <v>94435.4</v>
      </c>
      <c r="E57" s="132">
        <v>357.7</v>
      </c>
      <c r="F57" s="5">
        <v>27.82</v>
      </c>
      <c r="G57" t="s">
        <v>19</v>
      </c>
      <c r="H57" s="129">
        <v>2.4689999999999998E-3</v>
      </c>
      <c r="I57" s="130">
        <v>2.4659999999999999E-3</v>
      </c>
      <c r="J57" s="133">
        <v>96662.2</v>
      </c>
      <c r="K57" s="134">
        <v>238.3</v>
      </c>
      <c r="L57" s="5">
        <v>32.08</v>
      </c>
    </row>
    <row r="58" spans="1:12">
      <c r="A58">
        <v>50</v>
      </c>
      <c r="B58" s="127">
        <v>4.1729999999999996E-3</v>
      </c>
      <c r="C58" s="128">
        <v>4.1640000000000002E-3</v>
      </c>
      <c r="D58" s="131">
        <v>94077.7</v>
      </c>
      <c r="E58" s="132">
        <v>391.8</v>
      </c>
      <c r="F58" s="5">
        <v>26.93</v>
      </c>
      <c r="G58" t="s">
        <v>19</v>
      </c>
      <c r="H58" s="129">
        <v>2.8519999999999999E-3</v>
      </c>
      <c r="I58" s="130">
        <v>2.8479999999999998E-3</v>
      </c>
      <c r="J58" s="133">
        <v>96423.9</v>
      </c>
      <c r="K58" s="134">
        <v>274.60000000000002</v>
      </c>
      <c r="L58" s="5">
        <v>31.16</v>
      </c>
    </row>
    <row r="59" spans="1:12">
      <c r="A59">
        <v>51</v>
      </c>
      <c r="B59" s="127">
        <v>4.6969999999999998E-3</v>
      </c>
      <c r="C59" s="128">
        <v>4.6860000000000001E-3</v>
      </c>
      <c r="D59" s="131">
        <v>93685.9</v>
      </c>
      <c r="E59" s="132">
        <v>439</v>
      </c>
      <c r="F59" s="5">
        <v>26.04</v>
      </c>
      <c r="G59" t="s">
        <v>19</v>
      </c>
      <c r="H59" s="129">
        <v>3.2420000000000001E-3</v>
      </c>
      <c r="I59" s="130">
        <v>3.2369999999999999E-3</v>
      </c>
      <c r="J59" s="133">
        <v>96149.3</v>
      </c>
      <c r="K59" s="134">
        <v>311.2</v>
      </c>
      <c r="L59" s="5">
        <v>30.24</v>
      </c>
    </row>
    <row r="60" spans="1:12">
      <c r="A60">
        <v>52</v>
      </c>
      <c r="B60" s="127">
        <v>5.3109999999999997E-3</v>
      </c>
      <c r="C60" s="128">
        <v>5.2969999999999996E-3</v>
      </c>
      <c r="D60" s="131">
        <v>93246.9</v>
      </c>
      <c r="E60" s="132">
        <v>493.9</v>
      </c>
      <c r="F60" s="5">
        <v>25.16</v>
      </c>
      <c r="G60" t="s">
        <v>19</v>
      </c>
      <c r="H60" s="129">
        <v>3.4619999999999998E-3</v>
      </c>
      <c r="I60" s="130">
        <v>3.4559999999999999E-3</v>
      </c>
      <c r="J60" s="133">
        <v>95838.1</v>
      </c>
      <c r="K60" s="134">
        <v>331.3</v>
      </c>
      <c r="L60" s="5">
        <v>29.34</v>
      </c>
    </row>
    <row r="61" spans="1:12">
      <c r="A61">
        <v>53</v>
      </c>
      <c r="B61" s="127">
        <v>5.986E-3</v>
      </c>
      <c r="C61" s="128">
        <v>5.9680000000000002E-3</v>
      </c>
      <c r="D61" s="131">
        <v>92752.9</v>
      </c>
      <c r="E61" s="132">
        <v>553.6</v>
      </c>
      <c r="F61" s="5">
        <v>24.29</v>
      </c>
      <c r="G61" t="s">
        <v>19</v>
      </c>
      <c r="H61" s="129">
        <v>3.7569999999999999E-3</v>
      </c>
      <c r="I61" s="130">
        <v>3.7499999999999999E-3</v>
      </c>
      <c r="J61" s="133">
        <v>95506.8</v>
      </c>
      <c r="K61" s="134">
        <v>358.1</v>
      </c>
      <c r="L61" s="5">
        <v>28.44</v>
      </c>
    </row>
    <row r="62" spans="1:12">
      <c r="A62">
        <v>54</v>
      </c>
      <c r="B62" s="127">
        <v>6.6649999999999999E-3</v>
      </c>
      <c r="C62" s="128">
        <v>6.6420000000000003E-3</v>
      </c>
      <c r="D62" s="131">
        <v>92199.3</v>
      </c>
      <c r="E62" s="132">
        <v>612.4</v>
      </c>
      <c r="F62" s="5">
        <v>23.43</v>
      </c>
      <c r="G62" t="s">
        <v>19</v>
      </c>
      <c r="H62" s="129">
        <v>4.0899999999999999E-3</v>
      </c>
      <c r="I62" s="130">
        <v>4.0810000000000004E-3</v>
      </c>
      <c r="J62" s="133">
        <v>95148.7</v>
      </c>
      <c r="K62" s="134">
        <v>388.3</v>
      </c>
      <c r="L62" s="5">
        <v>27.55</v>
      </c>
    </row>
    <row r="63" spans="1:12">
      <c r="A63">
        <v>55</v>
      </c>
      <c r="B63" s="127">
        <v>7.4149999999999997E-3</v>
      </c>
      <c r="C63" s="128">
        <v>7.3879999999999996E-3</v>
      </c>
      <c r="D63" s="131">
        <v>91586.9</v>
      </c>
      <c r="E63" s="132">
        <v>676.6</v>
      </c>
      <c r="F63" s="5">
        <v>22.58</v>
      </c>
      <c r="G63" t="s">
        <v>19</v>
      </c>
      <c r="H63" s="129">
        <v>4.5640000000000003E-3</v>
      </c>
      <c r="I63" s="130">
        <v>4.5529999999999998E-3</v>
      </c>
      <c r="J63" s="133">
        <v>94760.4</v>
      </c>
      <c r="K63" s="134">
        <v>431.5</v>
      </c>
      <c r="L63" s="5">
        <v>26.66</v>
      </c>
    </row>
    <row r="64" spans="1:12">
      <c r="A64">
        <v>56</v>
      </c>
      <c r="B64" s="127">
        <v>8.2629999999999995E-3</v>
      </c>
      <c r="C64" s="128">
        <v>8.2290000000000002E-3</v>
      </c>
      <c r="D64" s="131">
        <v>90910.3</v>
      </c>
      <c r="E64" s="132">
        <v>748.1</v>
      </c>
      <c r="F64" s="5">
        <v>21.75</v>
      </c>
      <c r="G64" t="s">
        <v>19</v>
      </c>
      <c r="H64" s="129">
        <v>4.9069999999999999E-3</v>
      </c>
      <c r="I64" s="130">
        <v>4.895E-3</v>
      </c>
      <c r="J64" s="133">
        <v>94328.9</v>
      </c>
      <c r="K64" s="134">
        <v>461.8</v>
      </c>
      <c r="L64" s="5">
        <v>25.78</v>
      </c>
    </row>
    <row r="65" spans="1:12">
      <c r="A65">
        <v>57</v>
      </c>
      <c r="B65" s="127">
        <v>9.1319999999999995E-3</v>
      </c>
      <c r="C65" s="128">
        <v>9.0900000000000009E-3</v>
      </c>
      <c r="D65" s="131">
        <v>90162.2</v>
      </c>
      <c r="E65" s="132">
        <v>819.6</v>
      </c>
      <c r="F65" s="5">
        <v>20.93</v>
      </c>
      <c r="G65" t="s">
        <v>19</v>
      </c>
      <c r="H65" s="129">
        <v>5.5519999999999996E-3</v>
      </c>
      <c r="I65" s="130">
        <v>5.5360000000000001E-3</v>
      </c>
      <c r="J65" s="133">
        <v>93867.1</v>
      </c>
      <c r="K65" s="134">
        <v>519.70000000000005</v>
      </c>
      <c r="L65" s="5">
        <v>24.9</v>
      </c>
    </row>
    <row r="66" spans="1:12">
      <c r="A66">
        <v>58</v>
      </c>
      <c r="B66" s="127">
        <v>9.953E-3</v>
      </c>
      <c r="C66" s="128">
        <v>9.9030000000000003E-3</v>
      </c>
      <c r="D66" s="131">
        <v>89342.6</v>
      </c>
      <c r="E66" s="132">
        <v>884.8</v>
      </c>
      <c r="F66" s="5">
        <v>20.11</v>
      </c>
      <c r="G66" t="s">
        <v>19</v>
      </c>
      <c r="H66" s="129">
        <v>6.0920000000000002E-3</v>
      </c>
      <c r="I66" s="130">
        <v>6.0730000000000003E-3</v>
      </c>
      <c r="J66" s="133">
        <v>93347.5</v>
      </c>
      <c r="K66" s="134">
        <v>566.9</v>
      </c>
      <c r="L66" s="5">
        <v>24.04</v>
      </c>
    </row>
    <row r="67" spans="1:12">
      <c r="A67">
        <v>59</v>
      </c>
      <c r="B67" s="127">
        <v>1.111E-2</v>
      </c>
      <c r="C67" s="128">
        <v>1.1049E-2</v>
      </c>
      <c r="D67" s="131">
        <v>88457.8</v>
      </c>
      <c r="E67" s="132">
        <v>977.4</v>
      </c>
      <c r="F67" s="5">
        <v>19.309999999999999</v>
      </c>
      <c r="G67" t="s">
        <v>19</v>
      </c>
      <c r="H67" s="129">
        <v>6.6290000000000003E-3</v>
      </c>
      <c r="I67" s="130">
        <v>6.607E-3</v>
      </c>
      <c r="J67" s="133">
        <v>92780.5</v>
      </c>
      <c r="K67" s="134">
        <v>613</v>
      </c>
      <c r="L67" s="5">
        <v>23.18</v>
      </c>
    </row>
    <row r="68" spans="1:12">
      <c r="A68">
        <v>60</v>
      </c>
      <c r="B68" s="127">
        <v>1.2482E-2</v>
      </c>
      <c r="C68" s="128">
        <v>1.2404E-2</v>
      </c>
      <c r="D68" s="131">
        <v>87480.5</v>
      </c>
      <c r="E68" s="132">
        <v>1085.0999999999999</v>
      </c>
      <c r="F68" s="5">
        <v>18.52</v>
      </c>
      <c r="G68" t="s">
        <v>19</v>
      </c>
      <c r="H68" s="129">
        <v>7.4450000000000002E-3</v>
      </c>
      <c r="I68" s="130">
        <v>7.417E-3</v>
      </c>
      <c r="J68" s="133">
        <v>92167.5</v>
      </c>
      <c r="K68" s="134">
        <v>683.6</v>
      </c>
      <c r="L68" s="5">
        <v>22.33</v>
      </c>
    </row>
    <row r="69" spans="1:12">
      <c r="A69">
        <v>61</v>
      </c>
      <c r="B69" s="127">
        <v>1.3755E-2</v>
      </c>
      <c r="C69" s="128">
        <v>1.3661E-2</v>
      </c>
      <c r="D69" s="131">
        <v>86395.3</v>
      </c>
      <c r="E69" s="132">
        <v>1180.3</v>
      </c>
      <c r="F69" s="5">
        <v>17.75</v>
      </c>
      <c r="G69" t="s">
        <v>19</v>
      </c>
      <c r="H69" s="129">
        <v>8.2019999999999992E-3</v>
      </c>
      <c r="I69" s="130">
        <v>8.1679999999999999E-3</v>
      </c>
      <c r="J69" s="133">
        <v>91483.9</v>
      </c>
      <c r="K69" s="134">
        <v>747.3</v>
      </c>
      <c r="L69" s="5">
        <v>21.49</v>
      </c>
    </row>
    <row r="70" spans="1:12">
      <c r="A70">
        <v>62</v>
      </c>
      <c r="B70" s="127">
        <v>1.5363E-2</v>
      </c>
      <c r="C70" s="128">
        <v>1.5245999999999999E-2</v>
      </c>
      <c r="D70" s="131">
        <v>85215.1</v>
      </c>
      <c r="E70" s="132">
        <v>1299.2</v>
      </c>
      <c r="F70" s="5">
        <v>16.98</v>
      </c>
      <c r="G70" t="s">
        <v>19</v>
      </c>
      <c r="H70" s="129">
        <v>9.1409999999999998E-3</v>
      </c>
      <c r="I70" s="130">
        <v>9.1000000000000004E-3</v>
      </c>
      <c r="J70" s="133">
        <v>90736.6</v>
      </c>
      <c r="K70" s="134">
        <v>825.7</v>
      </c>
      <c r="L70" s="5">
        <v>20.67</v>
      </c>
    </row>
    <row r="71" spans="1:12">
      <c r="A71">
        <v>63</v>
      </c>
      <c r="B71" s="127">
        <v>1.7288000000000001E-2</v>
      </c>
      <c r="C71" s="128">
        <v>1.7139999999999999E-2</v>
      </c>
      <c r="D71" s="131">
        <v>83915.9</v>
      </c>
      <c r="E71" s="132">
        <v>1438.3</v>
      </c>
      <c r="F71" s="5">
        <v>16.239999999999998</v>
      </c>
      <c r="G71" t="s">
        <v>19</v>
      </c>
      <c r="H71" s="129">
        <v>9.8799999999999999E-3</v>
      </c>
      <c r="I71" s="130">
        <v>9.8320000000000005E-3</v>
      </c>
      <c r="J71" s="133">
        <v>89910.9</v>
      </c>
      <c r="K71" s="134">
        <v>884</v>
      </c>
      <c r="L71" s="5">
        <v>19.850000000000001</v>
      </c>
    </row>
    <row r="72" spans="1:12">
      <c r="A72">
        <v>64</v>
      </c>
      <c r="B72" s="127">
        <v>1.9414000000000001E-2</v>
      </c>
      <c r="C72" s="128">
        <v>1.9227000000000001E-2</v>
      </c>
      <c r="D72" s="131">
        <v>82477.600000000006</v>
      </c>
      <c r="E72" s="132">
        <v>1585.8</v>
      </c>
      <c r="F72" s="5">
        <v>15.51</v>
      </c>
      <c r="G72" t="s">
        <v>19</v>
      </c>
      <c r="H72" s="129">
        <v>1.1113E-2</v>
      </c>
      <c r="I72" s="130">
        <v>1.1051999999999999E-2</v>
      </c>
      <c r="J72" s="133">
        <v>89026.9</v>
      </c>
      <c r="K72" s="134">
        <v>983.9</v>
      </c>
      <c r="L72" s="5">
        <v>19.04</v>
      </c>
    </row>
    <row r="73" spans="1:12">
      <c r="A73">
        <v>65</v>
      </c>
      <c r="B73" s="127">
        <v>2.1638999999999999E-2</v>
      </c>
      <c r="C73" s="128">
        <v>2.1406999999999999E-2</v>
      </c>
      <c r="D73" s="131">
        <v>80891.8</v>
      </c>
      <c r="E73" s="132">
        <v>1731.7</v>
      </c>
      <c r="F73" s="5">
        <v>14.81</v>
      </c>
      <c r="G73" t="s">
        <v>19</v>
      </c>
      <c r="H73" s="129">
        <v>1.2755000000000001E-2</v>
      </c>
      <c r="I73" s="130">
        <v>1.2675000000000001E-2</v>
      </c>
      <c r="J73" s="133">
        <v>88043</v>
      </c>
      <c r="K73" s="134">
        <v>1115.9000000000001</v>
      </c>
      <c r="L73" s="5">
        <v>18.25</v>
      </c>
    </row>
    <row r="74" spans="1:12">
      <c r="A74">
        <v>66</v>
      </c>
      <c r="B74" s="127">
        <v>2.3841000000000001E-2</v>
      </c>
      <c r="C74" s="128">
        <v>2.3560999999999999E-2</v>
      </c>
      <c r="D74" s="131">
        <v>79160.100000000006</v>
      </c>
      <c r="E74" s="132">
        <v>1865.1</v>
      </c>
      <c r="F74" s="5">
        <v>14.12</v>
      </c>
      <c r="G74" t="s">
        <v>19</v>
      </c>
      <c r="H74" s="129">
        <v>1.3984999999999999E-2</v>
      </c>
      <c r="I74" s="130">
        <v>1.3887999999999999E-2</v>
      </c>
      <c r="J74" s="133">
        <v>86927.1</v>
      </c>
      <c r="K74" s="134">
        <v>1207.2</v>
      </c>
      <c r="L74" s="5">
        <v>17.48</v>
      </c>
    </row>
    <row r="75" spans="1:12">
      <c r="A75">
        <v>67</v>
      </c>
      <c r="B75" s="127">
        <v>2.6828000000000001E-2</v>
      </c>
      <c r="C75" s="128">
        <v>2.6473E-2</v>
      </c>
      <c r="D75" s="131">
        <v>77295</v>
      </c>
      <c r="E75" s="132">
        <v>2046.3</v>
      </c>
      <c r="F75" s="5">
        <v>13.45</v>
      </c>
      <c r="G75" t="s">
        <v>19</v>
      </c>
      <c r="H75" s="129">
        <v>1.5384999999999999E-2</v>
      </c>
      <c r="I75" s="130">
        <v>1.5266999999999999E-2</v>
      </c>
      <c r="J75" s="133">
        <v>85719.9</v>
      </c>
      <c r="K75" s="134">
        <v>1308.7</v>
      </c>
      <c r="L75" s="5">
        <v>16.72</v>
      </c>
    </row>
    <row r="76" spans="1:12">
      <c r="A76">
        <v>68</v>
      </c>
      <c r="B76" s="127">
        <v>2.9817E-2</v>
      </c>
      <c r="C76" s="128">
        <v>2.9378999999999999E-2</v>
      </c>
      <c r="D76" s="131">
        <v>75248.800000000003</v>
      </c>
      <c r="E76" s="132">
        <v>2210.6999999999998</v>
      </c>
      <c r="F76" s="5">
        <v>12.8</v>
      </c>
      <c r="G76" t="s">
        <v>19</v>
      </c>
      <c r="H76" s="129">
        <v>1.7520999999999998E-2</v>
      </c>
      <c r="I76" s="130">
        <v>1.7368999999999999E-2</v>
      </c>
      <c r="J76" s="133">
        <v>84411.199999999997</v>
      </c>
      <c r="K76" s="134">
        <v>1466.1</v>
      </c>
      <c r="L76" s="5">
        <v>15.97</v>
      </c>
    </row>
    <row r="77" spans="1:12">
      <c r="A77">
        <v>69</v>
      </c>
      <c r="B77" s="127">
        <v>3.3036999999999997E-2</v>
      </c>
      <c r="C77" s="128">
        <v>3.2500000000000001E-2</v>
      </c>
      <c r="D77" s="131">
        <v>73038</v>
      </c>
      <c r="E77" s="132">
        <v>2373.8000000000002</v>
      </c>
      <c r="F77" s="5">
        <v>12.17</v>
      </c>
      <c r="G77" t="s">
        <v>19</v>
      </c>
      <c r="H77" s="129">
        <v>1.9286999999999999E-2</v>
      </c>
      <c r="I77" s="130">
        <v>1.9102999999999998E-2</v>
      </c>
      <c r="J77" s="133">
        <v>82945.100000000006</v>
      </c>
      <c r="K77" s="134">
        <v>1584.5</v>
      </c>
      <c r="L77" s="5">
        <v>15.24</v>
      </c>
    </row>
    <row r="78" spans="1:12">
      <c r="A78">
        <v>70</v>
      </c>
      <c r="B78" s="127">
        <v>3.6727000000000003E-2</v>
      </c>
      <c r="C78" s="128">
        <v>3.6063999999999999E-2</v>
      </c>
      <c r="D78" s="131">
        <v>70664.3</v>
      </c>
      <c r="E78" s="132">
        <v>2548.5</v>
      </c>
      <c r="F78" s="5">
        <v>11.57</v>
      </c>
      <c r="G78" t="s">
        <v>19</v>
      </c>
      <c r="H78" s="129">
        <v>2.1578E-2</v>
      </c>
      <c r="I78" s="130">
        <v>2.1347000000000001E-2</v>
      </c>
      <c r="J78" s="133">
        <v>81360.600000000006</v>
      </c>
      <c r="K78" s="134">
        <v>1736.8</v>
      </c>
      <c r="L78" s="5">
        <v>14.53</v>
      </c>
    </row>
    <row r="79" spans="1:12">
      <c r="A79">
        <v>71</v>
      </c>
      <c r="B79" s="127">
        <v>4.0570000000000002E-2</v>
      </c>
      <c r="C79" s="128">
        <v>3.9763E-2</v>
      </c>
      <c r="D79" s="131">
        <v>68115.8</v>
      </c>
      <c r="E79" s="132">
        <v>2708.5</v>
      </c>
      <c r="F79" s="5">
        <v>10.98</v>
      </c>
      <c r="G79" t="s">
        <v>19</v>
      </c>
      <c r="H79" s="129">
        <v>2.3852000000000002E-2</v>
      </c>
      <c r="I79" s="130">
        <v>2.3571000000000002E-2</v>
      </c>
      <c r="J79" s="133">
        <v>79623.8</v>
      </c>
      <c r="K79" s="134">
        <v>1876.8</v>
      </c>
      <c r="L79" s="5">
        <v>13.84</v>
      </c>
    </row>
    <row r="80" spans="1:12">
      <c r="A80">
        <v>72</v>
      </c>
      <c r="B80" s="127">
        <v>4.4935000000000003E-2</v>
      </c>
      <c r="C80" s="128">
        <v>4.3947E-2</v>
      </c>
      <c r="D80" s="131">
        <v>65407.3</v>
      </c>
      <c r="E80" s="132">
        <v>2874.5</v>
      </c>
      <c r="F80" s="5">
        <v>10.41</v>
      </c>
      <c r="G80" t="s">
        <v>19</v>
      </c>
      <c r="H80" s="129">
        <v>2.6637999999999998E-2</v>
      </c>
      <c r="I80" s="130">
        <v>2.6287999999999999E-2</v>
      </c>
      <c r="J80" s="133">
        <v>77747</v>
      </c>
      <c r="K80" s="134">
        <v>2043.8</v>
      </c>
      <c r="L80" s="5">
        <v>13.16</v>
      </c>
    </row>
    <row r="81" spans="1:12">
      <c r="A81">
        <v>73</v>
      </c>
      <c r="B81" s="127">
        <v>4.9367000000000001E-2</v>
      </c>
      <c r="C81" s="128">
        <v>4.8177999999999999E-2</v>
      </c>
      <c r="D81" s="131">
        <v>62532.9</v>
      </c>
      <c r="E81" s="132">
        <v>3012.7</v>
      </c>
      <c r="F81" s="5">
        <v>9.8699999999999992</v>
      </c>
      <c r="G81" t="s">
        <v>19</v>
      </c>
      <c r="H81" s="129">
        <v>2.9391E-2</v>
      </c>
      <c r="I81" s="130">
        <v>2.8965000000000001E-2</v>
      </c>
      <c r="J81" s="133">
        <v>75703.199999999997</v>
      </c>
      <c r="K81" s="134">
        <v>2192.8000000000002</v>
      </c>
      <c r="L81" s="5">
        <v>12.5</v>
      </c>
    </row>
    <row r="82" spans="1:12">
      <c r="A82">
        <v>74</v>
      </c>
      <c r="B82" s="127">
        <v>5.4649999999999997E-2</v>
      </c>
      <c r="C82" s="128">
        <v>5.3197000000000001E-2</v>
      </c>
      <c r="D82" s="131">
        <v>59520.1</v>
      </c>
      <c r="E82" s="132">
        <v>3166.3</v>
      </c>
      <c r="F82" s="5">
        <v>9.34</v>
      </c>
      <c r="G82" t="s">
        <v>19</v>
      </c>
      <c r="H82" s="129">
        <v>3.1959000000000001E-2</v>
      </c>
      <c r="I82" s="130">
        <v>3.1455999999999998E-2</v>
      </c>
      <c r="J82" s="133">
        <v>73510.399999999994</v>
      </c>
      <c r="K82" s="134">
        <v>2312.4</v>
      </c>
      <c r="L82" s="5">
        <v>11.86</v>
      </c>
    </row>
    <row r="83" spans="1:12">
      <c r="A83">
        <v>75</v>
      </c>
      <c r="B83" s="127">
        <v>5.8719E-2</v>
      </c>
      <c r="C83" s="128">
        <v>5.7043999999999997E-2</v>
      </c>
      <c r="D83" s="131">
        <v>56353.9</v>
      </c>
      <c r="E83" s="132">
        <v>3214.6</v>
      </c>
      <c r="F83" s="5">
        <v>8.84</v>
      </c>
      <c r="G83" t="s">
        <v>19</v>
      </c>
      <c r="H83" s="129">
        <v>3.5219E-2</v>
      </c>
      <c r="I83" s="130">
        <v>3.4609000000000001E-2</v>
      </c>
      <c r="J83" s="133">
        <v>71198.100000000006</v>
      </c>
      <c r="K83" s="134">
        <v>2464.1</v>
      </c>
      <c r="L83" s="5">
        <v>11.23</v>
      </c>
    </row>
    <row r="84" spans="1:12">
      <c r="A84">
        <v>76</v>
      </c>
      <c r="B84" s="127">
        <v>6.4721000000000001E-2</v>
      </c>
      <c r="C84" s="128">
        <v>6.2691999999999998E-2</v>
      </c>
      <c r="D84" s="131">
        <v>53139.199999999997</v>
      </c>
      <c r="E84" s="132">
        <v>3331.4</v>
      </c>
      <c r="F84" s="5">
        <v>8.35</v>
      </c>
      <c r="G84" t="s">
        <v>19</v>
      </c>
      <c r="H84" s="129">
        <v>3.8766000000000002E-2</v>
      </c>
      <c r="I84" s="130">
        <v>3.8029E-2</v>
      </c>
      <c r="J84" s="133">
        <v>68734</v>
      </c>
      <c r="K84" s="134">
        <v>2613.9</v>
      </c>
      <c r="L84" s="5">
        <v>10.61</v>
      </c>
    </row>
    <row r="85" spans="1:12">
      <c r="A85">
        <v>77</v>
      </c>
      <c r="B85" s="127">
        <v>7.0304000000000005E-2</v>
      </c>
      <c r="C85" s="128">
        <v>6.7917000000000005E-2</v>
      </c>
      <c r="D85" s="131">
        <v>49807.8</v>
      </c>
      <c r="E85" s="132">
        <v>3382.8</v>
      </c>
      <c r="F85" s="5">
        <v>7.87</v>
      </c>
      <c r="G85" t="s">
        <v>19</v>
      </c>
      <c r="H85" s="129">
        <v>4.2913E-2</v>
      </c>
      <c r="I85" s="130">
        <v>4.2012000000000001E-2</v>
      </c>
      <c r="J85" s="133">
        <v>66120.100000000006</v>
      </c>
      <c r="K85" s="134">
        <v>2777.8</v>
      </c>
      <c r="L85" s="5">
        <v>10.01</v>
      </c>
    </row>
    <row r="86" spans="1:12">
      <c r="A86">
        <v>78</v>
      </c>
      <c r="B86" s="127">
        <v>7.8769000000000006E-2</v>
      </c>
      <c r="C86" s="128">
        <v>7.5785000000000005E-2</v>
      </c>
      <c r="D86" s="131">
        <v>46425.1</v>
      </c>
      <c r="E86" s="132">
        <v>3518.3</v>
      </c>
      <c r="F86" s="5">
        <v>7.41</v>
      </c>
      <c r="G86" t="s">
        <v>19</v>
      </c>
      <c r="H86" s="129">
        <v>4.8488000000000003E-2</v>
      </c>
      <c r="I86" s="130">
        <v>4.734E-2</v>
      </c>
      <c r="J86" s="133">
        <v>63342.3</v>
      </c>
      <c r="K86" s="134">
        <v>2998.6</v>
      </c>
      <c r="L86" s="5">
        <v>9.43</v>
      </c>
    </row>
    <row r="87" spans="1:12">
      <c r="A87">
        <v>79</v>
      </c>
      <c r="B87" s="127">
        <v>8.7443999999999994E-2</v>
      </c>
      <c r="C87" s="128">
        <v>8.3780999999999994E-2</v>
      </c>
      <c r="D87" s="131">
        <v>42906.8</v>
      </c>
      <c r="E87" s="132">
        <v>3594.8</v>
      </c>
      <c r="F87" s="5">
        <v>6.97</v>
      </c>
      <c r="G87" t="s">
        <v>19</v>
      </c>
      <c r="H87" s="129">
        <v>5.3970999999999998E-2</v>
      </c>
      <c r="I87" s="130">
        <v>5.2553000000000002E-2</v>
      </c>
      <c r="J87" s="133">
        <v>60343.7</v>
      </c>
      <c r="K87" s="134">
        <v>3171.2</v>
      </c>
      <c r="L87" s="5">
        <v>8.8699999999999992</v>
      </c>
    </row>
    <row r="88" spans="1:12">
      <c r="A88">
        <v>80</v>
      </c>
      <c r="B88" s="127">
        <v>9.6049999999999996E-2</v>
      </c>
      <c r="C88" s="128">
        <v>9.1648999999999994E-2</v>
      </c>
      <c r="D88" s="131">
        <v>39312</v>
      </c>
      <c r="E88" s="132">
        <v>3602.9</v>
      </c>
      <c r="F88" s="5">
        <v>6.57</v>
      </c>
      <c r="G88" t="s">
        <v>19</v>
      </c>
      <c r="H88" s="129">
        <v>5.9762999999999997E-2</v>
      </c>
      <c r="I88" s="130">
        <v>5.8028999999999997E-2</v>
      </c>
      <c r="J88" s="133">
        <v>57172.4</v>
      </c>
      <c r="K88" s="134">
        <v>3317.7</v>
      </c>
      <c r="L88" s="5">
        <v>8.34</v>
      </c>
    </row>
    <row r="89" spans="1:12">
      <c r="A89">
        <v>81</v>
      </c>
      <c r="B89" s="127">
        <v>0.10419299999999999</v>
      </c>
      <c r="C89" s="128">
        <v>9.9032999999999996E-2</v>
      </c>
      <c r="D89" s="131">
        <v>35709.1</v>
      </c>
      <c r="E89" s="132">
        <v>3536.4</v>
      </c>
      <c r="F89" s="5">
        <v>6.18</v>
      </c>
      <c r="G89" t="s">
        <v>19</v>
      </c>
      <c r="H89" s="129">
        <v>6.6602999999999996E-2</v>
      </c>
      <c r="I89" s="130">
        <v>6.4457E-2</v>
      </c>
      <c r="J89" s="133">
        <v>53854.8</v>
      </c>
      <c r="K89" s="134">
        <v>3471.3</v>
      </c>
      <c r="L89" s="5">
        <v>7.82</v>
      </c>
    </row>
    <row r="90" spans="1:12">
      <c r="A90">
        <v>82</v>
      </c>
      <c r="B90" s="127">
        <v>0.11540599999999999</v>
      </c>
      <c r="C90" s="128">
        <v>0.10911</v>
      </c>
      <c r="D90" s="131">
        <v>32172.7</v>
      </c>
      <c r="E90" s="132">
        <v>3510.4</v>
      </c>
      <c r="F90" s="5">
        <v>5.8</v>
      </c>
      <c r="G90" t="s">
        <v>19</v>
      </c>
      <c r="H90" s="129">
        <v>7.4334999999999998E-2</v>
      </c>
      <c r="I90" s="130">
        <v>7.1672E-2</v>
      </c>
      <c r="J90" s="133">
        <v>50383.5</v>
      </c>
      <c r="K90" s="134">
        <v>3611.1</v>
      </c>
      <c r="L90" s="5">
        <v>7.32</v>
      </c>
    </row>
    <row r="91" spans="1:12">
      <c r="A91">
        <v>83</v>
      </c>
      <c r="B91" s="127">
        <v>0.12637599999999999</v>
      </c>
      <c r="C91" s="128">
        <v>0.118865</v>
      </c>
      <c r="D91" s="131">
        <v>28662.3</v>
      </c>
      <c r="E91" s="132">
        <v>3407</v>
      </c>
      <c r="F91" s="5">
        <v>5.45</v>
      </c>
      <c r="G91" t="s">
        <v>19</v>
      </c>
      <c r="H91" s="129">
        <v>8.3040000000000003E-2</v>
      </c>
      <c r="I91" s="130">
        <v>7.9728999999999994E-2</v>
      </c>
      <c r="J91" s="133">
        <v>46772.4</v>
      </c>
      <c r="K91" s="134">
        <v>3729.1</v>
      </c>
      <c r="L91" s="5">
        <v>6.85</v>
      </c>
    </row>
    <row r="92" spans="1:12">
      <c r="A92">
        <v>84</v>
      </c>
      <c r="B92" s="127">
        <v>0.136792</v>
      </c>
      <c r="C92" s="128">
        <v>0.12803500000000001</v>
      </c>
      <c r="D92" s="131">
        <v>25255.4</v>
      </c>
      <c r="E92" s="132">
        <v>3233.6</v>
      </c>
      <c r="F92" s="5">
        <v>5.12</v>
      </c>
      <c r="G92" t="s">
        <v>19</v>
      </c>
      <c r="H92" s="129">
        <v>9.264E-2</v>
      </c>
      <c r="I92" s="130">
        <v>8.8539000000000007E-2</v>
      </c>
      <c r="J92" s="133">
        <v>43043.3</v>
      </c>
      <c r="K92" s="134">
        <v>3811</v>
      </c>
      <c r="L92" s="5">
        <v>6.4</v>
      </c>
    </row>
    <row r="93" spans="1:12">
      <c r="A93">
        <v>85</v>
      </c>
      <c r="B93" s="127">
        <v>0.15167600000000001</v>
      </c>
      <c r="C93" s="128">
        <v>0.140984</v>
      </c>
      <c r="D93" s="131">
        <v>22021.8</v>
      </c>
      <c r="E93" s="132">
        <v>3104.7</v>
      </c>
      <c r="F93" s="5">
        <v>4.8</v>
      </c>
      <c r="G93" t="s">
        <v>19</v>
      </c>
      <c r="H93" s="129">
        <v>0.103102</v>
      </c>
      <c r="I93" s="130">
        <v>9.8047999999999996E-2</v>
      </c>
      <c r="J93" s="133">
        <v>39232.300000000003</v>
      </c>
      <c r="K93" s="134">
        <v>3846.6</v>
      </c>
      <c r="L93" s="5">
        <v>5.97</v>
      </c>
    </row>
    <row r="94" spans="1:12">
      <c r="A94">
        <v>86</v>
      </c>
      <c r="B94" s="127">
        <v>0.16614100000000001</v>
      </c>
      <c r="C94" s="128">
        <v>0.15339800000000001</v>
      </c>
      <c r="D94" s="131">
        <v>18917.099999999999</v>
      </c>
      <c r="E94" s="132">
        <v>2901.8</v>
      </c>
      <c r="F94" s="5">
        <v>4.5</v>
      </c>
      <c r="G94" t="s">
        <v>19</v>
      </c>
      <c r="H94" s="129">
        <v>0.11580799999999999</v>
      </c>
      <c r="I94" s="130">
        <v>0.109469</v>
      </c>
      <c r="J94" s="133">
        <v>35385.599999999999</v>
      </c>
      <c r="K94" s="134">
        <v>3873.6</v>
      </c>
      <c r="L94" s="5">
        <v>5.57</v>
      </c>
    </row>
    <row r="95" spans="1:12">
      <c r="A95">
        <v>87</v>
      </c>
      <c r="B95" s="127">
        <v>0.180565</v>
      </c>
      <c r="C95" s="128">
        <v>0.16561300000000001</v>
      </c>
      <c r="D95" s="131">
        <v>16015.2</v>
      </c>
      <c r="E95" s="132">
        <v>2652.3</v>
      </c>
      <c r="F95" s="5">
        <v>4.2300000000000004</v>
      </c>
      <c r="G95" t="s">
        <v>19</v>
      </c>
      <c r="H95" s="129">
        <v>0.127385</v>
      </c>
      <c r="I95" s="130">
        <v>0.119758</v>
      </c>
      <c r="J95" s="133">
        <v>31512</v>
      </c>
      <c r="K95" s="134">
        <v>3773.8</v>
      </c>
      <c r="L95" s="5">
        <v>5.19</v>
      </c>
    </row>
    <row r="96" spans="1:12">
      <c r="A96">
        <v>88</v>
      </c>
      <c r="B96" s="127">
        <v>0.19683</v>
      </c>
      <c r="C96" s="128">
        <v>0.17919399999999999</v>
      </c>
      <c r="D96" s="131">
        <v>13362.9</v>
      </c>
      <c r="E96" s="132">
        <v>2394.6</v>
      </c>
      <c r="F96" s="5">
        <v>3.97</v>
      </c>
      <c r="G96" t="s">
        <v>19</v>
      </c>
      <c r="H96" s="129">
        <v>0.14202300000000001</v>
      </c>
      <c r="I96" s="130">
        <v>0.132606</v>
      </c>
      <c r="J96" s="133">
        <v>27738.2</v>
      </c>
      <c r="K96" s="134">
        <v>3678.3</v>
      </c>
      <c r="L96" s="5">
        <v>4.83</v>
      </c>
    </row>
    <row r="97" spans="1:12">
      <c r="A97">
        <v>89</v>
      </c>
      <c r="B97" s="127">
        <v>0.21534200000000001</v>
      </c>
      <c r="C97" s="128">
        <v>0.19441</v>
      </c>
      <c r="D97" s="131">
        <v>10968.3</v>
      </c>
      <c r="E97" s="132">
        <v>2132.4</v>
      </c>
      <c r="F97" s="5">
        <v>3.73</v>
      </c>
      <c r="G97" t="s">
        <v>19</v>
      </c>
      <c r="H97" s="129">
        <v>0.158694</v>
      </c>
      <c r="I97" s="130">
        <v>0.14702799999999999</v>
      </c>
      <c r="J97" s="133">
        <v>24059.9</v>
      </c>
      <c r="K97" s="134">
        <v>3537.5</v>
      </c>
      <c r="L97" s="5">
        <v>4.49</v>
      </c>
    </row>
    <row r="98" spans="1:12">
      <c r="A98">
        <v>90</v>
      </c>
      <c r="B98" s="127">
        <v>0.225244</v>
      </c>
      <c r="C98" s="128">
        <v>0.20244400000000001</v>
      </c>
      <c r="D98" s="131">
        <v>8836</v>
      </c>
      <c r="E98" s="132">
        <v>1788.8</v>
      </c>
      <c r="F98" s="5">
        <v>3.5</v>
      </c>
      <c r="G98" t="s">
        <v>19</v>
      </c>
      <c r="H98" s="129">
        <v>0.17460200000000001</v>
      </c>
      <c r="I98" s="130">
        <v>0.160583</v>
      </c>
      <c r="J98" s="133">
        <v>20522.400000000001</v>
      </c>
      <c r="K98" s="134">
        <v>3295.6</v>
      </c>
      <c r="L98" s="5">
        <v>4.18</v>
      </c>
    </row>
    <row r="99" spans="1:12">
      <c r="A99">
        <v>91</v>
      </c>
      <c r="B99" s="127">
        <v>0.24479699999999999</v>
      </c>
      <c r="C99" s="128">
        <v>0.21810199999999999</v>
      </c>
      <c r="D99" s="131">
        <v>7047.2</v>
      </c>
      <c r="E99" s="132">
        <v>1537</v>
      </c>
      <c r="F99" s="5">
        <v>3.27</v>
      </c>
      <c r="G99" t="s">
        <v>19</v>
      </c>
      <c r="H99" s="129">
        <v>0.19381899999999999</v>
      </c>
      <c r="I99" s="130">
        <v>0.17669599999999999</v>
      </c>
      <c r="J99" s="133">
        <v>17226.900000000001</v>
      </c>
      <c r="K99" s="134">
        <v>3043.9</v>
      </c>
      <c r="L99" s="5">
        <v>3.88</v>
      </c>
    </row>
    <row r="100" spans="1:12">
      <c r="A100">
        <v>92</v>
      </c>
      <c r="B100" s="127">
        <v>0.27624100000000001</v>
      </c>
      <c r="C100" s="128">
        <v>0.24271599999999999</v>
      </c>
      <c r="D100" s="131">
        <v>5510.2</v>
      </c>
      <c r="E100" s="132">
        <v>1337.4</v>
      </c>
      <c r="F100" s="5">
        <v>3.04</v>
      </c>
      <c r="G100" t="s">
        <v>19</v>
      </c>
      <c r="H100" s="129">
        <v>0.213472</v>
      </c>
      <c r="I100" s="130">
        <v>0.192884</v>
      </c>
      <c r="J100" s="133">
        <v>14183</v>
      </c>
      <c r="K100" s="134">
        <v>2735.7</v>
      </c>
      <c r="L100" s="5">
        <v>3.61</v>
      </c>
    </row>
    <row r="101" spans="1:12">
      <c r="A101">
        <v>93</v>
      </c>
      <c r="B101" s="127">
        <v>0.29876599999999998</v>
      </c>
      <c r="C101" s="128">
        <v>0.259936</v>
      </c>
      <c r="D101" s="131">
        <v>4172.8</v>
      </c>
      <c r="E101" s="132">
        <v>1084.7</v>
      </c>
      <c r="F101" s="5">
        <v>2.85</v>
      </c>
      <c r="G101" t="s">
        <v>19</v>
      </c>
      <c r="H101" s="129">
        <v>0.23544399999999999</v>
      </c>
      <c r="I101" s="130">
        <v>0.210646</v>
      </c>
      <c r="J101" s="133">
        <v>11447.3</v>
      </c>
      <c r="K101" s="134">
        <v>2411.3000000000002</v>
      </c>
      <c r="L101" s="5">
        <v>3.36</v>
      </c>
    </row>
    <row r="102" spans="1:12">
      <c r="A102">
        <v>94</v>
      </c>
      <c r="B102" s="127">
        <v>0.320052</v>
      </c>
      <c r="C102" s="128">
        <v>0.27590100000000001</v>
      </c>
      <c r="D102" s="131">
        <v>3088.1</v>
      </c>
      <c r="E102" s="132">
        <v>852</v>
      </c>
      <c r="F102" s="5">
        <v>2.68</v>
      </c>
      <c r="G102" t="s">
        <v>19</v>
      </c>
      <c r="H102" s="129">
        <v>0.26494699999999999</v>
      </c>
      <c r="I102" s="130">
        <v>0.233954</v>
      </c>
      <c r="J102" s="133">
        <v>9036</v>
      </c>
      <c r="K102" s="134">
        <v>2114</v>
      </c>
      <c r="L102" s="5">
        <v>3.12</v>
      </c>
    </row>
    <row r="103" spans="1:12">
      <c r="A103">
        <v>95</v>
      </c>
      <c r="B103" s="127">
        <v>0.348775</v>
      </c>
      <c r="C103" s="128">
        <v>0.29698400000000003</v>
      </c>
      <c r="D103" s="131">
        <v>2236.1</v>
      </c>
      <c r="E103" s="132">
        <v>664.1</v>
      </c>
      <c r="F103" s="5">
        <v>2.5099999999999998</v>
      </c>
      <c r="G103" t="s">
        <v>19</v>
      </c>
      <c r="H103" s="129">
        <v>0.285777</v>
      </c>
      <c r="I103" s="130">
        <v>0.25004799999999999</v>
      </c>
      <c r="J103" s="133">
        <v>6922</v>
      </c>
      <c r="K103" s="134">
        <v>1730.8</v>
      </c>
      <c r="L103" s="5">
        <v>2.92</v>
      </c>
    </row>
    <row r="104" spans="1:12">
      <c r="A104">
        <v>96</v>
      </c>
      <c r="B104" s="127">
        <v>0.38154199999999999</v>
      </c>
      <c r="C104" s="128">
        <v>0.32041599999999998</v>
      </c>
      <c r="D104" s="131">
        <v>1572</v>
      </c>
      <c r="E104" s="132">
        <v>503.7</v>
      </c>
      <c r="F104" s="5">
        <v>2.35</v>
      </c>
      <c r="G104" t="s">
        <v>19</v>
      </c>
      <c r="H104" s="129">
        <v>0.31514900000000001</v>
      </c>
      <c r="I104" s="130">
        <v>0.27224999999999999</v>
      </c>
      <c r="J104" s="133">
        <v>5191.1000000000004</v>
      </c>
      <c r="K104" s="134">
        <v>1413.3</v>
      </c>
      <c r="L104" s="5">
        <v>2.72</v>
      </c>
    </row>
    <row r="105" spans="1:12">
      <c r="A105">
        <v>97</v>
      </c>
      <c r="B105" s="127">
        <v>0.40688099999999999</v>
      </c>
      <c r="C105" s="128">
        <v>0.33809800000000001</v>
      </c>
      <c r="D105" s="131">
        <v>1068.3</v>
      </c>
      <c r="E105" s="132">
        <v>361.2</v>
      </c>
      <c r="F105" s="5">
        <v>2.23</v>
      </c>
      <c r="G105" t="s">
        <v>19</v>
      </c>
      <c r="H105" s="129">
        <v>0.33638800000000002</v>
      </c>
      <c r="I105" s="130">
        <v>0.28795599999999999</v>
      </c>
      <c r="J105" s="133">
        <v>3777.9</v>
      </c>
      <c r="K105" s="134">
        <v>1087.9000000000001</v>
      </c>
      <c r="L105" s="5">
        <v>2.5499999999999998</v>
      </c>
    </row>
    <row r="106" spans="1:12">
      <c r="A106">
        <v>98</v>
      </c>
      <c r="B106" s="127">
        <v>0.40967700000000001</v>
      </c>
      <c r="C106" s="128">
        <v>0.34002700000000002</v>
      </c>
      <c r="D106" s="131">
        <v>707.1</v>
      </c>
      <c r="E106" s="132">
        <v>240.4</v>
      </c>
      <c r="F106" s="5">
        <v>2.11</v>
      </c>
      <c r="G106" t="s">
        <v>19</v>
      </c>
      <c r="H106" s="129">
        <v>0.361342</v>
      </c>
      <c r="I106" s="130">
        <v>0.30604799999999999</v>
      </c>
      <c r="J106" s="133">
        <v>2690</v>
      </c>
      <c r="K106" s="134">
        <v>823.3</v>
      </c>
      <c r="L106" s="5">
        <v>2.38</v>
      </c>
    </row>
    <row r="107" spans="1:12">
      <c r="A107">
        <v>99</v>
      </c>
      <c r="B107" s="127">
        <v>0.46078400000000003</v>
      </c>
      <c r="C107" s="128">
        <v>0.374502</v>
      </c>
      <c r="D107" s="131">
        <v>466.7</v>
      </c>
      <c r="E107" s="132">
        <v>174.8</v>
      </c>
      <c r="F107" s="5">
        <v>1.94</v>
      </c>
      <c r="G107" t="s">
        <v>19</v>
      </c>
      <c r="H107" s="129">
        <v>0.401559</v>
      </c>
      <c r="I107" s="130">
        <v>0.33441599999999999</v>
      </c>
      <c r="J107" s="133">
        <v>1866.7</v>
      </c>
      <c r="K107" s="134">
        <v>624.29999999999995</v>
      </c>
      <c r="L107" s="5">
        <v>2.21</v>
      </c>
    </row>
    <row r="108" spans="1:12">
      <c r="A108">
        <v>100</v>
      </c>
      <c r="B108" s="127">
        <v>0.49541299999999999</v>
      </c>
      <c r="C108" s="128">
        <v>0.397059</v>
      </c>
      <c r="D108" s="131">
        <v>291.89999999999998</v>
      </c>
      <c r="E108" s="132">
        <v>115.9</v>
      </c>
      <c r="F108" s="5">
        <v>1.8</v>
      </c>
      <c r="G108" t="s">
        <v>19</v>
      </c>
      <c r="H108" s="129">
        <v>0.43661699999999998</v>
      </c>
      <c r="I108" s="130">
        <v>0.35837999999999998</v>
      </c>
      <c r="J108" s="133">
        <v>1242.5</v>
      </c>
      <c r="K108" s="134">
        <v>445.3</v>
      </c>
      <c r="L108" s="5">
        <v>2.0699999999999998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34</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19">
        <v>6.868E-3</v>
      </c>
      <c r="C8" s="120">
        <v>6.8450000000000004E-3</v>
      </c>
      <c r="D8" s="123">
        <v>100000</v>
      </c>
      <c r="E8" s="124">
        <v>684.5</v>
      </c>
      <c r="F8" s="5">
        <v>74.099999999999994</v>
      </c>
      <c r="G8" t="s">
        <v>19</v>
      </c>
      <c r="H8" s="121">
        <v>5.4120000000000001E-3</v>
      </c>
      <c r="I8" s="122">
        <v>5.3969999999999999E-3</v>
      </c>
      <c r="J8" s="125">
        <v>100000</v>
      </c>
      <c r="K8" s="126">
        <v>539.70000000000005</v>
      </c>
      <c r="L8" s="5">
        <v>79.319999999999993</v>
      </c>
    </row>
    <row r="9" spans="1:12">
      <c r="A9">
        <v>1</v>
      </c>
      <c r="B9" s="119">
        <v>5.0000000000000001E-4</v>
      </c>
      <c r="C9" s="120">
        <v>5.0000000000000001E-4</v>
      </c>
      <c r="D9" s="123">
        <v>99315.5</v>
      </c>
      <c r="E9" s="124">
        <v>49.7</v>
      </c>
      <c r="F9" s="5">
        <v>73.61</v>
      </c>
      <c r="G9" t="s">
        <v>19</v>
      </c>
      <c r="H9" s="121">
        <v>4.6099999999999998E-4</v>
      </c>
      <c r="I9" s="122">
        <v>4.6000000000000001E-4</v>
      </c>
      <c r="J9" s="125">
        <v>99460.3</v>
      </c>
      <c r="K9" s="126">
        <v>45.8</v>
      </c>
      <c r="L9" s="5">
        <v>78.75</v>
      </c>
    </row>
    <row r="10" spans="1:12">
      <c r="A10">
        <v>2</v>
      </c>
      <c r="B10" s="119">
        <v>3.0699999999999998E-4</v>
      </c>
      <c r="C10" s="120">
        <v>3.0699999999999998E-4</v>
      </c>
      <c r="D10" s="123">
        <v>99265.9</v>
      </c>
      <c r="E10" s="124">
        <v>30.5</v>
      </c>
      <c r="F10" s="5">
        <v>72.64</v>
      </c>
      <c r="G10" t="s">
        <v>19</v>
      </c>
      <c r="H10" s="121">
        <v>2.6600000000000001E-4</v>
      </c>
      <c r="I10" s="122">
        <v>2.6600000000000001E-4</v>
      </c>
      <c r="J10" s="125">
        <v>99414.5</v>
      </c>
      <c r="K10" s="126">
        <v>26.4</v>
      </c>
      <c r="L10" s="5">
        <v>77.78</v>
      </c>
    </row>
    <row r="11" spans="1:12">
      <c r="A11">
        <v>3</v>
      </c>
      <c r="B11" s="119">
        <v>2.33E-4</v>
      </c>
      <c r="C11" s="120">
        <v>2.33E-4</v>
      </c>
      <c r="D11" s="123">
        <v>99235.4</v>
      </c>
      <c r="E11" s="124">
        <v>23.1</v>
      </c>
      <c r="F11" s="5">
        <v>71.67</v>
      </c>
      <c r="G11" t="s">
        <v>19</v>
      </c>
      <c r="H11" s="121">
        <v>1.7699999999999999E-4</v>
      </c>
      <c r="I11" s="122">
        <v>1.7699999999999999E-4</v>
      </c>
      <c r="J11" s="125">
        <v>99388.1</v>
      </c>
      <c r="K11" s="126">
        <v>17.600000000000001</v>
      </c>
      <c r="L11" s="5">
        <v>76.8</v>
      </c>
    </row>
    <row r="12" spans="1:12">
      <c r="A12">
        <v>4</v>
      </c>
      <c r="B12" s="119">
        <v>1.93E-4</v>
      </c>
      <c r="C12" s="120">
        <v>1.93E-4</v>
      </c>
      <c r="D12" s="123">
        <v>99212.3</v>
      </c>
      <c r="E12" s="124">
        <v>19.100000000000001</v>
      </c>
      <c r="F12" s="5">
        <v>70.680000000000007</v>
      </c>
      <c r="G12" t="s">
        <v>19</v>
      </c>
      <c r="H12" s="121">
        <v>1.3300000000000001E-4</v>
      </c>
      <c r="I12" s="122">
        <v>1.3300000000000001E-4</v>
      </c>
      <c r="J12" s="125">
        <v>99370.5</v>
      </c>
      <c r="K12" s="126">
        <v>13.2</v>
      </c>
      <c r="L12" s="5">
        <v>75.819999999999993</v>
      </c>
    </row>
    <row r="13" spans="1:12">
      <c r="A13">
        <v>5</v>
      </c>
      <c r="B13" s="119">
        <v>1.54E-4</v>
      </c>
      <c r="C13" s="120">
        <v>1.54E-4</v>
      </c>
      <c r="D13" s="123">
        <v>99193.2</v>
      </c>
      <c r="E13" s="124">
        <v>15.3</v>
      </c>
      <c r="F13" s="5">
        <v>69.7</v>
      </c>
      <c r="G13" t="s">
        <v>19</v>
      </c>
      <c r="H13" s="121">
        <v>1.5200000000000001E-4</v>
      </c>
      <c r="I13" s="122">
        <v>1.5200000000000001E-4</v>
      </c>
      <c r="J13" s="125">
        <v>99357.3</v>
      </c>
      <c r="K13" s="126">
        <v>15.1</v>
      </c>
      <c r="L13" s="5">
        <v>74.83</v>
      </c>
    </row>
    <row r="14" spans="1:12">
      <c r="A14">
        <v>6</v>
      </c>
      <c r="B14" s="119">
        <v>1.6000000000000001E-4</v>
      </c>
      <c r="C14" s="120">
        <v>1.6000000000000001E-4</v>
      </c>
      <c r="D14" s="123">
        <v>99177.9</v>
      </c>
      <c r="E14" s="124">
        <v>15.8</v>
      </c>
      <c r="F14" s="5">
        <v>68.709999999999994</v>
      </c>
      <c r="G14" t="s">
        <v>19</v>
      </c>
      <c r="H14" s="121">
        <v>1.2899999999999999E-4</v>
      </c>
      <c r="I14" s="122">
        <v>1.2899999999999999E-4</v>
      </c>
      <c r="J14" s="125">
        <v>99342.3</v>
      </c>
      <c r="K14" s="126">
        <v>12.8</v>
      </c>
      <c r="L14" s="5">
        <v>73.84</v>
      </c>
    </row>
    <row r="15" spans="1:12">
      <c r="A15">
        <v>7</v>
      </c>
      <c r="B15" s="119">
        <v>1.3200000000000001E-4</v>
      </c>
      <c r="C15" s="120">
        <v>1.3200000000000001E-4</v>
      </c>
      <c r="D15" s="123">
        <v>99162.1</v>
      </c>
      <c r="E15" s="124">
        <v>13.1</v>
      </c>
      <c r="F15" s="5">
        <v>67.72</v>
      </c>
      <c r="G15" t="s">
        <v>19</v>
      </c>
      <c r="H15" s="121">
        <v>9.5000000000000005E-5</v>
      </c>
      <c r="I15" s="122">
        <v>9.5000000000000005E-5</v>
      </c>
      <c r="J15" s="125">
        <v>99329.5</v>
      </c>
      <c r="K15" s="126">
        <v>9.5</v>
      </c>
      <c r="L15" s="5">
        <v>72.849999999999994</v>
      </c>
    </row>
    <row r="16" spans="1:12">
      <c r="A16">
        <v>8</v>
      </c>
      <c r="B16" s="119">
        <v>1.5699999999999999E-4</v>
      </c>
      <c r="C16" s="120">
        <v>1.5699999999999999E-4</v>
      </c>
      <c r="D16" s="123">
        <v>99149</v>
      </c>
      <c r="E16" s="124">
        <v>15.5</v>
      </c>
      <c r="F16" s="5">
        <v>66.73</v>
      </c>
      <c r="G16" t="s">
        <v>19</v>
      </c>
      <c r="H16" s="121">
        <v>9.2999999999999997E-5</v>
      </c>
      <c r="I16" s="122">
        <v>9.2999999999999997E-5</v>
      </c>
      <c r="J16" s="125">
        <v>99320</v>
      </c>
      <c r="K16" s="126">
        <v>9.1999999999999993</v>
      </c>
      <c r="L16" s="5">
        <v>71.86</v>
      </c>
    </row>
    <row r="17" spans="1:12">
      <c r="A17">
        <v>9</v>
      </c>
      <c r="B17" s="119">
        <v>1.63E-4</v>
      </c>
      <c r="C17" s="120">
        <v>1.63E-4</v>
      </c>
      <c r="D17" s="123">
        <v>99133.5</v>
      </c>
      <c r="E17" s="124">
        <v>16.2</v>
      </c>
      <c r="F17" s="5">
        <v>65.739999999999995</v>
      </c>
      <c r="G17" t="s">
        <v>19</v>
      </c>
      <c r="H17" s="121">
        <v>1.07E-4</v>
      </c>
      <c r="I17" s="122">
        <v>1.07E-4</v>
      </c>
      <c r="J17" s="125">
        <v>99310.8</v>
      </c>
      <c r="K17" s="126">
        <v>10.6</v>
      </c>
      <c r="L17" s="5">
        <v>70.86</v>
      </c>
    </row>
    <row r="18" spans="1:12">
      <c r="A18">
        <v>10</v>
      </c>
      <c r="B18" s="119">
        <v>1.5100000000000001E-4</v>
      </c>
      <c r="C18" s="120">
        <v>1.5100000000000001E-4</v>
      </c>
      <c r="D18" s="123">
        <v>99117.3</v>
      </c>
      <c r="E18" s="124">
        <v>14.9</v>
      </c>
      <c r="F18" s="5">
        <v>64.75</v>
      </c>
      <c r="G18" t="s">
        <v>19</v>
      </c>
      <c r="H18" s="121">
        <v>1.13E-4</v>
      </c>
      <c r="I18" s="122">
        <v>1.13E-4</v>
      </c>
      <c r="J18" s="125">
        <v>99300.2</v>
      </c>
      <c r="K18" s="126">
        <v>11.2</v>
      </c>
      <c r="L18" s="5">
        <v>69.87</v>
      </c>
    </row>
    <row r="19" spans="1:12">
      <c r="A19">
        <v>11</v>
      </c>
      <c r="B19" s="119">
        <v>1.6000000000000001E-4</v>
      </c>
      <c r="C19" s="120">
        <v>1.6000000000000001E-4</v>
      </c>
      <c r="D19" s="123">
        <v>99102.399999999994</v>
      </c>
      <c r="E19" s="124">
        <v>15.8</v>
      </c>
      <c r="F19" s="5">
        <v>63.76</v>
      </c>
      <c r="G19" t="s">
        <v>19</v>
      </c>
      <c r="H19" s="121">
        <v>1.07E-4</v>
      </c>
      <c r="I19" s="122">
        <v>1.07E-4</v>
      </c>
      <c r="J19" s="125">
        <v>99289</v>
      </c>
      <c r="K19" s="126">
        <v>10.7</v>
      </c>
      <c r="L19" s="5">
        <v>68.88</v>
      </c>
    </row>
    <row r="20" spans="1:12">
      <c r="A20">
        <v>12</v>
      </c>
      <c r="B20" s="119">
        <v>2.0699999999999999E-4</v>
      </c>
      <c r="C20" s="120">
        <v>2.0699999999999999E-4</v>
      </c>
      <c r="D20" s="123">
        <v>99086.6</v>
      </c>
      <c r="E20" s="124">
        <v>20.5</v>
      </c>
      <c r="F20" s="5">
        <v>62.77</v>
      </c>
      <c r="G20" t="s">
        <v>19</v>
      </c>
      <c r="H20" s="121">
        <v>1.18E-4</v>
      </c>
      <c r="I20" s="122">
        <v>1.18E-4</v>
      </c>
      <c r="J20" s="125">
        <v>99278.3</v>
      </c>
      <c r="K20" s="126">
        <v>11.7</v>
      </c>
      <c r="L20" s="5">
        <v>67.89</v>
      </c>
    </row>
    <row r="21" spans="1:12">
      <c r="A21">
        <v>13</v>
      </c>
      <c r="B21" s="119">
        <v>2.1499999999999999E-4</v>
      </c>
      <c r="C21" s="120">
        <v>2.1499999999999999E-4</v>
      </c>
      <c r="D21" s="123">
        <v>99066</v>
      </c>
      <c r="E21" s="124">
        <v>21.3</v>
      </c>
      <c r="F21" s="5">
        <v>61.78</v>
      </c>
      <c r="G21" t="s">
        <v>19</v>
      </c>
      <c r="H21" s="121">
        <v>1.4200000000000001E-4</v>
      </c>
      <c r="I21" s="122">
        <v>1.4200000000000001E-4</v>
      </c>
      <c r="J21" s="125">
        <v>99266.6</v>
      </c>
      <c r="K21" s="126">
        <v>14.1</v>
      </c>
      <c r="L21" s="5">
        <v>66.89</v>
      </c>
    </row>
    <row r="22" spans="1:12">
      <c r="A22">
        <v>14</v>
      </c>
      <c r="B22" s="119">
        <v>2.7700000000000001E-4</v>
      </c>
      <c r="C22" s="120">
        <v>2.7700000000000001E-4</v>
      </c>
      <c r="D22" s="123">
        <v>99044.7</v>
      </c>
      <c r="E22" s="124">
        <v>27.4</v>
      </c>
      <c r="F22" s="5">
        <v>60.79</v>
      </c>
      <c r="G22" t="s">
        <v>19</v>
      </c>
      <c r="H22" s="121">
        <v>1.8799999999999999E-4</v>
      </c>
      <c r="I22" s="122">
        <v>1.8799999999999999E-4</v>
      </c>
      <c r="J22" s="125">
        <v>99252.5</v>
      </c>
      <c r="K22" s="126">
        <v>18.7</v>
      </c>
      <c r="L22" s="5">
        <v>65.900000000000006</v>
      </c>
    </row>
    <row r="23" spans="1:12">
      <c r="A23">
        <v>15</v>
      </c>
      <c r="B23" s="119">
        <v>3.2400000000000001E-4</v>
      </c>
      <c r="C23" s="120">
        <v>3.2400000000000001E-4</v>
      </c>
      <c r="D23" s="123">
        <v>99017.3</v>
      </c>
      <c r="E23" s="124">
        <v>32.1</v>
      </c>
      <c r="F23" s="5">
        <v>59.81</v>
      </c>
      <c r="G23" t="s">
        <v>19</v>
      </c>
      <c r="H23" s="121">
        <v>2.03E-4</v>
      </c>
      <c r="I23" s="122">
        <v>2.02E-4</v>
      </c>
      <c r="J23" s="125">
        <v>99233.8</v>
      </c>
      <c r="K23" s="126">
        <v>20.100000000000001</v>
      </c>
      <c r="L23" s="5">
        <v>64.91</v>
      </c>
    </row>
    <row r="24" spans="1:12">
      <c r="A24">
        <v>16</v>
      </c>
      <c r="B24" s="119">
        <v>4.0000000000000002E-4</v>
      </c>
      <c r="C24" s="120">
        <v>4.0000000000000002E-4</v>
      </c>
      <c r="D24" s="123">
        <v>98985.2</v>
      </c>
      <c r="E24" s="124">
        <v>39.6</v>
      </c>
      <c r="F24" s="5">
        <v>58.83</v>
      </c>
      <c r="G24" t="s">
        <v>19</v>
      </c>
      <c r="H24" s="121">
        <v>2.3699999999999999E-4</v>
      </c>
      <c r="I24" s="122">
        <v>2.3699999999999999E-4</v>
      </c>
      <c r="J24" s="125">
        <v>99213.8</v>
      </c>
      <c r="K24" s="126">
        <v>23.5</v>
      </c>
      <c r="L24" s="5">
        <v>63.93</v>
      </c>
    </row>
    <row r="25" spans="1:12">
      <c r="A25">
        <v>17</v>
      </c>
      <c r="B25" s="119">
        <v>6.8599999999999998E-4</v>
      </c>
      <c r="C25" s="120">
        <v>6.8599999999999998E-4</v>
      </c>
      <c r="D25" s="123">
        <v>98945.600000000006</v>
      </c>
      <c r="E25" s="124">
        <v>67.900000000000006</v>
      </c>
      <c r="F25" s="5">
        <v>57.85</v>
      </c>
      <c r="G25" t="s">
        <v>19</v>
      </c>
      <c r="H25" s="121">
        <v>2.7799999999999998E-4</v>
      </c>
      <c r="I25" s="122">
        <v>2.7799999999999998E-4</v>
      </c>
      <c r="J25" s="125">
        <v>99190.2</v>
      </c>
      <c r="K25" s="126">
        <v>27.5</v>
      </c>
      <c r="L25" s="5">
        <v>62.94</v>
      </c>
    </row>
    <row r="26" spans="1:12">
      <c r="A26">
        <v>18</v>
      </c>
      <c r="B26" s="119">
        <v>8.2299999999999995E-4</v>
      </c>
      <c r="C26" s="120">
        <v>8.2200000000000003E-4</v>
      </c>
      <c r="D26" s="123">
        <v>98877.7</v>
      </c>
      <c r="E26" s="124">
        <v>81.3</v>
      </c>
      <c r="F26" s="5">
        <v>56.89</v>
      </c>
      <c r="G26" t="s">
        <v>19</v>
      </c>
      <c r="H26" s="121">
        <v>2.99E-4</v>
      </c>
      <c r="I26" s="122">
        <v>2.99E-4</v>
      </c>
      <c r="J26" s="125">
        <v>99162.7</v>
      </c>
      <c r="K26" s="126">
        <v>29.7</v>
      </c>
      <c r="L26" s="5">
        <v>61.96</v>
      </c>
    </row>
    <row r="27" spans="1:12">
      <c r="A27">
        <v>19</v>
      </c>
      <c r="B27" s="119">
        <v>8.4800000000000001E-4</v>
      </c>
      <c r="C27" s="120">
        <v>8.4800000000000001E-4</v>
      </c>
      <c r="D27" s="123">
        <v>98796.4</v>
      </c>
      <c r="E27" s="124">
        <v>83.7</v>
      </c>
      <c r="F27" s="5">
        <v>55.94</v>
      </c>
      <c r="G27" t="s">
        <v>19</v>
      </c>
      <c r="H27" s="121">
        <v>3.1700000000000001E-4</v>
      </c>
      <c r="I27" s="122">
        <v>3.1700000000000001E-4</v>
      </c>
      <c r="J27" s="125">
        <v>99133</v>
      </c>
      <c r="K27" s="126">
        <v>31.4</v>
      </c>
      <c r="L27" s="5">
        <v>60.98</v>
      </c>
    </row>
    <row r="28" spans="1:12">
      <c r="A28">
        <v>20</v>
      </c>
      <c r="B28" s="119">
        <v>8.7699999999999996E-4</v>
      </c>
      <c r="C28" s="120">
        <v>8.7699999999999996E-4</v>
      </c>
      <c r="D28" s="123">
        <v>98712.6</v>
      </c>
      <c r="E28" s="124">
        <v>86.6</v>
      </c>
      <c r="F28" s="5">
        <v>54.99</v>
      </c>
      <c r="G28" t="s">
        <v>19</v>
      </c>
      <c r="H28" s="121">
        <v>2.8499999999999999E-4</v>
      </c>
      <c r="I28" s="122">
        <v>2.8499999999999999E-4</v>
      </c>
      <c r="J28" s="125">
        <v>99101.6</v>
      </c>
      <c r="K28" s="126">
        <v>28.2</v>
      </c>
      <c r="L28" s="5">
        <v>60</v>
      </c>
    </row>
    <row r="29" spans="1:12">
      <c r="A29">
        <v>21</v>
      </c>
      <c r="B29" s="119">
        <v>9.3199999999999999E-4</v>
      </c>
      <c r="C29" s="120">
        <v>9.3099999999999997E-4</v>
      </c>
      <c r="D29" s="123">
        <v>98626.1</v>
      </c>
      <c r="E29" s="124">
        <v>91.9</v>
      </c>
      <c r="F29" s="5">
        <v>54.03</v>
      </c>
      <c r="G29" t="s">
        <v>19</v>
      </c>
      <c r="H29" s="121">
        <v>3.39E-4</v>
      </c>
      <c r="I29" s="122">
        <v>3.39E-4</v>
      </c>
      <c r="J29" s="125">
        <v>99073.4</v>
      </c>
      <c r="K29" s="126">
        <v>33.6</v>
      </c>
      <c r="L29" s="5">
        <v>59.01</v>
      </c>
    </row>
    <row r="30" spans="1:12">
      <c r="A30">
        <v>22</v>
      </c>
      <c r="B30" s="119">
        <v>8.9700000000000001E-4</v>
      </c>
      <c r="C30" s="120">
        <v>8.9700000000000001E-4</v>
      </c>
      <c r="D30" s="123">
        <v>98534.2</v>
      </c>
      <c r="E30" s="124">
        <v>88.4</v>
      </c>
      <c r="F30" s="5">
        <v>53.08</v>
      </c>
      <c r="G30" t="s">
        <v>19</v>
      </c>
      <c r="H30" s="121">
        <v>3.0499999999999999E-4</v>
      </c>
      <c r="I30" s="122">
        <v>3.0499999999999999E-4</v>
      </c>
      <c r="J30" s="125">
        <v>99039.8</v>
      </c>
      <c r="K30" s="126">
        <v>30.2</v>
      </c>
      <c r="L30" s="5">
        <v>58.03</v>
      </c>
    </row>
    <row r="31" spans="1:12">
      <c r="A31">
        <v>23</v>
      </c>
      <c r="B31" s="119">
        <v>8.7200000000000005E-4</v>
      </c>
      <c r="C31" s="120">
        <v>8.7100000000000003E-4</v>
      </c>
      <c r="D31" s="123">
        <v>98445.8</v>
      </c>
      <c r="E31" s="124">
        <v>85.8</v>
      </c>
      <c r="F31" s="5">
        <v>52.13</v>
      </c>
      <c r="G31" t="s">
        <v>19</v>
      </c>
      <c r="H31" s="121">
        <v>3.1599999999999998E-4</v>
      </c>
      <c r="I31" s="122">
        <v>3.1599999999999998E-4</v>
      </c>
      <c r="J31" s="125">
        <v>99009.600000000006</v>
      </c>
      <c r="K31" s="126">
        <v>31.3</v>
      </c>
      <c r="L31" s="5">
        <v>57.05</v>
      </c>
    </row>
    <row r="32" spans="1:12">
      <c r="A32">
        <v>24</v>
      </c>
      <c r="B32" s="119">
        <v>8.83E-4</v>
      </c>
      <c r="C32" s="120">
        <v>8.8199999999999997E-4</v>
      </c>
      <c r="D32" s="123">
        <v>98360.1</v>
      </c>
      <c r="E32" s="124">
        <v>86.8</v>
      </c>
      <c r="F32" s="5">
        <v>51.18</v>
      </c>
      <c r="G32" t="s">
        <v>19</v>
      </c>
      <c r="H32" s="121">
        <v>3.2299999999999999E-4</v>
      </c>
      <c r="I32" s="122">
        <v>3.2299999999999999E-4</v>
      </c>
      <c r="J32" s="125">
        <v>98978.3</v>
      </c>
      <c r="K32" s="126">
        <v>32</v>
      </c>
      <c r="L32" s="5">
        <v>56.07</v>
      </c>
    </row>
    <row r="33" spans="1:12">
      <c r="A33">
        <v>25</v>
      </c>
      <c r="B33" s="119">
        <v>9.0899999999999998E-4</v>
      </c>
      <c r="C33" s="120">
        <v>9.0899999999999998E-4</v>
      </c>
      <c r="D33" s="123">
        <v>98273.3</v>
      </c>
      <c r="E33" s="124">
        <v>89.3</v>
      </c>
      <c r="F33" s="5">
        <v>50.22</v>
      </c>
      <c r="G33" t="s">
        <v>19</v>
      </c>
      <c r="H33" s="121">
        <v>3.28E-4</v>
      </c>
      <c r="I33" s="122">
        <v>3.28E-4</v>
      </c>
      <c r="J33" s="125">
        <v>98946.4</v>
      </c>
      <c r="K33" s="126">
        <v>32.5</v>
      </c>
      <c r="L33" s="5">
        <v>55.09</v>
      </c>
    </row>
    <row r="34" spans="1:12">
      <c r="A34">
        <v>26</v>
      </c>
      <c r="B34" s="119">
        <v>9.2299999999999999E-4</v>
      </c>
      <c r="C34" s="120">
        <v>9.2199999999999997E-4</v>
      </c>
      <c r="D34" s="123">
        <v>98184</v>
      </c>
      <c r="E34" s="124">
        <v>90.6</v>
      </c>
      <c r="F34" s="5">
        <v>49.27</v>
      </c>
      <c r="G34" t="s">
        <v>19</v>
      </c>
      <c r="H34" s="121">
        <v>3.6000000000000002E-4</v>
      </c>
      <c r="I34" s="122">
        <v>3.6000000000000002E-4</v>
      </c>
      <c r="J34" s="125">
        <v>98913.9</v>
      </c>
      <c r="K34" s="126">
        <v>35.6</v>
      </c>
      <c r="L34" s="5">
        <v>54.11</v>
      </c>
    </row>
    <row r="35" spans="1:12">
      <c r="A35">
        <v>27</v>
      </c>
      <c r="B35" s="119">
        <v>9.5500000000000001E-4</v>
      </c>
      <c r="C35" s="120">
        <v>9.5500000000000001E-4</v>
      </c>
      <c r="D35" s="123">
        <v>98093.4</v>
      </c>
      <c r="E35" s="124">
        <v>93.7</v>
      </c>
      <c r="F35" s="5">
        <v>48.31</v>
      </c>
      <c r="G35" t="s">
        <v>19</v>
      </c>
      <c r="H35" s="121">
        <v>4.1599999999999997E-4</v>
      </c>
      <c r="I35" s="122">
        <v>4.1599999999999997E-4</v>
      </c>
      <c r="J35" s="125">
        <v>98878.399999999994</v>
      </c>
      <c r="K35" s="126">
        <v>41.1</v>
      </c>
      <c r="L35" s="5">
        <v>53.13</v>
      </c>
    </row>
    <row r="36" spans="1:12">
      <c r="A36">
        <v>28</v>
      </c>
      <c r="B36" s="119">
        <v>9.8700000000000003E-4</v>
      </c>
      <c r="C36" s="120">
        <v>9.8700000000000003E-4</v>
      </c>
      <c r="D36" s="123">
        <v>97999.7</v>
      </c>
      <c r="E36" s="124">
        <v>96.7</v>
      </c>
      <c r="F36" s="5">
        <v>47.36</v>
      </c>
      <c r="G36" t="s">
        <v>19</v>
      </c>
      <c r="H36" s="121">
        <v>3.88E-4</v>
      </c>
      <c r="I36" s="122">
        <v>3.88E-4</v>
      </c>
      <c r="J36" s="125">
        <v>98837.2</v>
      </c>
      <c r="K36" s="126">
        <v>38.4</v>
      </c>
      <c r="L36" s="5">
        <v>52.15</v>
      </c>
    </row>
    <row r="37" spans="1:12">
      <c r="A37">
        <v>29</v>
      </c>
      <c r="B37" s="119">
        <v>9.7999999999999997E-4</v>
      </c>
      <c r="C37" s="120">
        <v>9.7900000000000005E-4</v>
      </c>
      <c r="D37" s="123">
        <v>97903.1</v>
      </c>
      <c r="E37" s="124">
        <v>95.9</v>
      </c>
      <c r="F37" s="5">
        <v>46.4</v>
      </c>
      <c r="G37" t="s">
        <v>19</v>
      </c>
      <c r="H37" s="121">
        <v>4.1399999999999998E-4</v>
      </c>
      <c r="I37" s="122">
        <v>4.1300000000000001E-4</v>
      </c>
      <c r="J37" s="125">
        <v>98798.9</v>
      </c>
      <c r="K37" s="126">
        <v>40.799999999999997</v>
      </c>
      <c r="L37" s="5">
        <v>51.17</v>
      </c>
    </row>
    <row r="38" spans="1:12">
      <c r="A38">
        <v>30</v>
      </c>
      <c r="B38" s="119">
        <v>1.0449999999999999E-3</v>
      </c>
      <c r="C38" s="120">
        <v>1.0449999999999999E-3</v>
      </c>
      <c r="D38" s="123">
        <v>97807.2</v>
      </c>
      <c r="E38" s="124">
        <v>102.2</v>
      </c>
      <c r="F38" s="5">
        <v>45.45</v>
      </c>
      <c r="G38" t="s">
        <v>19</v>
      </c>
      <c r="H38" s="121">
        <v>4.55E-4</v>
      </c>
      <c r="I38" s="122">
        <v>4.55E-4</v>
      </c>
      <c r="J38" s="125">
        <v>98758</v>
      </c>
      <c r="K38" s="126">
        <v>45</v>
      </c>
      <c r="L38" s="5">
        <v>50.19</v>
      </c>
    </row>
    <row r="39" spans="1:12">
      <c r="A39">
        <v>31</v>
      </c>
      <c r="B39" s="119">
        <v>1.1119999999999999E-3</v>
      </c>
      <c r="C39" s="120">
        <v>1.111E-3</v>
      </c>
      <c r="D39" s="123">
        <v>97705</v>
      </c>
      <c r="E39" s="124">
        <v>108.6</v>
      </c>
      <c r="F39" s="5">
        <v>44.5</v>
      </c>
      <c r="G39" t="s">
        <v>19</v>
      </c>
      <c r="H39" s="121">
        <v>4.6299999999999998E-4</v>
      </c>
      <c r="I39" s="122">
        <v>4.6200000000000001E-4</v>
      </c>
      <c r="J39" s="125">
        <v>98713</v>
      </c>
      <c r="K39" s="126">
        <v>45.6</v>
      </c>
      <c r="L39" s="5">
        <v>49.21</v>
      </c>
    </row>
    <row r="40" spans="1:12">
      <c r="A40">
        <v>32</v>
      </c>
      <c r="B40" s="119">
        <v>1.1199999999999999E-3</v>
      </c>
      <c r="C40" s="120">
        <v>1.1199999999999999E-3</v>
      </c>
      <c r="D40" s="123">
        <v>97596.4</v>
      </c>
      <c r="E40" s="124">
        <v>109.3</v>
      </c>
      <c r="F40" s="5">
        <v>43.54</v>
      </c>
      <c r="G40" t="s">
        <v>19</v>
      </c>
      <c r="H40" s="121">
        <v>5.6499999999999996E-4</v>
      </c>
      <c r="I40" s="122">
        <v>5.6499999999999996E-4</v>
      </c>
      <c r="J40" s="125">
        <v>98667.4</v>
      </c>
      <c r="K40" s="126">
        <v>55.8</v>
      </c>
      <c r="L40" s="5">
        <v>48.23</v>
      </c>
    </row>
    <row r="41" spans="1:12">
      <c r="A41">
        <v>33</v>
      </c>
      <c r="B41" s="119">
        <v>1.1440000000000001E-3</v>
      </c>
      <c r="C41" s="120">
        <v>1.1429999999999999E-3</v>
      </c>
      <c r="D41" s="123">
        <v>97487.1</v>
      </c>
      <c r="E41" s="124">
        <v>111.4</v>
      </c>
      <c r="F41" s="5">
        <v>42.59</v>
      </c>
      <c r="G41" t="s">
        <v>19</v>
      </c>
      <c r="H41" s="121">
        <v>6.0099999999999997E-4</v>
      </c>
      <c r="I41" s="122">
        <v>6.0099999999999997E-4</v>
      </c>
      <c r="J41" s="125">
        <v>98611.6</v>
      </c>
      <c r="K41" s="126">
        <v>59.3</v>
      </c>
      <c r="L41" s="5">
        <v>47.26</v>
      </c>
    </row>
    <row r="42" spans="1:12">
      <c r="A42">
        <v>34</v>
      </c>
      <c r="B42" s="119">
        <v>1.191E-3</v>
      </c>
      <c r="C42" s="120">
        <v>1.1900000000000001E-3</v>
      </c>
      <c r="D42" s="123">
        <v>97375.7</v>
      </c>
      <c r="E42" s="124">
        <v>115.9</v>
      </c>
      <c r="F42" s="5">
        <v>41.64</v>
      </c>
      <c r="G42" t="s">
        <v>19</v>
      </c>
      <c r="H42" s="121">
        <v>6.1799999999999995E-4</v>
      </c>
      <c r="I42" s="122">
        <v>6.1799999999999995E-4</v>
      </c>
      <c r="J42" s="125">
        <v>98552.3</v>
      </c>
      <c r="K42" s="126">
        <v>60.9</v>
      </c>
      <c r="L42" s="5">
        <v>46.29</v>
      </c>
    </row>
    <row r="43" spans="1:12">
      <c r="A43">
        <v>35</v>
      </c>
      <c r="B43" s="119">
        <v>1.219E-3</v>
      </c>
      <c r="C43" s="120">
        <v>1.2179999999999999E-3</v>
      </c>
      <c r="D43" s="123">
        <v>97259.8</v>
      </c>
      <c r="E43" s="124">
        <v>118.5</v>
      </c>
      <c r="F43" s="5">
        <v>40.69</v>
      </c>
      <c r="G43" t="s">
        <v>19</v>
      </c>
      <c r="H43" s="121">
        <v>7.0200000000000004E-4</v>
      </c>
      <c r="I43" s="122">
        <v>7.0200000000000004E-4</v>
      </c>
      <c r="J43" s="125">
        <v>98491.5</v>
      </c>
      <c r="K43" s="126">
        <v>69.099999999999994</v>
      </c>
      <c r="L43" s="5">
        <v>45.32</v>
      </c>
    </row>
    <row r="44" spans="1:12">
      <c r="A44">
        <v>36</v>
      </c>
      <c r="B44" s="119">
        <v>1.297E-3</v>
      </c>
      <c r="C44" s="120">
        <v>1.2960000000000001E-3</v>
      </c>
      <c r="D44" s="123">
        <v>97141.3</v>
      </c>
      <c r="E44" s="124">
        <v>125.9</v>
      </c>
      <c r="F44" s="5">
        <v>39.74</v>
      </c>
      <c r="G44" t="s">
        <v>19</v>
      </c>
      <c r="H44" s="121">
        <v>7.3700000000000002E-4</v>
      </c>
      <c r="I44" s="122">
        <v>7.3700000000000002E-4</v>
      </c>
      <c r="J44" s="125">
        <v>98422.399999999994</v>
      </c>
      <c r="K44" s="126">
        <v>72.5</v>
      </c>
      <c r="L44" s="5">
        <v>44.35</v>
      </c>
    </row>
    <row r="45" spans="1:12">
      <c r="A45">
        <v>37</v>
      </c>
      <c r="B45" s="119">
        <v>1.338E-3</v>
      </c>
      <c r="C45" s="120">
        <v>1.3370000000000001E-3</v>
      </c>
      <c r="D45" s="123">
        <v>97015.4</v>
      </c>
      <c r="E45" s="124">
        <v>129.69999999999999</v>
      </c>
      <c r="F45" s="5">
        <v>38.79</v>
      </c>
      <c r="G45" t="s">
        <v>19</v>
      </c>
      <c r="H45" s="121">
        <v>7.9500000000000003E-4</v>
      </c>
      <c r="I45" s="122">
        <v>7.94E-4</v>
      </c>
      <c r="J45" s="125">
        <v>98349.9</v>
      </c>
      <c r="K45" s="126">
        <v>78.099999999999994</v>
      </c>
      <c r="L45" s="5">
        <v>43.38</v>
      </c>
    </row>
    <row r="46" spans="1:12">
      <c r="A46">
        <v>38</v>
      </c>
      <c r="B46" s="119">
        <v>1.4430000000000001E-3</v>
      </c>
      <c r="C46" s="120">
        <v>1.4419999999999999E-3</v>
      </c>
      <c r="D46" s="123">
        <v>96885.8</v>
      </c>
      <c r="E46" s="124">
        <v>139.69999999999999</v>
      </c>
      <c r="F46" s="5">
        <v>37.840000000000003</v>
      </c>
      <c r="G46" t="s">
        <v>19</v>
      </c>
      <c r="H46" s="121">
        <v>8.9800000000000004E-4</v>
      </c>
      <c r="I46" s="122">
        <v>8.9700000000000001E-4</v>
      </c>
      <c r="J46" s="125">
        <v>98271.7</v>
      </c>
      <c r="K46" s="126">
        <v>88.2</v>
      </c>
      <c r="L46" s="5">
        <v>42.41</v>
      </c>
    </row>
    <row r="47" spans="1:12">
      <c r="A47">
        <v>39</v>
      </c>
      <c r="B47" s="119">
        <v>1.64E-3</v>
      </c>
      <c r="C47" s="120">
        <v>1.639E-3</v>
      </c>
      <c r="D47" s="123">
        <v>96746.1</v>
      </c>
      <c r="E47" s="124">
        <v>158.6</v>
      </c>
      <c r="F47" s="5">
        <v>36.89</v>
      </c>
      <c r="G47" t="s">
        <v>19</v>
      </c>
      <c r="H47" s="121">
        <v>1.0009999999999999E-3</v>
      </c>
      <c r="I47" s="122">
        <v>1.0009999999999999E-3</v>
      </c>
      <c r="J47" s="125">
        <v>98183.5</v>
      </c>
      <c r="K47" s="126">
        <v>98.3</v>
      </c>
      <c r="L47" s="5">
        <v>41.45</v>
      </c>
    </row>
    <row r="48" spans="1:12">
      <c r="A48">
        <v>40</v>
      </c>
      <c r="B48" s="119">
        <v>1.7700000000000001E-3</v>
      </c>
      <c r="C48" s="120">
        <v>1.768E-3</v>
      </c>
      <c r="D48" s="123">
        <v>96587.5</v>
      </c>
      <c r="E48" s="124">
        <v>170.8</v>
      </c>
      <c r="F48" s="5">
        <v>35.950000000000003</v>
      </c>
      <c r="G48" t="s">
        <v>19</v>
      </c>
      <c r="H48" s="121">
        <v>1.1150000000000001E-3</v>
      </c>
      <c r="I48" s="122">
        <v>1.114E-3</v>
      </c>
      <c r="J48" s="125">
        <v>98085.3</v>
      </c>
      <c r="K48" s="126">
        <v>109.3</v>
      </c>
      <c r="L48" s="5">
        <v>40.49</v>
      </c>
    </row>
    <row r="49" spans="1:12">
      <c r="A49">
        <v>41</v>
      </c>
      <c r="B49" s="119">
        <v>1.9189999999999999E-3</v>
      </c>
      <c r="C49" s="120">
        <v>1.9170000000000001E-3</v>
      </c>
      <c r="D49" s="123">
        <v>96416.7</v>
      </c>
      <c r="E49" s="124">
        <v>184.8</v>
      </c>
      <c r="F49" s="5">
        <v>35.020000000000003</v>
      </c>
      <c r="G49" t="s">
        <v>19</v>
      </c>
      <c r="H49" s="121">
        <v>1.222E-3</v>
      </c>
      <c r="I49" s="122">
        <v>1.2210000000000001E-3</v>
      </c>
      <c r="J49" s="125">
        <v>97976</v>
      </c>
      <c r="K49" s="126">
        <v>119.6</v>
      </c>
      <c r="L49" s="5">
        <v>39.54</v>
      </c>
    </row>
    <row r="50" spans="1:12">
      <c r="A50">
        <v>42</v>
      </c>
      <c r="B50" s="119">
        <v>2.0579999999999999E-3</v>
      </c>
      <c r="C50" s="120">
        <v>2.0560000000000001E-3</v>
      </c>
      <c r="D50" s="123">
        <v>96231.9</v>
      </c>
      <c r="E50" s="124">
        <v>197.9</v>
      </c>
      <c r="F50" s="5">
        <v>34.08</v>
      </c>
      <c r="G50" t="s">
        <v>19</v>
      </c>
      <c r="H50" s="121">
        <v>1.3140000000000001E-3</v>
      </c>
      <c r="I50" s="122">
        <v>1.3129999999999999E-3</v>
      </c>
      <c r="J50" s="125">
        <v>97856.4</v>
      </c>
      <c r="K50" s="126">
        <v>128.5</v>
      </c>
      <c r="L50" s="5">
        <v>38.590000000000003</v>
      </c>
    </row>
    <row r="51" spans="1:12">
      <c r="A51">
        <v>43</v>
      </c>
      <c r="B51" s="119">
        <v>2.31E-3</v>
      </c>
      <c r="C51" s="120">
        <v>2.307E-3</v>
      </c>
      <c r="D51" s="123">
        <v>96034</v>
      </c>
      <c r="E51" s="124">
        <v>221.6</v>
      </c>
      <c r="F51" s="5">
        <v>33.15</v>
      </c>
      <c r="G51" t="s">
        <v>19</v>
      </c>
      <c r="H51" s="121">
        <v>1.485E-3</v>
      </c>
      <c r="I51" s="122">
        <v>1.4840000000000001E-3</v>
      </c>
      <c r="J51" s="125">
        <v>97727.9</v>
      </c>
      <c r="K51" s="126">
        <v>145</v>
      </c>
      <c r="L51" s="5">
        <v>37.64</v>
      </c>
    </row>
    <row r="52" spans="1:12">
      <c r="A52">
        <v>44</v>
      </c>
      <c r="B52" s="119">
        <v>2.3999999999999998E-3</v>
      </c>
      <c r="C52" s="120">
        <v>2.398E-3</v>
      </c>
      <c r="D52" s="123">
        <v>95812.5</v>
      </c>
      <c r="E52" s="124">
        <v>229.7</v>
      </c>
      <c r="F52" s="5">
        <v>32.229999999999997</v>
      </c>
      <c r="G52" t="s">
        <v>19</v>
      </c>
      <c r="H52" s="121">
        <v>1.598E-3</v>
      </c>
      <c r="I52" s="122">
        <v>1.5969999999999999E-3</v>
      </c>
      <c r="J52" s="125">
        <v>97582.9</v>
      </c>
      <c r="K52" s="126">
        <v>155.80000000000001</v>
      </c>
      <c r="L52" s="5">
        <v>36.69</v>
      </c>
    </row>
    <row r="53" spans="1:12">
      <c r="A53">
        <v>45</v>
      </c>
      <c r="B53" s="119">
        <v>2.7009999999999998E-3</v>
      </c>
      <c r="C53" s="120">
        <v>2.6979999999999999E-3</v>
      </c>
      <c r="D53" s="123">
        <v>95582.8</v>
      </c>
      <c r="E53" s="124">
        <v>257.89999999999998</v>
      </c>
      <c r="F53" s="5">
        <v>31.3</v>
      </c>
      <c r="G53" t="s">
        <v>19</v>
      </c>
      <c r="H53" s="121">
        <v>1.805E-3</v>
      </c>
      <c r="I53" s="122">
        <v>1.8029999999999999E-3</v>
      </c>
      <c r="J53" s="125">
        <v>97427.1</v>
      </c>
      <c r="K53" s="126">
        <v>175.7</v>
      </c>
      <c r="L53" s="5">
        <v>35.75</v>
      </c>
    </row>
    <row r="54" spans="1:12">
      <c r="A54">
        <v>46</v>
      </c>
      <c r="B54" s="119">
        <v>2.8809999999999999E-3</v>
      </c>
      <c r="C54" s="120">
        <v>2.8760000000000001E-3</v>
      </c>
      <c r="D54" s="123">
        <v>95324.9</v>
      </c>
      <c r="E54" s="124">
        <v>274.2</v>
      </c>
      <c r="F54" s="5">
        <v>30.39</v>
      </c>
      <c r="G54" t="s">
        <v>19</v>
      </c>
      <c r="H54" s="121">
        <v>1.9400000000000001E-3</v>
      </c>
      <c r="I54" s="122">
        <v>1.9380000000000001E-3</v>
      </c>
      <c r="J54" s="125">
        <v>97251.4</v>
      </c>
      <c r="K54" s="126">
        <v>188.5</v>
      </c>
      <c r="L54" s="5">
        <v>34.81</v>
      </c>
    </row>
    <row r="55" spans="1:12">
      <c r="A55">
        <v>47</v>
      </c>
      <c r="B55" s="119">
        <v>3.026E-3</v>
      </c>
      <c r="C55" s="120">
        <v>3.0219999999999999E-3</v>
      </c>
      <c r="D55" s="123">
        <v>95050.7</v>
      </c>
      <c r="E55" s="124">
        <v>287.2</v>
      </c>
      <c r="F55" s="5">
        <v>29.47</v>
      </c>
      <c r="G55" t="s">
        <v>19</v>
      </c>
      <c r="H55" s="121">
        <v>2.0869999999999999E-3</v>
      </c>
      <c r="I55" s="122">
        <v>2.0839999999999999E-3</v>
      </c>
      <c r="J55" s="125">
        <v>97062.9</v>
      </c>
      <c r="K55" s="126">
        <v>202.3</v>
      </c>
      <c r="L55" s="5">
        <v>33.880000000000003</v>
      </c>
    </row>
    <row r="56" spans="1:12">
      <c r="A56">
        <v>48</v>
      </c>
      <c r="B56" s="119">
        <v>3.359E-3</v>
      </c>
      <c r="C56" s="120">
        <v>3.3530000000000001E-3</v>
      </c>
      <c r="D56" s="123">
        <v>94763.5</v>
      </c>
      <c r="E56" s="124">
        <v>317.8</v>
      </c>
      <c r="F56" s="5">
        <v>28.56</v>
      </c>
      <c r="G56" t="s">
        <v>19</v>
      </c>
      <c r="H56" s="121">
        <v>2.274E-3</v>
      </c>
      <c r="I56" s="122">
        <v>2.2720000000000001E-3</v>
      </c>
      <c r="J56" s="125">
        <v>96860.6</v>
      </c>
      <c r="K56" s="126">
        <v>220</v>
      </c>
      <c r="L56" s="5">
        <v>32.950000000000003</v>
      </c>
    </row>
    <row r="57" spans="1:12">
      <c r="A57">
        <v>49</v>
      </c>
      <c r="B57" s="119">
        <v>3.8899999999999998E-3</v>
      </c>
      <c r="C57" s="120">
        <v>3.8830000000000002E-3</v>
      </c>
      <c r="D57" s="123">
        <v>94445.8</v>
      </c>
      <c r="E57" s="124">
        <v>366.7</v>
      </c>
      <c r="F57" s="5">
        <v>27.66</v>
      </c>
      <c r="G57" t="s">
        <v>19</v>
      </c>
      <c r="H57" s="121">
        <v>2.5249999999999999E-3</v>
      </c>
      <c r="I57" s="122">
        <v>2.5219999999999999E-3</v>
      </c>
      <c r="J57" s="125">
        <v>96640.6</v>
      </c>
      <c r="K57" s="126">
        <v>243.7</v>
      </c>
      <c r="L57" s="5">
        <v>32.020000000000003</v>
      </c>
    </row>
    <row r="58" spans="1:12">
      <c r="A58">
        <v>50</v>
      </c>
      <c r="B58" s="119">
        <v>4.2719999999999998E-3</v>
      </c>
      <c r="C58" s="120">
        <v>4.2630000000000003E-3</v>
      </c>
      <c r="D58" s="123">
        <v>94079.1</v>
      </c>
      <c r="E58" s="124">
        <v>401</v>
      </c>
      <c r="F58" s="5">
        <v>26.76</v>
      </c>
      <c r="G58" t="s">
        <v>19</v>
      </c>
      <c r="H58" s="121">
        <v>2.9459999999999998E-3</v>
      </c>
      <c r="I58" s="122">
        <v>2.941E-3</v>
      </c>
      <c r="J58" s="125">
        <v>96396.9</v>
      </c>
      <c r="K58" s="126">
        <v>283.5</v>
      </c>
      <c r="L58" s="5">
        <v>31.1</v>
      </c>
    </row>
    <row r="59" spans="1:12">
      <c r="A59">
        <v>51</v>
      </c>
      <c r="B59" s="119">
        <v>4.7730000000000003E-3</v>
      </c>
      <c r="C59" s="120">
        <v>4.7619999999999997E-3</v>
      </c>
      <c r="D59" s="123">
        <v>93678</v>
      </c>
      <c r="E59" s="124">
        <v>446.1</v>
      </c>
      <c r="F59" s="5">
        <v>25.87</v>
      </c>
      <c r="G59" t="s">
        <v>19</v>
      </c>
      <c r="H59" s="121">
        <v>3.2049999999999999E-3</v>
      </c>
      <c r="I59" s="122">
        <v>3.2000000000000002E-3</v>
      </c>
      <c r="J59" s="125">
        <v>96113.4</v>
      </c>
      <c r="K59" s="126">
        <v>307.60000000000002</v>
      </c>
      <c r="L59" s="5">
        <v>30.19</v>
      </c>
    </row>
    <row r="60" spans="1:12">
      <c r="A60">
        <v>52</v>
      </c>
      <c r="B60" s="119">
        <v>5.4749999999999998E-3</v>
      </c>
      <c r="C60" s="120">
        <v>5.4599999999999996E-3</v>
      </c>
      <c r="D60" s="123">
        <v>93231.9</v>
      </c>
      <c r="E60" s="124">
        <v>509</v>
      </c>
      <c r="F60" s="5">
        <v>25</v>
      </c>
      <c r="G60" t="s">
        <v>19</v>
      </c>
      <c r="H60" s="121">
        <v>3.467E-3</v>
      </c>
      <c r="I60" s="122">
        <v>3.4610000000000001E-3</v>
      </c>
      <c r="J60" s="125">
        <v>95805.8</v>
      </c>
      <c r="K60" s="126">
        <v>331.6</v>
      </c>
      <c r="L60" s="5">
        <v>29.29</v>
      </c>
    </row>
    <row r="61" spans="1:12">
      <c r="A61">
        <v>53</v>
      </c>
      <c r="B61" s="119">
        <v>6.0860000000000003E-3</v>
      </c>
      <c r="C61" s="120">
        <v>6.0679999999999996E-3</v>
      </c>
      <c r="D61" s="123">
        <v>92722.9</v>
      </c>
      <c r="E61" s="124">
        <v>562.6</v>
      </c>
      <c r="F61" s="5">
        <v>24.13</v>
      </c>
      <c r="G61" t="s">
        <v>19</v>
      </c>
      <c r="H61" s="121">
        <v>3.8860000000000001E-3</v>
      </c>
      <c r="I61" s="122">
        <v>3.8779999999999999E-3</v>
      </c>
      <c r="J61" s="125">
        <v>95474.2</v>
      </c>
      <c r="K61" s="126">
        <v>370.3</v>
      </c>
      <c r="L61" s="5">
        <v>28.39</v>
      </c>
    </row>
    <row r="62" spans="1:12">
      <c r="A62">
        <v>54</v>
      </c>
      <c r="B62" s="119">
        <v>6.7289999999999997E-3</v>
      </c>
      <c r="C62" s="120">
        <v>6.7070000000000003E-3</v>
      </c>
      <c r="D62" s="123">
        <v>92160.3</v>
      </c>
      <c r="E62" s="124">
        <v>618.1</v>
      </c>
      <c r="F62" s="5">
        <v>23.27</v>
      </c>
      <c r="G62" t="s">
        <v>19</v>
      </c>
      <c r="H62" s="121">
        <v>4.15E-3</v>
      </c>
      <c r="I62" s="122">
        <v>4.1409999999999997E-3</v>
      </c>
      <c r="J62" s="125">
        <v>95103.9</v>
      </c>
      <c r="K62" s="126">
        <v>393.9</v>
      </c>
      <c r="L62" s="5">
        <v>27.5</v>
      </c>
    </row>
    <row r="63" spans="1:12">
      <c r="A63">
        <v>55</v>
      </c>
      <c r="B63" s="119">
        <v>7.5259999999999997E-3</v>
      </c>
      <c r="C63" s="120">
        <v>7.4980000000000003E-3</v>
      </c>
      <c r="D63" s="123">
        <v>91542.2</v>
      </c>
      <c r="E63" s="124">
        <v>686.4</v>
      </c>
      <c r="F63" s="5">
        <v>22.43</v>
      </c>
      <c r="G63" t="s">
        <v>19</v>
      </c>
      <c r="H63" s="121">
        <v>4.6150000000000002E-3</v>
      </c>
      <c r="I63" s="122">
        <v>4.6049999999999997E-3</v>
      </c>
      <c r="J63" s="125">
        <v>94710</v>
      </c>
      <c r="K63" s="126">
        <v>436.1</v>
      </c>
      <c r="L63" s="5">
        <v>26.61</v>
      </c>
    </row>
    <row r="64" spans="1:12">
      <c r="A64">
        <v>56</v>
      </c>
      <c r="B64" s="119">
        <v>8.2950000000000003E-3</v>
      </c>
      <c r="C64" s="120">
        <v>8.2609999999999992E-3</v>
      </c>
      <c r="D64" s="123">
        <v>90855.8</v>
      </c>
      <c r="E64" s="124">
        <v>750.5</v>
      </c>
      <c r="F64" s="5">
        <v>21.59</v>
      </c>
      <c r="G64" t="s">
        <v>19</v>
      </c>
      <c r="H64" s="121">
        <v>4.9589999999999999E-3</v>
      </c>
      <c r="I64" s="122">
        <v>4.9459999999999999E-3</v>
      </c>
      <c r="J64" s="125">
        <v>94273.9</v>
      </c>
      <c r="K64" s="126">
        <v>466.3</v>
      </c>
      <c r="L64" s="5">
        <v>25.73</v>
      </c>
    </row>
    <row r="65" spans="1:12">
      <c r="A65">
        <v>57</v>
      </c>
      <c r="B65" s="119">
        <v>9.2339999999999992E-3</v>
      </c>
      <c r="C65" s="120">
        <v>9.1909999999999995E-3</v>
      </c>
      <c r="D65" s="123">
        <v>90105.3</v>
      </c>
      <c r="E65" s="124">
        <v>828.2</v>
      </c>
      <c r="F65" s="5">
        <v>20.77</v>
      </c>
      <c r="G65" t="s">
        <v>19</v>
      </c>
      <c r="H65" s="121">
        <v>5.5620000000000001E-3</v>
      </c>
      <c r="I65" s="122">
        <v>5.5469999999999998E-3</v>
      </c>
      <c r="J65" s="125">
        <v>93807.6</v>
      </c>
      <c r="K65" s="126">
        <v>520.4</v>
      </c>
      <c r="L65" s="5">
        <v>24.85</v>
      </c>
    </row>
    <row r="66" spans="1:12">
      <c r="A66">
        <v>58</v>
      </c>
      <c r="B66" s="119">
        <v>1.0093E-2</v>
      </c>
      <c r="C66" s="120">
        <v>1.0042000000000001E-2</v>
      </c>
      <c r="D66" s="123">
        <v>89277.1</v>
      </c>
      <c r="E66" s="124">
        <v>896.5</v>
      </c>
      <c r="F66" s="5">
        <v>19.96</v>
      </c>
      <c r="G66" t="s">
        <v>19</v>
      </c>
      <c r="H66" s="121">
        <v>6.0260000000000001E-3</v>
      </c>
      <c r="I66" s="122">
        <v>6.0070000000000002E-3</v>
      </c>
      <c r="J66" s="125">
        <v>93287.2</v>
      </c>
      <c r="K66" s="126">
        <v>560.4</v>
      </c>
      <c r="L66" s="5">
        <v>23.99</v>
      </c>
    </row>
    <row r="67" spans="1:12">
      <c r="A67">
        <v>59</v>
      </c>
      <c r="B67" s="119">
        <v>1.1337E-2</v>
      </c>
      <c r="C67" s="120">
        <v>1.1273E-2</v>
      </c>
      <c r="D67" s="123">
        <v>88380.6</v>
      </c>
      <c r="E67" s="124">
        <v>996.3</v>
      </c>
      <c r="F67" s="5">
        <v>19.16</v>
      </c>
      <c r="G67" t="s">
        <v>19</v>
      </c>
      <c r="H67" s="121">
        <v>6.7489999999999998E-3</v>
      </c>
      <c r="I67" s="122">
        <v>6.7260000000000002E-3</v>
      </c>
      <c r="J67" s="125">
        <v>92726.8</v>
      </c>
      <c r="K67" s="126">
        <v>623.70000000000005</v>
      </c>
      <c r="L67" s="5">
        <v>23.13</v>
      </c>
    </row>
    <row r="68" spans="1:12">
      <c r="A68">
        <v>60</v>
      </c>
      <c r="B68" s="119">
        <v>1.2736000000000001E-2</v>
      </c>
      <c r="C68" s="120">
        <v>1.2655E-2</v>
      </c>
      <c r="D68" s="123">
        <v>87384.2</v>
      </c>
      <c r="E68" s="124">
        <v>1105.8</v>
      </c>
      <c r="F68" s="5">
        <v>18.37</v>
      </c>
      <c r="G68" t="s">
        <v>19</v>
      </c>
      <c r="H68" s="121">
        <v>7.4780000000000003E-3</v>
      </c>
      <c r="I68" s="122">
        <v>7.45E-3</v>
      </c>
      <c r="J68" s="125">
        <v>92103.1</v>
      </c>
      <c r="K68" s="126">
        <v>686.1</v>
      </c>
      <c r="L68" s="5">
        <v>22.29</v>
      </c>
    </row>
    <row r="69" spans="1:12">
      <c r="A69">
        <v>61</v>
      </c>
      <c r="B69" s="119">
        <v>1.4172000000000001E-2</v>
      </c>
      <c r="C69" s="120">
        <v>1.4071999999999999E-2</v>
      </c>
      <c r="D69" s="123">
        <v>86278.399999999994</v>
      </c>
      <c r="E69" s="124">
        <v>1214.0999999999999</v>
      </c>
      <c r="F69" s="5">
        <v>17.600000000000001</v>
      </c>
      <c r="G69" t="s">
        <v>19</v>
      </c>
      <c r="H69" s="121">
        <v>8.3289999999999996E-3</v>
      </c>
      <c r="I69" s="122">
        <v>8.2950000000000003E-3</v>
      </c>
      <c r="J69" s="125">
        <v>91417</v>
      </c>
      <c r="K69" s="126">
        <v>758.3</v>
      </c>
      <c r="L69" s="5">
        <v>21.45</v>
      </c>
    </row>
    <row r="70" spans="1:12">
      <c r="A70">
        <v>62</v>
      </c>
      <c r="B70" s="119">
        <v>1.5956000000000001E-2</v>
      </c>
      <c r="C70" s="120">
        <v>1.5828999999999999E-2</v>
      </c>
      <c r="D70" s="123">
        <v>85064.3</v>
      </c>
      <c r="E70" s="124">
        <v>1346.5</v>
      </c>
      <c r="F70" s="5">
        <v>16.84</v>
      </c>
      <c r="G70" t="s">
        <v>19</v>
      </c>
      <c r="H70" s="121">
        <v>9.2689999999999995E-3</v>
      </c>
      <c r="I70" s="122">
        <v>9.2259999999999998E-3</v>
      </c>
      <c r="J70" s="125">
        <v>90658.7</v>
      </c>
      <c r="K70" s="126">
        <v>836.4</v>
      </c>
      <c r="L70" s="5">
        <v>20.62</v>
      </c>
    </row>
    <row r="71" spans="1:12">
      <c r="A71">
        <v>63</v>
      </c>
      <c r="B71" s="119">
        <v>1.7729000000000002E-2</v>
      </c>
      <c r="C71" s="120">
        <v>1.7572999999999998E-2</v>
      </c>
      <c r="D71" s="123">
        <v>83717.8</v>
      </c>
      <c r="E71" s="124">
        <v>1471.2</v>
      </c>
      <c r="F71" s="5">
        <v>16.100000000000001</v>
      </c>
      <c r="G71" t="s">
        <v>19</v>
      </c>
      <c r="H71" s="121">
        <v>1.0208999999999999E-2</v>
      </c>
      <c r="I71" s="122">
        <v>1.0156999999999999E-2</v>
      </c>
      <c r="J71" s="125">
        <v>89822.3</v>
      </c>
      <c r="K71" s="126">
        <v>912.4</v>
      </c>
      <c r="L71" s="5">
        <v>19.809999999999999</v>
      </c>
    </row>
    <row r="72" spans="1:12">
      <c r="A72">
        <v>64</v>
      </c>
      <c r="B72" s="119">
        <v>2.0083E-2</v>
      </c>
      <c r="C72" s="120">
        <v>1.9883000000000001E-2</v>
      </c>
      <c r="D72" s="123">
        <v>82246.600000000006</v>
      </c>
      <c r="E72" s="124">
        <v>1635.3</v>
      </c>
      <c r="F72" s="5">
        <v>15.38</v>
      </c>
      <c r="G72" t="s">
        <v>19</v>
      </c>
      <c r="H72" s="121">
        <v>1.1483E-2</v>
      </c>
      <c r="I72" s="122">
        <v>1.1417999999999999E-2</v>
      </c>
      <c r="J72" s="125">
        <v>88909.9</v>
      </c>
      <c r="K72" s="126">
        <v>1015.2</v>
      </c>
      <c r="L72" s="5">
        <v>19.010000000000002</v>
      </c>
    </row>
    <row r="73" spans="1:12">
      <c r="A73">
        <v>65</v>
      </c>
      <c r="B73" s="119">
        <v>2.24E-2</v>
      </c>
      <c r="C73" s="120">
        <v>2.2152000000000002E-2</v>
      </c>
      <c r="D73" s="123">
        <v>80611.199999999997</v>
      </c>
      <c r="E73" s="124">
        <v>1785.7</v>
      </c>
      <c r="F73" s="5">
        <v>14.68</v>
      </c>
      <c r="G73" t="s">
        <v>19</v>
      </c>
      <c r="H73" s="121">
        <v>1.3021E-2</v>
      </c>
      <c r="I73" s="122">
        <v>1.2937000000000001E-2</v>
      </c>
      <c r="J73" s="125">
        <v>87894.8</v>
      </c>
      <c r="K73" s="126">
        <v>1137.0999999999999</v>
      </c>
      <c r="L73" s="5">
        <v>18.22</v>
      </c>
    </row>
    <row r="74" spans="1:12">
      <c r="A74">
        <v>66</v>
      </c>
      <c r="B74" s="119">
        <v>2.4823999999999999E-2</v>
      </c>
      <c r="C74" s="120">
        <v>2.4518999999999999E-2</v>
      </c>
      <c r="D74" s="123">
        <v>78825.5</v>
      </c>
      <c r="E74" s="124">
        <v>1932.8</v>
      </c>
      <c r="F74" s="5">
        <v>14.01</v>
      </c>
      <c r="G74" t="s">
        <v>19</v>
      </c>
      <c r="H74" s="121">
        <v>1.4315E-2</v>
      </c>
      <c r="I74" s="122">
        <v>1.4213E-2</v>
      </c>
      <c r="J74" s="125">
        <v>86757.7</v>
      </c>
      <c r="K74" s="126">
        <v>1233.0999999999999</v>
      </c>
      <c r="L74" s="5">
        <v>17.46</v>
      </c>
    </row>
    <row r="75" spans="1:12">
      <c r="A75">
        <v>67</v>
      </c>
      <c r="B75" s="119">
        <v>2.7761000000000001E-2</v>
      </c>
      <c r="C75" s="120">
        <v>2.7380000000000002E-2</v>
      </c>
      <c r="D75" s="123">
        <v>76892.7</v>
      </c>
      <c r="E75" s="124">
        <v>2105.4</v>
      </c>
      <c r="F75" s="5">
        <v>13.35</v>
      </c>
      <c r="G75" t="s">
        <v>19</v>
      </c>
      <c r="H75" s="121">
        <v>1.5805E-2</v>
      </c>
      <c r="I75" s="122">
        <v>1.5682000000000001E-2</v>
      </c>
      <c r="J75" s="125">
        <v>85524.6</v>
      </c>
      <c r="K75" s="126">
        <v>1341.2</v>
      </c>
      <c r="L75" s="5">
        <v>16.7</v>
      </c>
    </row>
    <row r="76" spans="1:12">
      <c r="A76">
        <v>68</v>
      </c>
      <c r="B76" s="119">
        <v>3.0582000000000002E-2</v>
      </c>
      <c r="C76" s="120">
        <v>3.0120999999999998E-2</v>
      </c>
      <c r="D76" s="123">
        <v>74787.399999999994</v>
      </c>
      <c r="E76" s="124">
        <v>2252.6999999999998</v>
      </c>
      <c r="F76" s="5">
        <v>12.71</v>
      </c>
      <c r="G76" t="s">
        <v>19</v>
      </c>
      <c r="H76" s="121">
        <v>1.7950000000000001E-2</v>
      </c>
      <c r="I76" s="122">
        <v>1.779E-2</v>
      </c>
      <c r="J76" s="125">
        <v>84183.5</v>
      </c>
      <c r="K76" s="126">
        <v>1497.7</v>
      </c>
      <c r="L76" s="5">
        <v>15.96</v>
      </c>
    </row>
    <row r="77" spans="1:12">
      <c r="A77">
        <v>69</v>
      </c>
      <c r="B77" s="119">
        <v>3.3784000000000002E-2</v>
      </c>
      <c r="C77" s="120">
        <v>3.3223000000000003E-2</v>
      </c>
      <c r="D77" s="123">
        <v>72534.7</v>
      </c>
      <c r="E77" s="124">
        <v>2409.8000000000002</v>
      </c>
      <c r="F77" s="5">
        <v>12.09</v>
      </c>
      <c r="G77" t="s">
        <v>19</v>
      </c>
      <c r="H77" s="121">
        <v>1.9636000000000001E-2</v>
      </c>
      <c r="I77" s="122">
        <v>1.9445E-2</v>
      </c>
      <c r="J77" s="125">
        <v>82685.8</v>
      </c>
      <c r="K77" s="126">
        <v>1607.8</v>
      </c>
      <c r="L77" s="5">
        <v>15.24</v>
      </c>
    </row>
    <row r="78" spans="1:12">
      <c r="A78">
        <v>70</v>
      </c>
      <c r="B78" s="119">
        <v>3.7711000000000001E-2</v>
      </c>
      <c r="C78" s="120">
        <v>3.7012999999999997E-2</v>
      </c>
      <c r="D78" s="123">
        <v>70124.899999999994</v>
      </c>
      <c r="E78" s="124">
        <v>2595.6</v>
      </c>
      <c r="F78" s="5">
        <v>11.48</v>
      </c>
      <c r="G78" t="s">
        <v>19</v>
      </c>
      <c r="H78" s="121">
        <v>2.1967E-2</v>
      </c>
      <c r="I78" s="122">
        <v>2.1728999999999998E-2</v>
      </c>
      <c r="J78" s="125">
        <v>81078</v>
      </c>
      <c r="K78" s="126">
        <v>1761.7</v>
      </c>
      <c r="L78" s="5">
        <v>14.53</v>
      </c>
    </row>
    <row r="79" spans="1:12">
      <c r="A79">
        <v>71</v>
      </c>
      <c r="B79" s="119">
        <v>4.1410000000000002E-2</v>
      </c>
      <c r="C79" s="120">
        <v>4.0570000000000002E-2</v>
      </c>
      <c r="D79" s="123">
        <v>67529.3</v>
      </c>
      <c r="E79" s="124">
        <v>2739.7</v>
      </c>
      <c r="F79" s="5">
        <v>10.91</v>
      </c>
      <c r="G79" t="s">
        <v>19</v>
      </c>
      <c r="H79" s="121">
        <v>2.4111E-2</v>
      </c>
      <c r="I79" s="122">
        <v>2.3824000000000001E-2</v>
      </c>
      <c r="J79" s="125">
        <v>79316.3</v>
      </c>
      <c r="K79" s="126">
        <v>1889.6</v>
      </c>
      <c r="L79" s="5">
        <v>13.84</v>
      </c>
    </row>
    <row r="80" spans="1:12">
      <c r="A80">
        <v>72</v>
      </c>
      <c r="B80" s="119">
        <v>4.5662000000000001E-2</v>
      </c>
      <c r="C80" s="120">
        <v>4.4643000000000002E-2</v>
      </c>
      <c r="D80" s="123">
        <v>64789.7</v>
      </c>
      <c r="E80" s="124">
        <v>2892.4</v>
      </c>
      <c r="F80" s="5">
        <v>10.35</v>
      </c>
      <c r="G80" t="s">
        <v>19</v>
      </c>
      <c r="H80" s="121">
        <v>2.6648999999999999E-2</v>
      </c>
      <c r="I80" s="122">
        <v>2.6298999999999999E-2</v>
      </c>
      <c r="J80" s="125">
        <v>77426.7</v>
      </c>
      <c r="K80" s="126">
        <v>2036.2</v>
      </c>
      <c r="L80" s="5">
        <v>13.17</v>
      </c>
    </row>
    <row r="81" spans="1:12">
      <c r="A81">
        <v>73</v>
      </c>
      <c r="B81" s="119">
        <v>5.0660999999999998E-2</v>
      </c>
      <c r="C81" s="120">
        <v>4.9409000000000002E-2</v>
      </c>
      <c r="D81" s="123">
        <v>61897.3</v>
      </c>
      <c r="E81" s="124">
        <v>3058.3</v>
      </c>
      <c r="F81" s="5">
        <v>9.81</v>
      </c>
      <c r="G81" t="s">
        <v>19</v>
      </c>
      <c r="H81" s="121">
        <v>2.937E-2</v>
      </c>
      <c r="I81" s="122">
        <v>2.8944999999999999E-2</v>
      </c>
      <c r="J81" s="125">
        <v>75390.399999999994</v>
      </c>
      <c r="K81" s="126">
        <v>2182.1</v>
      </c>
      <c r="L81" s="5">
        <v>12.51</v>
      </c>
    </row>
    <row r="82" spans="1:12">
      <c r="A82">
        <v>74</v>
      </c>
      <c r="B82" s="119">
        <v>5.4345999999999998E-2</v>
      </c>
      <c r="C82" s="120">
        <v>5.2907999999999997E-2</v>
      </c>
      <c r="D82" s="123">
        <v>58839</v>
      </c>
      <c r="E82" s="124">
        <v>3113.1</v>
      </c>
      <c r="F82" s="5">
        <v>9.2899999999999991</v>
      </c>
      <c r="G82" t="s">
        <v>19</v>
      </c>
      <c r="H82" s="121">
        <v>3.1874E-2</v>
      </c>
      <c r="I82" s="122">
        <v>3.1373999999999999E-2</v>
      </c>
      <c r="J82" s="125">
        <v>73208.3</v>
      </c>
      <c r="K82" s="126">
        <v>2296.9</v>
      </c>
      <c r="L82" s="5">
        <v>11.87</v>
      </c>
    </row>
    <row r="83" spans="1:12">
      <c r="A83">
        <v>75</v>
      </c>
      <c r="B83" s="119">
        <v>5.9757999999999999E-2</v>
      </c>
      <c r="C83" s="120">
        <v>5.8023999999999999E-2</v>
      </c>
      <c r="D83" s="123">
        <v>55725.9</v>
      </c>
      <c r="E83" s="124">
        <v>3233.4</v>
      </c>
      <c r="F83" s="5">
        <v>8.7799999999999994</v>
      </c>
      <c r="G83" t="s">
        <v>19</v>
      </c>
      <c r="H83" s="121">
        <v>3.5402999999999997E-2</v>
      </c>
      <c r="I83" s="122">
        <v>3.4786999999999998E-2</v>
      </c>
      <c r="J83" s="125">
        <v>70911.399999999994</v>
      </c>
      <c r="K83" s="126">
        <v>2466.8000000000002</v>
      </c>
      <c r="L83" s="5">
        <v>11.24</v>
      </c>
    </row>
    <row r="84" spans="1:12">
      <c r="A84">
        <v>76</v>
      </c>
      <c r="B84" s="119">
        <v>6.5643000000000007E-2</v>
      </c>
      <c r="C84" s="120">
        <v>6.3557000000000002E-2</v>
      </c>
      <c r="D84" s="123">
        <v>52492.5</v>
      </c>
      <c r="E84" s="124">
        <v>3336.3</v>
      </c>
      <c r="F84" s="5">
        <v>8.2899999999999991</v>
      </c>
      <c r="G84" t="s">
        <v>19</v>
      </c>
      <c r="H84" s="121">
        <v>3.8993E-2</v>
      </c>
      <c r="I84" s="122">
        <v>3.8247000000000003E-2</v>
      </c>
      <c r="J84" s="125">
        <v>68444.600000000006</v>
      </c>
      <c r="K84" s="126">
        <v>2617.8000000000002</v>
      </c>
      <c r="L84" s="5">
        <v>10.62</v>
      </c>
    </row>
    <row r="85" spans="1:12">
      <c r="A85">
        <v>77</v>
      </c>
      <c r="B85" s="119">
        <v>7.2345999999999994E-2</v>
      </c>
      <c r="C85" s="120">
        <v>6.9819999999999993E-2</v>
      </c>
      <c r="D85" s="123">
        <v>49156.2</v>
      </c>
      <c r="E85" s="124">
        <v>3432.1</v>
      </c>
      <c r="F85" s="5">
        <v>7.82</v>
      </c>
      <c r="G85" t="s">
        <v>19</v>
      </c>
      <c r="H85" s="121">
        <v>4.3504000000000001E-2</v>
      </c>
      <c r="I85" s="122">
        <v>4.2577999999999998E-2</v>
      </c>
      <c r="J85" s="125">
        <v>65826.8</v>
      </c>
      <c r="K85" s="126">
        <v>2802.8</v>
      </c>
      <c r="L85" s="5">
        <v>10.029999999999999</v>
      </c>
    </row>
    <row r="86" spans="1:12">
      <c r="A86">
        <v>78</v>
      </c>
      <c r="B86" s="119">
        <v>8.0591999999999997E-2</v>
      </c>
      <c r="C86" s="120">
        <v>7.7470999999999998E-2</v>
      </c>
      <c r="D86" s="123">
        <v>45724.1</v>
      </c>
      <c r="E86" s="124">
        <v>3542.3</v>
      </c>
      <c r="F86" s="5">
        <v>7.37</v>
      </c>
      <c r="G86" t="s">
        <v>19</v>
      </c>
      <c r="H86" s="121">
        <v>4.8572999999999998E-2</v>
      </c>
      <c r="I86" s="122">
        <v>4.7421999999999999E-2</v>
      </c>
      <c r="J86" s="125">
        <v>63024</v>
      </c>
      <c r="K86" s="126">
        <v>2988.7</v>
      </c>
      <c r="L86" s="5">
        <v>9.4499999999999993</v>
      </c>
    </row>
    <row r="87" spans="1:12">
      <c r="A87">
        <v>79</v>
      </c>
      <c r="B87" s="119">
        <v>8.7980000000000003E-2</v>
      </c>
      <c r="C87" s="120">
        <v>8.4273000000000001E-2</v>
      </c>
      <c r="D87" s="123">
        <v>42181.9</v>
      </c>
      <c r="E87" s="124">
        <v>3554.8</v>
      </c>
      <c r="F87" s="5">
        <v>6.95</v>
      </c>
      <c r="G87" t="s">
        <v>19</v>
      </c>
      <c r="H87" s="121">
        <v>5.3559000000000002E-2</v>
      </c>
      <c r="I87" s="122">
        <v>5.2162E-2</v>
      </c>
      <c r="J87" s="125">
        <v>60035.3</v>
      </c>
      <c r="K87" s="126">
        <v>3131.6</v>
      </c>
      <c r="L87" s="5">
        <v>8.9</v>
      </c>
    </row>
    <row r="88" spans="1:12">
      <c r="A88">
        <v>80</v>
      </c>
      <c r="B88" s="119">
        <v>9.7283999999999995E-2</v>
      </c>
      <c r="C88" s="120">
        <v>9.2771000000000006E-2</v>
      </c>
      <c r="D88" s="123">
        <v>38627.1</v>
      </c>
      <c r="E88" s="124">
        <v>3583.5</v>
      </c>
      <c r="F88" s="5">
        <v>6.54</v>
      </c>
      <c r="G88" t="s">
        <v>19</v>
      </c>
      <c r="H88" s="121">
        <v>5.9964000000000003E-2</v>
      </c>
      <c r="I88" s="122">
        <v>5.8217999999999999E-2</v>
      </c>
      <c r="J88" s="125">
        <v>56903.8</v>
      </c>
      <c r="K88" s="126">
        <v>3312.8</v>
      </c>
      <c r="L88" s="5">
        <v>8.36</v>
      </c>
    </row>
    <row r="89" spans="1:12">
      <c r="A89">
        <v>81</v>
      </c>
      <c r="B89" s="119">
        <v>0.105312</v>
      </c>
      <c r="C89" s="120">
        <v>0.10004399999999999</v>
      </c>
      <c r="D89" s="123">
        <v>35043.599999999999</v>
      </c>
      <c r="E89" s="124">
        <v>3505.9</v>
      </c>
      <c r="F89" s="5">
        <v>6.16</v>
      </c>
      <c r="G89" t="s">
        <v>19</v>
      </c>
      <c r="H89" s="121">
        <v>6.6582000000000002E-2</v>
      </c>
      <c r="I89" s="122">
        <v>6.4436999999999994E-2</v>
      </c>
      <c r="J89" s="125">
        <v>53590.9</v>
      </c>
      <c r="K89" s="126">
        <v>3453.2</v>
      </c>
      <c r="L89" s="5">
        <v>7.84</v>
      </c>
    </row>
    <row r="90" spans="1:12">
      <c r="A90">
        <v>82</v>
      </c>
      <c r="B90" s="119">
        <v>0.1163</v>
      </c>
      <c r="C90" s="120">
        <v>0.10990900000000001</v>
      </c>
      <c r="D90" s="123">
        <v>31537.7</v>
      </c>
      <c r="E90" s="124">
        <v>3466.3</v>
      </c>
      <c r="F90" s="5">
        <v>5.79</v>
      </c>
      <c r="G90" t="s">
        <v>19</v>
      </c>
      <c r="H90" s="121">
        <v>7.4242000000000002E-2</v>
      </c>
      <c r="I90" s="122">
        <v>7.1583999999999995E-2</v>
      </c>
      <c r="J90" s="125">
        <v>50137.7</v>
      </c>
      <c r="K90" s="126">
        <v>3589.1</v>
      </c>
      <c r="L90" s="5">
        <v>7.35</v>
      </c>
    </row>
    <row r="91" spans="1:12">
      <c r="A91">
        <v>83</v>
      </c>
      <c r="B91" s="119">
        <v>0.127529</v>
      </c>
      <c r="C91" s="120">
        <v>0.119884</v>
      </c>
      <c r="D91" s="123">
        <v>28071.4</v>
      </c>
      <c r="E91" s="124">
        <v>3365.3</v>
      </c>
      <c r="F91" s="5">
        <v>5.44</v>
      </c>
      <c r="G91" t="s">
        <v>19</v>
      </c>
      <c r="H91" s="121">
        <v>8.3020999999999998E-2</v>
      </c>
      <c r="I91" s="122">
        <v>7.9712000000000005E-2</v>
      </c>
      <c r="J91" s="125">
        <v>46548.6</v>
      </c>
      <c r="K91" s="126">
        <v>3710.5</v>
      </c>
      <c r="L91" s="5">
        <v>6.88</v>
      </c>
    </row>
    <row r="92" spans="1:12">
      <c r="A92">
        <v>84</v>
      </c>
      <c r="B92" s="119">
        <v>0.13932700000000001</v>
      </c>
      <c r="C92" s="120">
        <v>0.13025300000000001</v>
      </c>
      <c r="D92" s="123">
        <v>24706.1</v>
      </c>
      <c r="E92" s="124">
        <v>3218</v>
      </c>
      <c r="F92" s="5">
        <v>5.1100000000000003</v>
      </c>
      <c r="G92" t="s">
        <v>19</v>
      </c>
      <c r="H92" s="121">
        <v>9.2917E-2</v>
      </c>
      <c r="I92" s="122">
        <v>8.8791999999999996E-2</v>
      </c>
      <c r="J92" s="125">
        <v>42838.1</v>
      </c>
      <c r="K92" s="126">
        <v>3803.7</v>
      </c>
      <c r="L92" s="5">
        <v>6.43</v>
      </c>
    </row>
    <row r="93" spans="1:12">
      <c r="A93">
        <v>85</v>
      </c>
      <c r="B93" s="119">
        <v>0.15217800000000001</v>
      </c>
      <c r="C93" s="120">
        <v>0.14141799999999999</v>
      </c>
      <c r="D93" s="123">
        <v>21488</v>
      </c>
      <c r="E93" s="124">
        <v>3038.8</v>
      </c>
      <c r="F93" s="5">
        <v>4.8</v>
      </c>
      <c r="G93" t="s">
        <v>19</v>
      </c>
      <c r="H93" s="121">
        <v>0.102677</v>
      </c>
      <c r="I93" s="122">
        <v>9.7663E-2</v>
      </c>
      <c r="J93" s="125">
        <v>39034.400000000001</v>
      </c>
      <c r="K93" s="126">
        <v>3812.2</v>
      </c>
      <c r="L93" s="5">
        <v>6.01</v>
      </c>
    </row>
    <row r="94" spans="1:12">
      <c r="A94">
        <v>86</v>
      </c>
      <c r="B94" s="119">
        <v>0.165633</v>
      </c>
      <c r="C94" s="120">
        <v>0.15296499999999999</v>
      </c>
      <c r="D94" s="123">
        <v>18449.3</v>
      </c>
      <c r="E94" s="124">
        <v>2822.1</v>
      </c>
      <c r="F94" s="5">
        <v>4.51</v>
      </c>
      <c r="G94" t="s">
        <v>19</v>
      </c>
      <c r="H94" s="121">
        <v>0.115062</v>
      </c>
      <c r="I94" s="122">
        <v>0.108802</v>
      </c>
      <c r="J94" s="125">
        <v>35222.199999999997</v>
      </c>
      <c r="K94" s="126">
        <v>3832.3</v>
      </c>
      <c r="L94" s="5">
        <v>5.6</v>
      </c>
    </row>
    <row r="95" spans="1:12">
      <c r="A95">
        <v>87</v>
      </c>
      <c r="B95" s="119">
        <v>0.180532</v>
      </c>
      <c r="C95" s="120">
        <v>0.16558500000000001</v>
      </c>
      <c r="D95" s="123">
        <v>15627.2</v>
      </c>
      <c r="E95" s="124">
        <v>2587.6</v>
      </c>
      <c r="F95" s="5">
        <v>4.24</v>
      </c>
      <c r="G95" t="s">
        <v>19</v>
      </c>
      <c r="H95" s="121">
        <v>0.12693099999999999</v>
      </c>
      <c r="I95" s="122">
        <v>0.119356</v>
      </c>
      <c r="J95" s="125">
        <v>31389.9</v>
      </c>
      <c r="K95" s="126">
        <v>3746.6</v>
      </c>
      <c r="L95" s="5">
        <v>5.23</v>
      </c>
    </row>
    <row r="96" spans="1:12">
      <c r="A96">
        <v>88</v>
      </c>
      <c r="B96" s="119">
        <v>0.19728299999999999</v>
      </c>
      <c r="C96" s="120">
        <v>0.17957000000000001</v>
      </c>
      <c r="D96" s="123">
        <v>13039.5</v>
      </c>
      <c r="E96" s="124">
        <v>2341.5</v>
      </c>
      <c r="F96" s="5">
        <v>3.98</v>
      </c>
      <c r="G96" t="s">
        <v>19</v>
      </c>
      <c r="H96" s="121">
        <v>0.14204900000000001</v>
      </c>
      <c r="I96" s="122">
        <v>0.132629</v>
      </c>
      <c r="J96" s="125">
        <v>27643.4</v>
      </c>
      <c r="K96" s="126">
        <v>3666.3</v>
      </c>
      <c r="L96" s="5">
        <v>4.87</v>
      </c>
    </row>
    <row r="97" spans="1:12">
      <c r="A97">
        <v>89</v>
      </c>
      <c r="B97" s="119">
        <v>0.21426899999999999</v>
      </c>
      <c r="C97" s="120">
        <v>0.19353500000000001</v>
      </c>
      <c r="D97" s="123">
        <v>10698</v>
      </c>
      <c r="E97" s="124">
        <v>2070.4</v>
      </c>
      <c r="F97" s="5">
        <v>3.74</v>
      </c>
      <c r="G97" t="s">
        <v>19</v>
      </c>
      <c r="H97" s="121">
        <v>0.15640799999999999</v>
      </c>
      <c r="I97" s="122">
        <v>0.145063</v>
      </c>
      <c r="J97" s="125">
        <v>23977.1</v>
      </c>
      <c r="K97" s="126">
        <v>3478.2</v>
      </c>
      <c r="L97" s="5">
        <v>4.54</v>
      </c>
    </row>
    <row r="98" spans="1:12">
      <c r="A98">
        <v>90</v>
      </c>
      <c r="B98" s="119">
        <v>0.226081</v>
      </c>
      <c r="C98" s="120">
        <v>0.20311999999999999</v>
      </c>
      <c r="D98" s="123">
        <v>8627.6</v>
      </c>
      <c r="E98" s="124">
        <v>1752.4</v>
      </c>
      <c r="F98" s="5">
        <v>3.52</v>
      </c>
      <c r="G98" t="s">
        <v>19</v>
      </c>
      <c r="H98" s="121">
        <v>0.173874</v>
      </c>
      <c r="I98" s="122">
        <v>0.159967</v>
      </c>
      <c r="J98" s="125">
        <v>20498.900000000001</v>
      </c>
      <c r="K98" s="126">
        <v>3279.1</v>
      </c>
      <c r="L98" s="5">
        <v>4.22</v>
      </c>
    </row>
    <row r="99" spans="1:12">
      <c r="A99">
        <v>91</v>
      </c>
      <c r="B99" s="119">
        <v>0.24129300000000001</v>
      </c>
      <c r="C99" s="120">
        <v>0.21531600000000001</v>
      </c>
      <c r="D99" s="123">
        <v>6875.1</v>
      </c>
      <c r="E99" s="124">
        <v>1480.3</v>
      </c>
      <c r="F99" s="5">
        <v>3.29</v>
      </c>
      <c r="G99" t="s">
        <v>19</v>
      </c>
      <c r="H99" s="121">
        <v>0.19098599999999999</v>
      </c>
      <c r="I99" s="122">
        <v>0.17433799999999999</v>
      </c>
      <c r="J99" s="125">
        <v>17219.7</v>
      </c>
      <c r="K99" s="126">
        <v>3002</v>
      </c>
      <c r="L99" s="5">
        <v>3.93</v>
      </c>
    </row>
    <row r="100" spans="1:12">
      <c r="A100">
        <v>92</v>
      </c>
      <c r="B100" s="119">
        <v>0.27535500000000002</v>
      </c>
      <c r="C100" s="120">
        <v>0.242033</v>
      </c>
      <c r="D100" s="123">
        <v>5394.8</v>
      </c>
      <c r="E100" s="124">
        <v>1305.7</v>
      </c>
      <c r="F100" s="5">
        <v>3.05</v>
      </c>
      <c r="G100" t="s">
        <v>19</v>
      </c>
      <c r="H100" s="121">
        <v>0.20952899999999999</v>
      </c>
      <c r="I100" s="122">
        <v>0.18965899999999999</v>
      </c>
      <c r="J100" s="125">
        <v>14217.7</v>
      </c>
      <c r="K100" s="126">
        <v>2696.5</v>
      </c>
      <c r="L100" s="5">
        <v>3.65</v>
      </c>
    </row>
    <row r="101" spans="1:12">
      <c r="A101">
        <v>93</v>
      </c>
      <c r="B101" s="119">
        <v>0.29716399999999998</v>
      </c>
      <c r="C101" s="120">
        <v>0.25872299999999998</v>
      </c>
      <c r="D101" s="123">
        <v>4089.1</v>
      </c>
      <c r="E101" s="124">
        <v>1057.9000000000001</v>
      </c>
      <c r="F101" s="5">
        <v>2.87</v>
      </c>
      <c r="G101" t="s">
        <v>19</v>
      </c>
      <c r="H101" s="121">
        <v>0.232679</v>
      </c>
      <c r="I101" s="122">
        <v>0.20843</v>
      </c>
      <c r="J101" s="125">
        <v>11521.2</v>
      </c>
      <c r="K101" s="126">
        <v>2401.4</v>
      </c>
      <c r="L101" s="5">
        <v>3.39</v>
      </c>
    </row>
    <row r="102" spans="1:12">
      <c r="A102">
        <v>94</v>
      </c>
      <c r="B102" s="119">
        <v>0.31368699999999999</v>
      </c>
      <c r="C102" s="120">
        <v>0.27115800000000001</v>
      </c>
      <c r="D102" s="123">
        <v>3031.2</v>
      </c>
      <c r="E102" s="124">
        <v>821.9</v>
      </c>
      <c r="F102" s="5">
        <v>2.69</v>
      </c>
      <c r="G102" t="s">
        <v>19</v>
      </c>
      <c r="H102" s="121">
        <v>0.26118000000000002</v>
      </c>
      <c r="I102" s="122">
        <v>0.231012</v>
      </c>
      <c r="J102" s="125">
        <v>9119.7999999999993</v>
      </c>
      <c r="K102" s="126">
        <v>2106.8000000000002</v>
      </c>
      <c r="L102" s="5">
        <v>3.15</v>
      </c>
    </row>
    <row r="103" spans="1:12">
      <c r="A103">
        <v>95</v>
      </c>
      <c r="B103" s="119">
        <v>0.34954600000000002</v>
      </c>
      <c r="C103" s="120">
        <v>0.29754399999999998</v>
      </c>
      <c r="D103" s="123">
        <v>2209.1999999999998</v>
      </c>
      <c r="E103" s="124">
        <v>657.3</v>
      </c>
      <c r="F103" s="5">
        <v>2.5099999999999998</v>
      </c>
      <c r="G103" t="s">
        <v>19</v>
      </c>
      <c r="H103" s="121">
        <v>0.28162900000000002</v>
      </c>
      <c r="I103" s="122">
        <v>0.246867</v>
      </c>
      <c r="J103" s="125">
        <v>7013</v>
      </c>
      <c r="K103" s="126">
        <v>1731.3</v>
      </c>
      <c r="L103" s="5">
        <v>2.95</v>
      </c>
    </row>
    <row r="104" spans="1:12">
      <c r="A104">
        <v>96</v>
      </c>
      <c r="B104" s="119">
        <v>0.380693</v>
      </c>
      <c r="C104" s="120">
        <v>0.31981700000000002</v>
      </c>
      <c r="D104" s="123">
        <v>1551.9</v>
      </c>
      <c r="E104" s="124">
        <v>496.3</v>
      </c>
      <c r="F104" s="5">
        <v>2.35</v>
      </c>
      <c r="G104" t="s">
        <v>19</v>
      </c>
      <c r="H104" s="121">
        <v>0.312745</v>
      </c>
      <c r="I104" s="122">
        <v>0.27045400000000003</v>
      </c>
      <c r="J104" s="125">
        <v>5281.7</v>
      </c>
      <c r="K104" s="126">
        <v>1428.5</v>
      </c>
      <c r="L104" s="5">
        <v>2.75</v>
      </c>
    </row>
    <row r="105" spans="1:12">
      <c r="A105">
        <v>97</v>
      </c>
      <c r="B105" s="119">
        <v>0.41631800000000002</v>
      </c>
      <c r="C105" s="120">
        <v>0.34458899999999998</v>
      </c>
      <c r="D105" s="123">
        <v>1055.5999999999999</v>
      </c>
      <c r="E105" s="124">
        <v>363.7</v>
      </c>
      <c r="F105" s="5">
        <v>2.23</v>
      </c>
      <c r="G105" t="s">
        <v>19</v>
      </c>
      <c r="H105" s="121">
        <v>0.336003</v>
      </c>
      <c r="I105" s="122">
        <v>0.28767300000000001</v>
      </c>
      <c r="J105" s="125">
        <v>3853.3</v>
      </c>
      <c r="K105" s="126">
        <v>1108.5</v>
      </c>
      <c r="L105" s="5">
        <v>2.58</v>
      </c>
    </row>
    <row r="106" spans="1:12">
      <c r="A106">
        <v>98</v>
      </c>
      <c r="B106" s="119">
        <v>0.40705000000000002</v>
      </c>
      <c r="C106" s="120">
        <v>0.33821499999999999</v>
      </c>
      <c r="D106" s="123">
        <v>691.8</v>
      </c>
      <c r="E106" s="124">
        <v>234</v>
      </c>
      <c r="F106" s="5">
        <v>2.13</v>
      </c>
      <c r="G106" t="s">
        <v>19</v>
      </c>
      <c r="H106" s="121">
        <v>0.36292000000000002</v>
      </c>
      <c r="I106" s="122">
        <v>0.30717899999999998</v>
      </c>
      <c r="J106" s="125">
        <v>2744.8</v>
      </c>
      <c r="K106" s="126">
        <v>843.1</v>
      </c>
      <c r="L106" s="5">
        <v>2.4300000000000002</v>
      </c>
    </row>
    <row r="107" spans="1:12">
      <c r="A107">
        <v>99</v>
      </c>
      <c r="B107" s="119">
        <v>0.45176100000000002</v>
      </c>
      <c r="C107" s="120">
        <v>0.36852000000000001</v>
      </c>
      <c r="D107" s="123">
        <v>457.8</v>
      </c>
      <c r="E107" s="124">
        <v>168.7</v>
      </c>
      <c r="F107" s="5">
        <v>1.97</v>
      </c>
      <c r="G107" t="s">
        <v>19</v>
      </c>
      <c r="H107" s="121">
        <v>0.38784000000000002</v>
      </c>
      <c r="I107" s="122">
        <v>0.32484600000000002</v>
      </c>
      <c r="J107" s="125">
        <v>1901.6</v>
      </c>
      <c r="K107" s="126">
        <v>617.70000000000005</v>
      </c>
      <c r="L107" s="5">
        <v>2.2799999999999998</v>
      </c>
    </row>
    <row r="108" spans="1:12">
      <c r="A108">
        <v>100</v>
      </c>
      <c r="B108" s="119">
        <v>0.49313200000000001</v>
      </c>
      <c r="C108" s="120">
        <v>0.395592</v>
      </c>
      <c r="D108" s="123">
        <v>289.10000000000002</v>
      </c>
      <c r="E108" s="124">
        <v>114.4</v>
      </c>
      <c r="F108" s="5">
        <v>1.83</v>
      </c>
      <c r="G108" t="s">
        <v>19</v>
      </c>
      <c r="H108" s="121">
        <v>0.416792</v>
      </c>
      <c r="I108" s="122">
        <v>0.34491300000000003</v>
      </c>
      <c r="J108" s="125">
        <v>1283.9000000000001</v>
      </c>
      <c r="K108" s="126">
        <v>442.8</v>
      </c>
      <c r="L108" s="5">
        <v>2.14</v>
      </c>
    </row>
  </sheetData>
  <mergeCells count="3">
    <mergeCell ref="K1:L1"/>
    <mergeCell ref="B6:F6"/>
    <mergeCell ref="H6:L6"/>
  </mergeCell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33</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11">
        <v>6.9210000000000001E-3</v>
      </c>
      <c r="C8" s="112">
        <v>6.8979999999999996E-3</v>
      </c>
      <c r="D8" s="115">
        <v>100000</v>
      </c>
      <c r="E8" s="116">
        <v>689.8</v>
      </c>
      <c r="F8" s="5">
        <v>73.849999999999994</v>
      </c>
      <c r="G8" t="s">
        <v>19</v>
      </c>
      <c r="H8" s="113">
        <v>5.4749999999999998E-3</v>
      </c>
      <c r="I8" s="114">
        <v>5.4599999999999996E-3</v>
      </c>
      <c r="J8" s="117">
        <v>100000</v>
      </c>
      <c r="K8" s="118">
        <v>546</v>
      </c>
      <c r="L8" s="5">
        <v>79.13</v>
      </c>
    </row>
    <row r="9" spans="1:12">
      <c r="A9">
        <v>1</v>
      </c>
      <c r="B9" s="111">
        <v>5.1400000000000003E-4</v>
      </c>
      <c r="C9" s="112">
        <v>5.13E-4</v>
      </c>
      <c r="D9" s="115">
        <v>99310.2</v>
      </c>
      <c r="E9" s="116">
        <v>51</v>
      </c>
      <c r="F9" s="5">
        <v>73.36</v>
      </c>
      <c r="G9" t="s">
        <v>19</v>
      </c>
      <c r="H9" s="113">
        <v>4.66E-4</v>
      </c>
      <c r="I9" s="114">
        <v>4.66E-4</v>
      </c>
      <c r="J9" s="117">
        <v>99454</v>
      </c>
      <c r="K9" s="118">
        <v>46.4</v>
      </c>
      <c r="L9" s="5">
        <v>78.56</v>
      </c>
    </row>
    <row r="10" spans="1:12">
      <c r="A10">
        <v>2</v>
      </c>
      <c r="B10" s="111">
        <v>3.2699999999999998E-4</v>
      </c>
      <c r="C10" s="112">
        <v>3.2699999999999998E-4</v>
      </c>
      <c r="D10" s="115">
        <v>99259.3</v>
      </c>
      <c r="E10" s="116">
        <v>32.5</v>
      </c>
      <c r="F10" s="5">
        <v>72.400000000000006</v>
      </c>
      <c r="G10" t="s">
        <v>19</v>
      </c>
      <c r="H10" s="113">
        <v>2.5999999999999998E-4</v>
      </c>
      <c r="I10" s="114">
        <v>2.5999999999999998E-4</v>
      </c>
      <c r="J10" s="117">
        <v>99407.6</v>
      </c>
      <c r="K10" s="118">
        <v>25.9</v>
      </c>
      <c r="L10" s="5">
        <v>77.599999999999994</v>
      </c>
    </row>
    <row r="11" spans="1:12">
      <c r="A11">
        <v>3</v>
      </c>
      <c r="B11" s="111">
        <v>2.5000000000000001E-4</v>
      </c>
      <c r="C11" s="112">
        <v>2.5000000000000001E-4</v>
      </c>
      <c r="D11" s="115">
        <v>99226.8</v>
      </c>
      <c r="E11" s="116">
        <v>24.8</v>
      </c>
      <c r="F11" s="5">
        <v>71.42</v>
      </c>
      <c r="G11" t="s">
        <v>19</v>
      </c>
      <c r="H11" s="113">
        <v>1.9799999999999999E-4</v>
      </c>
      <c r="I11" s="114">
        <v>1.9799999999999999E-4</v>
      </c>
      <c r="J11" s="117">
        <v>99381.7</v>
      </c>
      <c r="K11" s="118">
        <v>19.7</v>
      </c>
      <c r="L11" s="5">
        <v>76.62</v>
      </c>
    </row>
    <row r="12" spans="1:12">
      <c r="A12">
        <v>4</v>
      </c>
      <c r="B12" s="111">
        <v>1.9799999999999999E-4</v>
      </c>
      <c r="C12" s="112">
        <v>1.9799999999999999E-4</v>
      </c>
      <c r="D12" s="115">
        <v>99202</v>
      </c>
      <c r="E12" s="116">
        <v>19.600000000000001</v>
      </c>
      <c r="F12" s="5">
        <v>70.44</v>
      </c>
      <c r="G12" t="s">
        <v>19</v>
      </c>
      <c r="H12" s="113">
        <v>1.47E-4</v>
      </c>
      <c r="I12" s="114">
        <v>1.47E-4</v>
      </c>
      <c r="J12" s="117">
        <v>99362.1</v>
      </c>
      <c r="K12" s="118">
        <v>14.6</v>
      </c>
      <c r="L12" s="5">
        <v>75.63</v>
      </c>
    </row>
    <row r="13" spans="1:12">
      <c r="A13">
        <v>5</v>
      </c>
      <c r="B13" s="111">
        <v>1.6000000000000001E-4</v>
      </c>
      <c r="C13" s="112">
        <v>1.6000000000000001E-4</v>
      </c>
      <c r="D13" s="115">
        <v>99182.399999999994</v>
      </c>
      <c r="E13" s="116">
        <v>15.8</v>
      </c>
      <c r="F13" s="5">
        <v>69.459999999999994</v>
      </c>
      <c r="G13" t="s">
        <v>19</v>
      </c>
      <c r="H13" s="113">
        <v>1.5699999999999999E-4</v>
      </c>
      <c r="I13" s="114">
        <v>1.5699999999999999E-4</v>
      </c>
      <c r="J13" s="117">
        <v>99347.5</v>
      </c>
      <c r="K13" s="118">
        <v>15.6</v>
      </c>
      <c r="L13" s="5">
        <v>74.64</v>
      </c>
    </row>
    <row r="14" spans="1:12">
      <c r="A14">
        <v>6</v>
      </c>
      <c r="B14" s="111">
        <v>1.73E-4</v>
      </c>
      <c r="C14" s="112">
        <v>1.73E-4</v>
      </c>
      <c r="D14" s="115">
        <v>99166.5</v>
      </c>
      <c r="E14" s="116">
        <v>17.2</v>
      </c>
      <c r="F14" s="5">
        <v>68.47</v>
      </c>
      <c r="G14" t="s">
        <v>19</v>
      </c>
      <c r="H14" s="113">
        <v>1.3200000000000001E-4</v>
      </c>
      <c r="I14" s="114">
        <v>1.3200000000000001E-4</v>
      </c>
      <c r="J14" s="117">
        <v>99331.9</v>
      </c>
      <c r="K14" s="118">
        <v>13.1</v>
      </c>
      <c r="L14" s="5">
        <v>73.650000000000006</v>
      </c>
    </row>
    <row r="15" spans="1:12">
      <c r="A15">
        <v>7</v>
      </c>
      <c r="B15" s="111">
        <v>1.4899999999999999E-4</v>
      </c>
      <c r="C15" s="112">
        <v>1.4899999999999999E-4</v>
      </c>
      <c r="D15" s="115">
        <v>99149.4</v>
      </c>
      <c r="E15" s="116">
        <v>14.8</v>
      </c>
      <c r="F15" s="5">
        <v>67.48</v>
      </c>
      <c r="G15" t="s">
        <v>19</v>
      </c>
      <c r="H15" s="113">
        <v>1.07E-4</v>
      </c>
      <c r="I15" s="114">
        <v>1.07E-4</v>
      </c>
      <c r="J15" s="117">
        <v>99318.7</v>
      </c>
      <c r="K15" s="118">
        <v>10.6</v>
      </c>
      <c r="L15" s="5">
        <v>72.66</v>
      </c>
    </row>
    <row r="16" spans="1:12">
      <c r="A16">
        <v>8</v>
      </c>
      <c r="B16" s="111">
        <v>1.74E-4</v>
      </c>
      <c r="C16" s="112">
        <v>1.74E-4</v>
      </c>
      <c r="D16" s="115">
        <v>99134.6</v>
      </c>
      <c r="E16" s="116">
        <v>17.3</v>
      </c>
      <c r="F16" s="5">
        <v>66.489999999999995</v>
      </c>
      <c r="G16" t="s">
        <v>19</v>
      </c>
      <c r="H16" s="113">
        <v>9.7999999999999997E-5</v>
      </c>
      <c r="I16" s="114">
        <v>9.7999999999999997E-5</v>
      </c>
      <c r="J16" s="117">
        <v>99308.1</v>
      </c>
      <c r="K16" s="118">
        <v>9.6999999999999993</v>
      </c>
      <c r="L16" s="5">
        <v>71.67</v>
      </c>
    </row>
    <row r="17" spans="1:12">
      <c r="A17">
        <v>9</v>
      </c>
      <c r="B17" s="111">
        <v>1.65E-4</v>
      </c>
      <c r="C17" s="112">
        <v>1.65E-4</v>
      </c>
      <c r="D17" s="115">
        <v>99117.3</v>
      </c>
      <c r="E17" s="116">
        <v>16.3</v>
      </c>
      <c r="F17" s="5">
        <v>65.5</v>
      </c>
      <c r="G17" t="s">
        <v>19</v>
      </c>
      <c r="H17" s="113">
        <v>1.03E-4</v>
      </c>
      <c r="I17" s="114">
        <v>1.03E-4</v>
      </c>
      <c r="J17" s="117">
        <v>99298.4</v>
      </c>
      <c r="K17" s="118">
        <v>10.3</v>
      </c>
      <c r="L17" s="5">
        <v>70.680000000000007</v>
      </c>
    </row>
    <row r="18" spans="1:12">
      <c r="A18">
        <v>10</v>
      </c>
      <c r="B18" s="111">
        <v>1.65E-4</v>
      </c>
      <c r="C18" s="112">
        <v>1.65E-4</v>
      </c>
      <c r="D18" s="115">
        <v>99101</v>
      </c>
      <c r="E18" s="116">
        <v>16.3</v>
      </c>
      <c r="F18" s="5">
        <v>64.510000000000005</v>
      </c>
      <c r="G18" t="s">
        <v>19</v>
      </c>
      <c r="H18" s="113">
        <v>1.3200000000000001E-4</v>
      </c>
      <c r="I18" s="114">
        <v>1.3200000000000001E-4</v>
      </c>
      <c r="J18" s="117">
        <v>99288.2</v>
      </c>
      <c r="K18" s="118">
        <v>13.1</v>
      </c>
      <c r="L18" s="5">
        <v>69.680000000000007</v>
      </c>
    </row>
    <row r="19" spans="1:12">
      <c r="A19">
        <v>11</v>
      </c>
      <c r="B19" s="111">
        <v>1.7100000000000001E-4</v>
      </c>
      <c r="C19" s="112">
        <v>1.7100000000000001E-4</v>
      </c>
      <c r="D19" s="115">
        <v>99084.7</v>
      </c>
      <c r="E19" s="116">
        <v>16.899999999999999</v>
      </c>
      <c r="F19" s="5">
        <v>63.52</v>
      </c>
      <c r="G19" t="s">
        <v>19</v>
      </c>
      <c r="H19" s="113">
        <v>1.1900000000000001E-4</v>
      </c>
      <c r="I19" s="114">
        <v>1.1900000000000001E-4</v>
      </c>
      <c r="J19" s="117">
        <v>99275.1</v>
      </c>
      <c r="K19" s="118">
        <v>11.8</v>
      </c>
      <c r="L19" s="5">
        <v>68.69</v>
      </c>
    </row>
    <row r="20" spans="1:12">
      <c r="A20">
        <v>12</v>
      </c>
      <c r="B20" s="111">
        <v>2.12E-4</v>
      </c>
      <c r="C20" s="112">
        <v>2.12E-4</v>
      </c>
      <c r="D20" s="115">
        <v>99067.8</v>
      </c>
      <c r="E20" s="116">
        <v>21</v>
      </c>
      <c r="F20" s="5">
        <v>62.53</v>
      </c>
      <c r="G20" t="s">
        <v>19</v>
      </c>
      <c r="H20" s="113">
        <v>1.2999999999999999E-4</v>
      </c>
      <c r="I20" s="114">
        <v>1.2999999999999999E-4</v>
      </c>
      <c r="J20" s="117">
        <v>99263.3</v>
      </c>
      <c r="K20" s="118">
        <v>12.9</v>
      </c>
      <c r="L20" s="5">
        <v>67.7</v>
      </c>
    </row>
    <row r="21" spans="1:12">
      <c r="A21">
        <v>13</v>
      </c>
      <c r="B21" s="111">
        <v>2.1499999999999999E-4</v>
      </c>
      <c r="C21" s="112">
        <v>2.1499999999999999E-4</v>
      </c>
      <c r="D21" s="115">
        <v>99046.7</v>
      </c>
      <c r="E21" s="116">
        <v>21.3</v>
      </c>
      <c r="F21" s="5">
        <v>61.55</v>
      </c>
      <c r="G21" t="s">
        <v>19</v>
      </c>
      <c r="H21" s="113">
        <v>1.5699999999999999E-4</v>
      </c>
      <c r="I21" s="114">
        <v>1.5699999999999999E-4</v>
      </c>
      <c r="J21" s="117">
        <v>99250.4</v>
      </c>
      <c r="K21" s="118">
        <v>15.5</v>
      </c>
      <c r="L21" s="5">
        <v>66.709999999999994</v>
      </c>
    </row>
    <row r="22" spans="1:12">
      <c r="A22">
        <v>14</v>
      </c>
      <c r="B22" s="111">
        <v>2.7300000000000002E-4</v>
      </c>
      <c r="C22" s="112">
        <v>2.7300000000000002E-4</v>
      </c>
      <c r="D22" s="115">
        <v>99025.4</v>
      </c>
      <c r="E22" s="116">
        <v>27.1</v>
      </c>
      <c r="F22" s="5">
        <v>60.56</v>
      </c>
      <c r="G22" t="s">
        <v>19</v>
      </c>
      <c r="H22" s="113">
        <v>1.8799999999999999E-4</v>
      </c>
      <c r="I22" s="114">
        <v>1.8799999999999999E-4</v>
      </c>
      <c r="J22" s="117">
        <v>99234.9</v>
      </c>
      <c r="K22" s="118">
        <v>18.7</v>
      </c>
      <c r="L22" s="5">
        <v>65.72</v>
      </c>
    </row>
    <row r="23" spans="1:12">
      <c r="A23">
        <v>15</v>
      </c>
      <c r="B23" s="111">
        <v>3.3300000000000002E-4</v>
      </c>
      <c r="C23" s="112">
        <v>3.3300000000000002E-4</v>
      </c>
      <c r="D23" s="115">
        <v>98998.399999999994</v>
      </c>
      <c r="E23" s="116">
        <v>33</v>
      </c>
      <c r="F23" s="5">
        <v>59.57</v>
      </c>
      <c r="G23" t="s">
        <v>19</v>
      </c>
      <c r="H23" s="113">
        <v>2.02E-4</v>
      </c>
      <c r="I23" s="114">
        <v>2.02E-4</v>
      </c>
      <c r="J23" s="117">
        <v>99216.2</v>
      </c>
      <c r="K23" s="118">
        <v>20.100000000000001</v>
      </c>
      <c r="L23" s="5">
        <v>64.73</v>
      </c>
    </row>
    <row r="24" spans="1:12">
      <c r="A24">
        <v>16</v>
      </c>
      <c r="B24" s="111">
        <v>3.97E-4</v>
      </c>
      <c r="C24" s="112">
        <v>3.97E-4</v>
      </c>
      <c r="D24" s="115">
        <v>98965.4</v>
      </c>
      <c r="E24" s="116">
        <v>39.299999999999997</v>
      </c>
      <c r="F24" s="5">
        <v>58.59</v>
      </c>
      <c r="G24" t="s">
        <v>19</v>
      </c>
      <c r="H24" s="113">
        <v>2.4800000000000001E-4</v>
      </c>
      <c r="I24" s="114">
        <v>2.4800000000000001E-4</v>
      </c>
      <c r="J24" s="117">
        <v>99196.1</v>
      </c>
      <c r="K24" s="118">
        <v>24.6</v>
      </c>
      <c r="L24" s="5">
        <v>63.75</v>
      </c>
    </row>
    <row r="25" spans="1:12">
      <c r="A25">
        <v>17</v>
      </c>
      <c r="B25" s="111">
        <v>6.8300000000000001E-4</v>
      </c>
      <c r="C25" s="112">
        <v>6.8300000000000001E-4</v>
      </c>
      <c r="D25" s="115">
        <v>98926.1</v>
      </c>
      <c r="E25" s="116">
        <v>67.5</v>
      </c>
      <c r="F25" s="5">
        <v>57.62</v>
      </c>
      <c r="G25" t="s">
        <v>19</v>
      </c>
      <c r="H25" s="113">
        <v>2.81E-4</v>
      </c>
      <c r="I25" s="114">
        <v>2.81E-4</v>
      </c>
      <c r="J25" s="117">
        <v>99171.6</v>
      </c>
      <c r="K25" s="118">
        <v>27.8</v>
      </c>
      <c r="L25" s="5">
        <v>62.76</v>
      </c>
    </row>
    <row r="26" spans="1:12">
      <c r="A26">
        <v>18</v>
      </c>
      <c r="B26" s="111">
        <v>8.0800000000000002E-4</v>
      </c>
      <c r="C26" s="112">
        <v>8.0800000000000002E-4</v>
      </c>
      <c r="D26" s="115">
        <v>98858.6</v>
      </c>
      <c r="E26" s="116">
        <v>79.900000000000006</v>
      </c>
      <c r="F26" s="5">
        <v>56.66</v>
      </c>
      <c r="G26" t="s">
        <v>19</v>
      </c>
      <c r="H26" s="113">
        <v>2.8400000000000002E-4</v>
      </c>
      <c r="I26" s="114">
        <v>2.8400000000000002E-4</v>
      </c>
      <c r="J26" s="117">
        <v>99143.7</v>
      </c>
      <c r="K26" s="118">
        <v>28.1</v>
      </c>
      <c r="L26" s="5">
        <v>61.78</v>
      </c>
    </row>
    <row r="27" spans="1:12">
      <c r="A27">
        <v>19</v>
      </c>
      <c r="B27" s="111">
        <v>8.34E-4</v>
      </c>
      <c r="C27" s="112">
        <v>8.34E-4</v>
      </c>
      <c r="D27" s="115">
        <v>98778.7</v>
      </c>
      <c r="E27" s="116">
        <v>82.3</v>
      </c>
      <c r="F27" s="5">
        <v>55.7</v>
      </c>
      <c r="G27" t="s">
        <v>19</v>
      </c>
      <c r="H27" s="113">
        <v>3.1199999999999999E-4</v>
      </c>
      <c r="I27" s="114">
        <v>3.1199999999999999E-4</v>
      </c>
      <c r="J27" s="117">
        <v>99115.6</v>
      </c>
      <c r="K27" s="118">
        <v>30.9</v>
      </c>
      <c r="L27" s="5">
        <v>60.8</v>
      </c>
    </row>
    <row r="28" spans="1:12">
      <c r="A28">
        <v>20</v>
      </c>
      <c r="B28" s="111">
        <v>9.0600000000000001E-4</v>
      </c>
      <c r="C28" s="112">
        <v>9.0600000000000001E-4</v>
      </c>
      <c r="D28" s="115">
        <v>98696.3</v>
      </c>
      <c r="E28" s="116">
        <v>89.4</v>
      </c>
      <c r="F28" s="5">
        <v>54.75</v>
      </c>
      <c r="G28" t="s">
        <v>19</v>
      </c>
      <c r="H28" s="113">
        <v>2.9300000000000002E-4</v>
      </c>
      <c r="I28" s="114">
        <v>2.9300000000000002E-4</v>
      </c>
      <c r="J28" s="117">
        <v>99084.7</v>
      </c>
      <c r="K28" s="118">
        <v>29</v>
      </c>
      <c r="L28" s="5">
        <v>59.82</v>
      </c>
    </row>
    <row r="29" spans="1:12">
      <c r="A29">
        <v>21</v>
      </c>
      <c r="B29" s="111">
        <v>9.0200000000000002E-4</v>
      </c>
      <c r="C29" s="112">
        <v>9.01E-4</v>
      </c>
      <c r="D29" s="115">
        <v>98606.9</v>
      </c>
      <c r="E29" s="116">
        <v>88.9</v>
      </c>
      <c r="F29" s="5">
        <v>53.8</v>
      </c>
      <c r="G29" t="s">
        <v>19</v>
      </c>
      <c r="H29" s="113">
        <v>3.2400000000000001E-4</v>
      </c>
      <c r="I29" s="114">
        <v>3.2400000000000001E-4</v>
      </c>
      <c r="J29" s="117">
        <v>99055.6</v>
      </c>
      <c r="K29" s="118">
        <v>32.1</v>
      </c>
      <c r="L29" s="5">
        <v>58.83</v>
      </c>
    </row>
    <row r="30" spans="1:12">
      <c r="A30">
        <v>22</v>
      </c>
      <c r="B30" s="111">
        <v>8.92E-4</v>
      </c>
      <c r="C30" s="112">
        <v>8.9099999999999997E-4</v>
      </c>
      <c r="D30" s="115">
        <v>98518.1</v>
      </c>
      <c r="E30" s="116">
        <v>87.8</v>
      </c>
      <c r="F30" s="5">
        <v>52.85</v>
      </c>
      <c r="G30" t="s">
        <v>19</v>
      </c>
      <c r="H30" s="113">
        <v>2.9999999999999997E-4</v>
      </c>
      <c r="I30" s="114">
        <v>2.9999999999999997E-4</v>
      </c>
      <c r="J30" s="117">
        <v>99023.6</v>
      </c>
      <c r="K30" s="118">
        <v>29.7</v>
      </c>
      <c r="L30" s="5">
        <v>57.85</v>
      </c>
    </row>
    <row r="31" spans="1:12">
      <c r="A31">
        <v>23</v>
      </c>
      <c r="B31" s="111">
        <v>8.7000000000000001E-4</v>
      </c>
      <c r="C31" s="112">
        <v>8.7000000000000001E-4</v>
      </c>
      <c r="D31" s="115">
        <v>98430.3</v>
      </c>
      <c r="E31" s="116">
        <v>85.6</v>
      </c>
      <c r="F31" s="5">
        <v>51.89</v>
      </c>
      <c r="G31" t="s">
        <v>19</v>
      </c>
      <c r="H31" s="113">
        <v>2.99E-4</v>
      </c>
      <c r="I31" s="114">
        <v>2.99E-4</v>
      </c>
      <c r="J31" s="117">
        <v>98993.8</v>
      </c>
      <c r="K31" s="118">
        <v>29.6</v>
      </c>
      <c r="L31" s="5">
        <v>56.87</v>
      </c>
    </row>
    <row r="32" spans="1:12">
      <c r="A32">
        <v>24</v>
      </c>
      <c r="B32" s="111">
        <v>8.8400000000000002E-4</v>
      </c>
      <c r="C32" s="112">
        <v>8.83E-4</v>
      </c>
      <c r="D32" s="115">
        <v>98344.7</v>
      </c>
      <c r="E32" s="116">
        <v>86.9</v>
      </c>
      <c r="F32" s="5">
        <v>50.94</v>
      </c>
      <c r="G32" t="s">
        <v>19</v>
      </c>
      <c r="H32" s="113">
        <v>3.3599999999999998E-4</v>
      </c>
      <c r="I32" s="114">
        <v>3.3599999999999998E-4</v>
      </c>
      <c r="J32" s="117">
        <v>98964.2</v>
      </c>
      <c r="K32" s="118">
        <v>33.200000000000003</v>
      </c>
      <c r="L32" s="5">
        <v>55.89</v>
      </c>
    </row>
    <row r="33" spans="1:12">
      <c r="A33">
        <v>25</v>
      </c>
      <c r="B33" s="111">
        <v>8.8999999999999995E-4</v>
      </c>
      <c r="C33" s="112">
        <v>8.8999999999999995E-4</v>
      </c>
      <c r="D33" s="115">
        <v>98257.8</v>
      </c>
      <c r="E33" s="116">
        <v>87.4</v>
      </c>
      <c r="F33" s="5">
        <v>49.98</v>
      </c>
      <c r="G33" t="s">
        <v>19</v>
      </c>
      <c r="H33" s="113">
        <v>3.1799999999999998E-4</v>
      </c>
      <c r="I33" s="114">
        <v>3.1799999999999998E-4</v>
      </c>
      <c r="J33" s="117">
        <v>98931</v>
      </c>
      <c r="K33" s="118">
        <v>31.4</v>
      </c>
      <c r="L33" s="5">
        <v>54.9</v>
      </c>
    </row>
    <row r="34" spans="1:12">
      <c r="A34">
        <v>26</v>
      </c>
      <c r="B34" s="111">
        <v>9.2199999999999997E-4</v>
      </c>
      <c r="C34" s="112">
        <v>9.2100000000000005E-4</v>
      </c>
      <c r="D34" s="115">
        <v>98170.4</v>
      </c>
      <c r="E34" s="116">
        <v>90.5</v>
      </c>
      <c r="F34" s="5">
        <v>49.03</v>
      </c>
      <c r="G34" t="s">
        <v>19</v>
      </c>
      <c r="H34" s="113">
        <v>3.6600000000000001E-4</v>
      </c>
      <c r="I34" s="114">
        <v>3.6499999999999998E-4</v>
      </c>
      <c r="J34" s="117">
        <v>98899.5</v>
      </c>
      <c r="K34" s="118">
        <v>36.1</v>
      </c>
      <c r="L34" s="5">
        <v>53.92</v>
      </c>
    </row>
    <row r="35" spans="1:12">
      <c r="A35">
        <v>27</v>
      </c>
      <c r="B35" s="111">
        <v>9.7300000000000002E-4</v>
      </c>
      <c r="C35" s="112">
        <v>9.7300000000000002E-4</v>
      </c>
      <c r="D35" s="115">
        <v>98079.9</v>
      </c>
      <c r="E35" s="116">
        <v>95.4</v>
      </c>
      <c r="F35" s="5">
        <v>48.07</v>
      </c>
      <c r="G35" t="s">
        <v>19</v>
      </c>
      <c r="H35" s="113">
        <v>4.2999999999999999E-4</v>
      </c>
      <c r="I35" s="114">
        <v>4.2999999999999999E-4</v>
      </c>
      <c r="J35" s="117">
        <v>98863.4</v>
      </c>
      <c r="K35" s="118">
        <v>42.5</v>
      </c>
      <c r="L35" s="5">
        <v>52.94</v>
      </c>
    </row>
    <row r="36" spans="1:12">
      <c r="A36">
        <v>28</v>
      </c>
      <c r="B36" s="111">
        <v>9.4600000000000001E-4</v>
      </c>
      <c r="C36" s="112">
        <v>9.4600000000000001E-4</v>
      </c>
      <c r="D36" s="115">
        <v>97984.5</v>
      </c>
      <c r="E36" s="116">
        <v>92.7</v>
      </c>
      <c r="F36" s="5">
        <v>47.12</v>
      </c>
      <c r="G36" t="s">
        <v>19</v>
      </c>
      <c r="H36" s="113">
        <v>3.8299999999999999E-4</v>
      </c>
      <c r="I36" s="114">
        <v>3.8299999999999999E-4</v>
      </c>
      <c r="J36" s="117">
        <v>98820.9</v>
      </c>
      <c r="K36" s="118">
        <v>37.799999999999997</v>
      </c>
      <c r="L36" s="5">
        <v>51.96</v>
      </c>
    </row>
    <row r="37" spans="1:12">
      <c r="A37">
        <v>29</v>
      </c>
      <c r="B37" s="111">
        <v>9.7900000000000005E-4</v>
      </c>
      <c r="C37" s="112">
        <v>9.7900000000000005E-4</v>
      </c>
      <c r="D37" s="115">
        <v>97891.8</v>
      </c>
      <c r="E37" s="116">
        <v>95.8</v>
      </c>
      <c r="F37" s="5">
        <v>46.16</v>
      </c>
      <c r="G37" t="s">
        <v>19</v>
      </c>
      <c r="H37" s="113">
        <v>4.06E-4</v>
      </c>
      <c r="I37" s="114">
        <v>4.06E-4</v>
      </c>
      <c r="J37" s="117">
        <v>98783.1</v>
      </c>
      <c r="K37" s="118">
        <v>40.1</v>
      </c>
      <c r="L37" s="5">
        <v>50.98</v>
      </c>
    </row>
    <row r="38" spans="1:12">
      <c r="A38">
        <v>30</v>
      </c>
      <c r="B38" s="111">
        <v>9.9799999999999997E-4</v>
      </c>
      <c r="C38" s="112">
        <v>9.9700000000000006E-4</v>
      </c>
      <c r="D38" s="115">
        <v>97796</v>
      </c>
      <c r="E38" s="116">
        <v>97.5</v>
      </c>
      <c r="F38" s="5">
        <v>45.21</v>
      </c>
      <c r="G38" t="s">
        <v>19</v>
      </c>
      <c r="H38" s="113">
        <v>4.64E-4</v>
      </c>
      <c r="I38" s="114">
        <v>4.64E-4</v>
      </c>
      <c r="J38" s="117">
        <v>98742.9</v>
      </c>
      <c r="K38" s="118">
        <v>45.8</v>
      </c>
      <c r="L38" s="5">
        <v>50</v>
      </c>
    </row>
    <row r="39" spans="1:12">
      <c r="A39">
        <v>31</v>
      </c>
      <c r="B39" s="111">
        <v>1.0989999999999999E-3</v>
      </c>
      <c r="C39" s="112">
        <v>1.098E-3</v>
      </c>
      <c r="D39" s="115">
        <v>97698.5</v>
      </c>
      <c r="E39" s="116">
        <v>107.3</v>
      </c>
      <c r="F39" s="5">
        <v>44.25</v>
      </c>
      <c r="G39" t="s">
        <v>19</v>
      </c>
      <c r="H39" s="113">
        <v>4.9200000000000003E-4</v>
      </c>
      <c r="I39" s="114">
        <v>4.9200000000000003E-4</v>
      </c>
      <c r="J39" s="117">
        <v>98697.1</v>
      </c>
      <c r="K39" s="118">
        <v>48.6</v>
      </c>
      <c r="L39" s="5">
        <v>49.03</v>
      </c>
    </row>
    <row r="40" spans="1:12">
      <c r="A40">
        <v>32</v>
      </c>
      <c r="B40" s="111">
        <v>1.054E-3</v>
      </c>
      <c r="C40" s="112">
        <v>1.054E-3</v>
      </c>
      <c r="D40" s="115">
        <v>97591.2</v>
      </c>
      <c r="E40" s="116">
        <v>102.8</v>
      </c>
      <c r="F40" s="5">
        <v>43.3</v>
      </c>
      <c r="G40" t="s">
        <v>19</v>
      </c>
      <c r="H40" s="113">
        <v>5.53E-4</v>
      </c>
      <c r="I40" s="114">
        <v>5.53E-4</v>
      </c>
      <c r="J40" s="117">
        <v>98648.6</v>
      </c>
      <c r="K40" s="118">
        <v>54.5</v>
      </c>
      <c r="L40" s="5">
        <v>48.05</v>
      </c>
    </row>
    <row r="41" spans="1:12">
      <c r="A41">
        <v>33</v>
      </c>
      <c r="B41" s="111">
        <v>1.155E-3</v>
      </c>
      <c r="C41" s="112">
        <v>1.155E-3</v>
      </c>
      <c r="D41" s="115">
        <v>97488.4</v>
      </c>
      <c r="E41" s="116">
        <v>112.6</v>
      </c>
      <c r="F41" s="5">
        <v>42.34</v>
      </c>
      <c r="G41" t="s">
        <v>19</v>
      </c>
      <c r="H41" s="113">
        <v>5.8500000000000002E-4</v>
      </c>
      <c r="I41" s="114">
        <v>5.8399999999999999E-4</v>
      </c>
      <c r="J41" s="117">
        <v>98594</v>
      </c>
      <c r="K41" s="118">
        <v>57.6</v>
      </c>
      <c r="L41" s="5">
        <v>47.08</v>
      </c>
    </row>
    <row r="42" spans="1:12">
      <c r="A42">
        <v>34</v>
      </c>
      <c r="B42" s="111">
        <v>1.1919999999999999E-3</v>
      </c>
      <c r="C42" s="112">
        <v>1.191E-3</v>
      </c>
      <c r="D42" s="115">
        <v>97375.8</v>
      </c>
      <c r="E42" s="116">
        <v>116</v>
      </c>
      <c r="F42" s="5">
        <v>41.39</v>
      </c>
      <c r="G42" t="s">
        <v>19</v>
      </c>
      <c r="H42" s="113">
        <v>6.1300000000000005E-4</v>
      </c>
      <c r="I42" s="114">
        <v>6.1300000000000005E-4</v>
      </c>
      <c r="J42" s="117">
        <v>98536.4</v>
      </c>
      <c r="K42" s="118">
        <v>60.4</v>
      </c>
      <c r="L42" s="5">
        <v>46.1</v>
      </c>
    </row>
    <row r="43" spans="1:12">
      <c r="A43">
        <v>35</v>
      </c>
      <c r="B43" s="111">
        <v>1.201E-3</v>
      </c>
      <c r="C43" s="112">
        <v>1.1999999999999999E-3</v>
      </c>
      <c r="D43" s="115">
        <v>97259.8</v>
      </c>
      <c r="E43" s="116">
        <v>116.7</v>
      </c>
      <c r="F43" s="5">
        <v>40.44</v>
      </c>
      <c r="G43" t="s">
        <v>19</v>
      </c>
      <c r="H43" s="113">
        <v>6.78E-4</v>
      </c>
      <c r="I43" s="114">
        <v>6.7699999999999998E-4</v>
      </c>
      <c r="J43" s="117">
        <v>98476.1</v>
      </c>
      <c r="K43" s="118">
        <v>66.7</v>
      </c>
      <c r="L43" s="5">
        <v>45.13</v>
      </c>
    </row>
    <row r="44" spans="1:12">
      <c r="A44">
        <v>36</v>
      </c>
      <c r="B44" s="111">
        <v>1.3140000000000001E-3</v>
      </c>
      <c r="C44" s="112">
        <v>1.3140000000000001E-3</v>
      </c>
      <c r="D44" s="115">
        <v>97143.1</v>
      </c>
      <c r="E44" s="116">
        <v>127.6</v>
      </c>
      <c r="F44" s="5">
        <v>39.49</v>
      </c>
      <c r="G44" t="s">
        <v>19</v>
      </c>
      <c r="H44" s="113">
        <v>7.3399999999999995E-4</v>
      </c>
      <c r="I44" s="114">
        <v>7.3399999999999995E-4</v>
      </c>
      <c r="J44" s="117">
        <v>98409.4</v>
      </c>
      <c r="K44" s="118">
        <v>72.2</v>
      </c>
      <c r="L44" s="5">
        <v>44.16</v>
      </c>
    </row>
    <row r="45" spans="1:12">
      <c r="A45">
        <v>37</v>
      </c>
      <c r="B45" s="111">
        <v>1.3290000000000001E-3</v>
      </c>
      <c r="C45" s="112">
        <v>1.328E-3</v>
      </c>
      <c r="D45" s="115">
        <v>97015.5</v>
      </c>
      <c r="E45" s="116">
        <v>128.80000000000001</v>
      </c>
      <c r="F45" s="5">
        <v>38.54</v>
      </c>
      <c r="G45" t="s">
        <v>19</v>
      </c>
      <c r="H45" s="113">
        <v>8.0699999999999999E-4</v>
      </c>
      <c r="I45" s="114">
        <v>8.0699999999999999E-4</v>
      </c>
      <c r="J45" s="117">
        <v>98337.2</v>
      </c>
      <c r="K45" s="118">
        <v>79.400000000000006</v>
      </c>
      <c r="L45" s="5">
        <v>43.19</v>
      </c>
    </row>
    <row r="46" spans="1:12">
      <c r="A46">
        <v>38</v>
      </c>
      <c r="B46" s="111">
        <v>1.48E-3</v>
      </c>
      <c r="C46" s="112">
        <v>1.4790000000000001E-3</v>
      </c>
      <c r="D46" s="115">
        <v>96886.7</v>
      </c>
      <c r="E46" s="116">
        <v>143.30000000000001</v>
      </c>
      <c r="F46" s="5">
        <v>37.590000000000003</v>
      </c>
      <c r="G46" t="s">
        <v>19</v>
      </c>
      <c r="H46" s="113">
        <v>8.5300000000000003E-4</v>
      </c>
      <c r="I46" s="114">
        <v>8.5300000000000003E-4</v>
      </c>
      <c r="J46" s="117">
        <v>98257.8</v>
      </c>
      <c r="K46" s="118">
        <v>83.8</v>
      </c>
      <c r="L46" s="5">
        <v>42.23</v>
      </c>
    </row>
    <row r="47" spans="1:12">
      <c r="A47">
        <v>39</v>
      </c>
      <c r="B47" s="111">
        <v>1.614E-3</v>
      </c>
      <c r="C47" s="112">
        <v>1.6119999999999999E-3</v>
      </c>
      <c r="D47" s="115">
        <v>96743.4</v>
      </c>
      <c r="E47" s="116">
        <v>156</v>
      </c>
      <c r="F47" s="5">
        <v>36.65</v>
      </c>
      <c r="G47" t="s">
        <v>19</v>
      </c>
      <c r="H47" s="113">
        <v>9.9099999999999991E-4</v>
      </c>
      <c r="I47" s="114">
        <v>9.9099999999999991E-4</v>
      </c>
      <c r="J47" s="117">
        <v>98174</v>
      </c>
      <c r="K47" s="118">
        <v>97.3</v>
      </c>
      <c r="L47" s="5">
        <v>41.26</v>
      </c>
    </row>
    <row r="48" spans="1:12">
      <c r="A48">
        <v>40</v>
      </c>
      <c r="B48" s="111">
        <v>1.7520000000000001E-3</v>
      </c>
      <c r="C48" s="112">
        <v>1.751E-3</v>
      </c>
      <c r="D48" s="115">
        <v>96587.4</v>
      </c>
      <c r="E48" s="116">
        <v>169.1</v>
      </c>
      <c r="F48" s="5">
        <v>35.700000000000003</v>
      </c>
      <c r="G48" t="s">
        <v>19</v>
      </c>
      <c r="H48" s="113">
        <v>1.124E-3</v>
      </c>
      <c r="I48" s="114">
        <v>1.1230000000000001E-3</v>
      </c>
      <c r="J48" s="117">
        <v>98076.800000000003</v>
      </c>
      <c r="K48" s="118">
        <v>110.2</v>
      </c>
      <c r="L48" s="5">
        <v>40.31</v>
      </c>
    </row>
    <row r="49" spans="1:12">
      <c r="A49">
        <v>41</v>
      </c>
      <c r="B49" s="111">
        <v>1.939E-3</v>
      </c>
      <c r="C49" s="112">
        <v>1.9369999999999999E-3</v>
      </c>
      <c r="D49" s="115">
        <v>96418.3</v>
      </c>
      <c r="E49" s="116">
        <v>186.7</v>
      </c>
      <c r="F49" s="5">
        <v>34.770000000000003</v>
      </c>
      <c r="G49" t="s">
        <v>19</v>
      </c>
      <c r="H49" s="113">
        <v>1.2719999999999999E-3</v>
      </c>
      <c r="I49" s="114">
        <v>1.271E-3</v>
      </c>
      <c r="J49" s="117">
        <v>97966.6</v>
      </c>
      <c r="K49" s="118">
        <v>124.6</v>
      </c>
      <c r="L49" s="5">
        <v>39.35</v>
      </c>
    </row>
    <row r="50" spans="1:12">
      <c r="A50">
        <v>42</v>
      </c>
      <c r="B50" s="111">
        <v>2.0820000000000001E-3</v>
      </c>
      <c r="C50" s="112">
        <v>2.0799999999999998E-3</v>
      </c>
      <c r="D50" s="115">
        <v>96231.6</v>
      </c>
      <c r="E50" s="116">
        <v>200.1</v>
      </c>
      <c r="F50" s="5">
        <v>33.83</v>
      </c>
      <c r="G50" t="s">
        <v>19</v>
      </c>
      <c r="H50" s="113">
        <v>1.3240000000000001E-3</v>
      </c>
      <c r="I50" s="114">
        <v>1.323E-3</v>
      </c>
      <c r="J50" s="117">
        <v>97842</v>
      </c>
      <c r="K50" s="118">
        <v>129.4</v>
      </c>
      <c r="L50" s="5">
        <v>38.4</v>
      </c>
    </row>
    <row r="51" spans="1:12">
      <c r="A51">
        <v>43</v>
      </c>
      <c r="B51" s="111">
        <v>2.2520000000000001E-3</v>
      </c>
      <c r="C51" s="112">
        <v>2.2490000000000001E-3</v>
      </c>
      <c r="D51" s="115">
        <v>96031.4</v>
      </c>
      <c r="E51" s="116">
        <v>216</v>
      </c>
      <c r="F51" s="5">
        <v>32.9</v>
      </c>
      <c r="G51" t="s">
        <v>19</v>
      </c>
      <c r="H51" s="113">
        <v>1.485E-3</v>
      </c>
      <c r="I51" s="114">
        <v>1.4840000000000001E-3</v>
      </c>
      <c r="J51" s="117">
        <v>97712.6</v>
      </c>
      <c r="K51" s="118">
        <v>145</v>
      </c>
      <c r="L51" s="5">
        <v>37.450000000000003</v>
      </c>
    </row>
    <row r="52" spans="1:12">
      <c r="A52">
        <v>44</v>
      </c>
      <c r="B52" s="111">
        <v>2.4160000000000002E-3</v>
      </c>
      <c r="C52" s="112">
        <v>2.4130000000000002E-3</v>
      </c>
      <c r="D52" s="115">
        <v>95815.4</v>
      </c>
      <c r="E52" s="116">
        <v>231.2</v>
      </c>
      <c r="F52" s="5">
        <v>31.97</v>
      </c>
      <c r="G52" t="s">
        <v>19</v>
      </c>
      <c r="H52" s="113">
        <v>1.614E-3</v>
      </c>
      <c r="I52" s="114">
        <v>1.6130000000000001E-3</v>
      </c>
      <c r="J52" s="117">
        <v>97567.7</v>
      </c>
      <c r="K52" s="118">
        <v>157.30000000000001</v>
      </c>
      <c r="L52" s="5">
        <v>36.5</v>
      </c>
    </row>
    <row r="53" spans="1:12">
      <c r="A53">
        <v>45</v>
      </c>
      <c r="B53" s="111">
        <v>2.6359999999999999E-3</v>
      </c>
      <c r="C53" s="112">
        <v>2.6319999999999998E-3</v>
      </c>
      <c r="D53" s="115">
        <v>95584.2</v>
      </c>
      <c r="E53" s="116">
        <v>251.6</v>
      </c>
      <c r="F53" s="5">
        <v>31.05</v>
      </c>
      <c r="G53" t="s">
        <v>19</v>
      </c>
      <c r="H53" s="113">
        <v>1.8129999999999999E-3</v>
      </c>
      <c r="I53" s="114">
        <v>1.812E-3</v>
      </c>
      <c r="J53" s="117">
        <v>97410.3</v>
      </c>
      <c r="K53" s="118">
        <v>176.5</v>
      </c>
      <c r="L53" s="5">
        <v>35.56</v>
      </c>
    </row>
    <row r="54" spans="1:12">
      <c r="A54">
        <v>46</v>
      </c>
      <c r="B54" s="111">
        <v>2.8210000000000002E-3</v>
      </c>
      <c r="C54" s="112">
        <v>2.8170000000000001E-3</v>
      </c>
      <c r="D54" s="115">
        <v>95332.6</v>
      </c>
      <c r="E54" s="116">
        <v>268.60000000000002</v>
      </c>
      <c r="F54" s="5">
        <v>30.13</v>
      </c>
      <c r="G54" t="s">
        <v>19</v>
      </c>
      <c r="H54" s="113">
        <v>1.9300000000000001E-3</v>
      </c>
      <c r="I54" s="114">
        <v>1.928E-3</v>
      </c>
      <c r="J54" s="117">
        <v>97233.8</v>
      </c>
      <c r="K54" s="118">
        <v>187.5</v>
      </c>
      <c r="L54" s="5">
        <v>34.630000000000003</v>
      </c>
    </row>
    <row r="55" spans="1:12">
      <c r="A55">
        <v>47</v>
      </c>
      <c r="B55" s="111">
        <v>3.0829999999999998E-3</v>
      </c>
      <c r="C55" s="112">
        <v>3.0790000000000001E-3</v>
      </c>
      <c r="D55" s="115">
        <v>95064.1</v>
      </c>
      <c r="E55" s="116">
        <v>292.7</v>
      </c>
      <c r="F55" s="5">
        <v>29.21</v>
      </c>
      <c r="G55" t="s">
        <v>19</v>
      </c>
      <c r="H55" s="113">
        <v>2.1320000000000002E-3</v>
      </c>
      <c r="I55" s="114">
        <v>2.1299999999999999E-3</v>
      </c>
      <c r="J55" s="117">
        <v>97046.3</v>
      </c>
      <c r="K55" s="118">
        <v>206.7</v>
      </c>
      <c r="L55" s="5">
        <v>33.69</v>
      </c>
    </row>
    <row r="56" spans="1:12">
      <c r="A56">
        <v>48</v>
      </c>
      <c r="B56" s="111">
        <v>3.4870000000000001E-3</v>
      </c>
      <c r="C56" s="112">
        <v>3.4810000000000002E-3</v>
      </c>
      <c r="D56" s="115">
        <v>94771.4</v>
      </c>
      <c r="E56" s="116">
        <v>329.9</v>
      </c>
      <c r="F56" s="5">
        <v>28.3</v>
      </c>
      <c r="G56" t="s">
        <v>19</v>
      </c>
      <c r="H56" s="113">
        <v>2.2980000000000001E-3</v>
      </c>
      <c r="I56" s="114">
        <v>2.2950000000000002E-3</v>
      </c>
      <c r="J56" s="117">
        <v>96839.6</v>
      </c>
      <c r="K56" s="118">
        <v>222.3</v>
      </c>
      <c r="L56" s="5">
        <v>32.76</v>
      </c>
    </row>
    <row r="57" spans="1:12">
      <c r="A57">
        <v>49</v>
      </c>
      <c r="B57" s="111">
        <v>3.9550000000000002E-3</v>
      </c>
      <c r="C57" s="112">
        <v>3.947E-3</v>
      </c>
      <c r="D57" s="115">
        <v>94441.5</v>
      </c>
      <c r="E57" s="116">
        <v>372.8</v>
      </c>
      <c r="F57" s="5">
        <v>27.4</v>
      </c>
      <c r="G57" t="s">
        <v>19</v>
      </c>
      <c r="H57" s="113">
        <v>2.5959999999999998E-3</v>
      </c>
      <c r="I57" s="114">
        <v>2.5920000000000001E-3</v>
      </c>
      <c r="J57" s="117">
        <v>96617.4</v>
      </c>
      <c r="K57" s="118">
        <v>250.5</v>
      </c>
      <c r="L57" s="5">
        <v>31.84</v>
      </c>
    </row>
    <row r="58" spans="1:12">
      <c r="A58">
        <v>50</v>
      </c>
      <c r="B58" s="111">
        <v>4.4419999999999998E-3</v>
      </c>
      <c r="C58" s="112">
        <v>4.4320000000000002E-3</v>
      </c>
      <c r="D58" s="115">
        <v>94068.7</v>
      </c>
      <c r="E58" s="116">
        <v>416.9</v>
      </c>
      <c r="F58" s="5">
        <v>26.51</v>
      </c>
      <c r="G58" t="s">
        <v>19</v>
      </c>
      <c r="H58" s="113">
        <v>2.9659999999999999E-3</v>
      </c>
      <c r="I58" s="114">
        <v>2.9619999999999998E-3</v>
      </c>
      <c r="J58" s="117">
        <v>96366.9</v>
      </c>
      <c r="K58" s="118">
        <v>285.39999999999998</v>
      </c>
      <c r="L58" s="5">
        <v>30.92</v>
      </c>
    </row>
    <row r="59" spans="1:12">
      <c r="A59">
        <v>51</v>
      </c>
      <c r="B59" s="111">
        <v>4.9820000000000003E-3</v>
      </c>
      <c r="C59" s="112">
        <v>4.9699999999999996E-3</v>
      </c>
      <c r="D59" s="115">
        <v>93651.8</v>
      </c>
      <c r="E59" s="116">
        <v>465.4</v>
      </c>
      <c r="F59" s="5">
        <v>25.62</v>
      </c>
      <c r="G59" t="s">
        <v>19</v>
      </c>
      <c r="H59" s="113">
        <v>3.1779999999999998E-3</v>
      </c>
      <c r="I59" s="114">
        <v>3.173E-3</v>
      </c>
      <c r="J59" s="117">
        <v>96081.5</v>
      </c>
      <c r="K59" s="118">
        <v>304.8</v>
      </c>
      <c r="L59" s="5">
        <v>30.01</v>
      </c>
    </row>
    <row r="60" spans="1:12">
      <c r="A60">
        <v>52</v>
      </c>
      <c r="B60" s="111">
        <v>5.6049999999999997E-3</v>
      </c>
      <c r="C60" s="112">
        <v>5.5890000000000002E-3</v>
      </c>
      <c r="D60" s="115">
        <v>93186.3</v>
      </c>
      <c r="E60" s="116">
        <v>520.9</v>
      </c>
      <c r="F60" s="5">
        <v>24.75</v>
      </c>
      <c r="G60" t="s">
        <v>19</v>
      </c>
      <c r="H60" s="113">
        <v>3.5990000000000002E-3</v>
      </c>
      <c r="I60" s="114">
        <v>3.5929999999999998E-3</v>
      </c>
      <c r="J60" s="117">
        <v>95776.6</v>
      </c>
      <c r="K60" s="118">
        <v>344.1</v>
      </c>
      <c r="L60" s="5">
        <v>29.1</v>
      </c>
    </row>
    <row r="61" spans="1:12">
      <c r="A61">
        <v>53</v>
      </c>
      <c r="B61" s="111">
        <v>6.3369999999999998E-3</v>
      </c>
      <c r="C61" s="112">
        <v>6.3169999999999997E-3</v>
      </c>
      <c r="D61" s="115">
        <v>92665.5</v>
      </c>
      <c r="E61" s="116">
        <v>585.4</v>
      </c>
      <c r="F61" s="5">
        <v>23.88</v>
      </c>
      <c r="G61" t="s">
        <v>19</v>
      </c>
      <c r="H61" s="113">
        <v>3.9830000000000004E-3</v>
      </c>
      <c r="I61" s="114">
        <v>3.9750000000000002E-3</v>
      </c>
      <c r="J61" s="117">
        <v>95432.5</v>
      </c>
      <c r="K61" s="118">
        <v>379.3</v>
      </c>
      <c r="L61" s="5">
        <v>28.21</v>
      </c>
    </row>
    <row r="62" spans="1:12">
      <c r="A62">
        <v>54</v>
      </c>
      <c r="B62" s="111">
        <v>6.8659999999999997E-3</v>
      </c>
      <c r="C62" s="112">
        <v>6.8430000000000001E-3</v>
      </c>
      <c r="D62" s="115">
        <v>92080.1</v>
      </c>
      <c r="E62" s="116">
        <v>630.1</v>
      </c>
      <c r="F62" s="5">
        <v>23.03</v>
      </c>
      <c r="G62" t="s">
        <v>19</v>
      </c>
      <c r="H62" s="113">
        <v>4.2379999999999996E-3</v>
      </c>
      <c r="I62" s="114">
        <v>4.2290000000000001E-3</v>
      </c>
      <c r="J62" s="117">
        <v>95053.2</v>
      </c>
      <c r="K62" s="118">
        <v>402</v>
      </c>
      <c r="L62" s="5">
        <v>27.32</v>
      </c>
    </row>
    <row r="63" spans="1:12">
      <c r="A63">
        <v>55</v>
      </c>
      <c r="B63" s="111">
        <v>7.6059999999999999E-3</v>
      </c>
      <c r="C63" s="112">
        <v>7.5770000000000004E-3</v>
      </c>
      <c r="D63" s="115">
        <v>91450</v>
      </c>
      <c r="E63" s="116">
        <v>692.9</v>
      </c>
      <c r="F63" s="5">
        <v>22.19</v>
      </c>
      <c r="G63" t="s">
        <v>19</v>
      </c>
      <c r="H63" s="113">
        <v>4.6150000000000002E-3</v>
      </c>
      <c r="I63" s="114">
        <v>4.6039999999999996E-3</v>
      </c>
      <c r="J63" s="117">
        <v>94651.199999999997</v>
      </c>
      <c r="K63" s="118">
        <v>435.8</v>
      </c>
      <c r="L63" s="5">
        <v>26.43</v>
      </c>
    </row>
    <row r="64" spans="1:12">
      <c r="A64">
        <v>56</v>
      </c>
      <c r="B64" s="111">
        <v>8.4449999999999994E-3</v>
      </c>
      <c r="C64" s="112">
        <v>8.4089999999999998E-3</v>
      </c>
      <c r="D64" s="115">
        <v>90757.1</v>
      </c>
      <c r="E64" s="116">
        <v>763.2</v>
      </c>
      <c r="F64" s="5">
        <v>21.35</v>
      </c>
      <c r="G64" t="s">
        <v>19</v>
      </c>
      <c r="H64" s="113">
        <v>5.0610000000000004E-3</v>
      </c>
      <c r="I64" s="114">
        <v>5.0480000000000004E-3</v>
      </c>
      <c r="J64" s="117">
        <v>94215.4</v>
      </c>
      <c r="K64" s="118">
        <v>475.6</v>
      </c>
      <c r="L64" s="5">
        <v>25.55</v>
      </c>
    </row>
    <row r="65" spans="1:12">
      <c r="A65">
        <v>57</v>
      </c>
      <c r="B65" s="111">
        <v>9.6369999999999997E-3</v>
      </c>
      <c r="C65" s="112">
        <v>9.5910000000000006E-3</v>
      </c>
      <c r="D65" s="115">
        <v>89993.9</v>
      </c>
      <c r="E65" s="116">
        <v>863.2</v>
      </c>
      <c r="F65" s="5">
        <v>20.53</v>
      </c>
      <c r="G65" t="s">
        <v>19</v>
      </c>
      <c r="H65" s="113">
        <v>5.6319999999999999E-3</v>
      </c>
      <c r="I65" s="114">
        <v>5.6160000000000003E-3</v>
      </c>
      <c r="J65" s="117">
        <v>93739.8</v>
      </c>
      <c r="K65" s="118">
        <v>526.4</v>
      </c>
      <c r="L65" s="5">
        <v>24.68</v>
      </c>
    </row>
    <row r="66" spans="1:12">
      <c r="A66">
        <v>58</v>
      </c>
      <c r="B66" s="111">
        <v>1.0432E-2</v>
      </c>
      <c r="C66" s="112">
        <v>1.0378E-2</v>
      </c>
      <c r="D66" s="115">
        <v>89130.7</v>
      </c>
      <c r="E66" s="116">
        <v>925</v>
      </c>
      <c r="F66" s="5">
        <v>19.73</v>
      </c>
      <c r="G66" t="s">
        <v>19</v>
      </c>
      <c r="H66" s="113">
        <v>6.1570000000000001E-3</v>
      </c>
      <c r="I66" s="114">
        <v>6.1380000000000002E-3</v>
      </c>
      <c r="J66" s="117">
        <v>93213.4</v>
      </c>
      <c r="K66" s="118">
        <v>572.1</v>
      </c>
      <c r="L66" s="5">
        <v>23.81</v>
      </c>
    </row>
    <row r="67" spans="1:12">
      <c r="A67">
        <v>59</v>
      </c>
      <c r="B67" s="111">
        <v>1.1634E-2</v>
      </c>
      <c r="C67" s="112">
        <v>1.1566999999999999E-2</v>
      </c>
      <c r="D67" s="115">
        <v>88205.7</v>
      </c>
      <c r="E67" s="116">
        <v>1020.3</v>
      </c>
      <c r="F67" s="5">
        <v>18.93</v>
      </c>
      <c r="G67" t="s">
        <v>19</v>
      </c>
      <c r="H67" s="113">
        <v>6.9740000000000002E-3</v>
      </c>
      <c r="I67" s="114">
        <v>6.9490000000000003E-3</v>
      </c>
      <c r="J67" s="117">
        <v>92641.2</v>
      </c>
      <c r="K67" s="118">
        <v>643.79999999999995</v>
      </c>
      <c r="L67" s="5">
        <v>22.96</v>
      </c>
    </row>
    <row r="68" spans="1:12">
      <c r="A68">
        <v>60</v>
      </c>
      <c r="B68" s="111">
        <v>1.3174999999999999E-2</v>
      </c>
      <c r="C68" s="112">
        <v>1.3089E-2</v>
      </c>
      <c r="D68" s="115">
        <v>87185.4</v>
      </c>
      <c r="E68" s="116">
        <v>1141.0999999999999</v>
      </c>
      <c r="F68" s="5">
        <v>18.14</v>
      </c>
      <c r="G68" t="s">
        <v>19</v>
      </c>
      <c r="H68" s="113">
        <v>7.7929999999999996E-3</v>
      </c>
      <c r="I68" s="114">
        <v>7.7619999999999998E-3</v>
      </c>
      <c r="J68" s="117">
        <v>91997.4</v>
      </c>
      <c r="K68" s="118">
        <v>714.1</v>
      </c>
      <c r="L68" s="5">
        <v>22.12</v>
      </c>
    </row>
    <row r="69" spans="1:12">
      <c r="A69">
        <v>61</v>
      </c>
      <c r="B69" s="111">
        <v>1.4716999999999999E-2</v>
      </c>
      <c r="C69" s="112">
        <v>1.461E-2</v>
      </c>
      <c r="D69" s="115">
        <v>86044.3</v>
      </c>
      <c r="E69" s="116">
        <v>1257.0999999999999</v>
      </c>
      <c r="F69" s="5">
        <v>17.38</v>
      </c>
      <c r="G69" t="s">
        <v>19</v>
      </c>
      <c r="H69" s="113">
        <v>8.737E-3</v>
      </c>
      <c r="I69" s="114">
        <v>8.6990000000000001E-3</v>
      </c>
      <c r="J69" s="117">
        <v>91283.3</v>
      </c>
      <c r="K69" s="118">
        <v>794.1</v>
      </c>
      <c r="L69" s="5">
        <v>21.28</v>
      </c>
    </row>
    <row r="70" spans="1:12">
      <c r="A70">
        <v>62</v>
      </c>
      <c r="B70" s="111">
        <v>1.6494999999999999E-2</v>
      </c>
      <c r="C70" s="112">
        <v>1.636E-2</v>
      </c>
      <c r="D70" s="115">
        <v>84787.199999999997</v>
      </c>
      <c r="E70" s="116">
        <v>1387.1</v>
      </c>
      <c r="F70" s="5">
        <v>16.63</v>
      </c>
      <c r="G70" t="s">
        <v>19</v>
      </c>
      <c r="H70" s="113">
        <v>9.6100000000000005E-3</v>
      </c>
      <c r="I70" s="114">
        <v>9.5639999999999996E-3</v>
      </c>
      <c r="J70" s="117">
        <v>90489.2</v>
      </c>
      <c r="K70" s="118">
        <v>865.5</v>
      </c>
      <c r="L70" s="5">
        <v>20.47</v>
      </c>
    </row>
    <row r="71" spans="1:12">
      <c r="A71">
        <v>63</v>
      </c>
      <c r="B71" s="111">
        <v>1.8249000000000001E-2</v>
      </c>
      <c r="C71" s="112">
        <v>1.8083999999999999E-2</v>
      </c>
      <c r="D71" s="115">
        <v>83400.100000000006</v>
      </c>
      <c r="E71" s="116">
        <v>1508.2</v>
      </c>
      <c r="F71" s="5">
        <v>15.89</v>
      </c>
      <c r="G71" t="s">
        <v>19</v>
      </c>
      <c r="H71" s="113">
        <v>1.0796E-2</v>
      </c>
      <c r="I71" s="114">
        <v>1.0737999999999999E-2</v>
      </c>
      <c r="J71" s="117">
        <v>89623.8</v>
      </c>
      <c r="K71" s="118">
        <v>962.4</v>
      </c>
      <c r="L71" s="5">
        <v>19.66</v>
      </c>
    </row>
    <row r="72" spans="1:12">
      <c r="A72">
        <v>64</v>
      </c>
      <c r="B72" s="111">
        <v>2.0903000000000001E-2</v>
      </c>
      <c r="C72" s="112">
        <v>2.0687000000000001E-2</v>
      </c>
      <c r="D72" s="115">
        <v>81891.899999999994</v>
      </c>
      <c r="E72" s="116">
        <v>1694.1</v>
      </c>
      <c r="F72" s="5">
        <v>15.18</v>
      </c>
      <c r="G72" t="s">
        <v>19</v>
      </c>
      <c r="H72" s="113">
        <v>1.1757999999999999E-2</v>
      </c>
      <c r="I72" s="114">
        <v>1.1689E-2</v>
      </c>
      <c r="J72" s="117">
        <v>88661.4</v>
      </c>
      <c r="K72" s="118">
        <v>1036.4000000000001</v>
      </c>
      <c r="L72" s="5">
        <v>18.87</v>
      </c>
    </row>
    <row r="73" spans="1:12">
      <c r="A73">
        <v>65</v>
      </c>
      <c r="B73" s="111">
        <v>2.3236E-2</v>
      </c>
      <c r="C73" s="112">
        <v>2.2970000000000001E-2</v>
      </c>
      <c r="D73" s="115">
        <v>80197.8</v>
      </c>
      <c r="E73" s="116">
        <v>1842.1</v>
      </c>
      <c r="F73" s="5">
        <v>14.49</v>
      </c>
      <c r="G73" t="s">
        <v>19</v>
      </c>
      <c r="H73" s="113">
        <v>1.3559E-2</v>
      </c>
      <c r="I73" s="114">
        <v>1.3468000000000001E-2</v>
      </c>
      <c r="J73" s="117">
        <v>87625</v>
      </c>
      <c r="K73" s="118">
        <v>1180.0999999999999</v>
      </c>
      <c r="L73" s="5">
        <v>18.09</v>
      </c>
    </row>
    <row r="74" spans="1:12">
      <c r="A74">
        <v>66</v>
      </c>
      <c r="B74" s="111">
        <v>2.5916999999999999E-2</v>
      </c>
      <c r="C74" s="112">
        <v>2.5585E-2</v>
      </c>
      <c r="D74" s="115">
        <v>78355.7</v>
      </c>
      <c r="E74" s="116">
        <v>2004.7</v>
      </c>
      <c r="F74" s="5">
        <v>13.82</v>
      </c>
      <c r="G74" t="s">
        <v>19</v>
      </c>
      <c r="H74" s="113">
        <v>1.4995E-2</v>
      </c>
      <c r="I74" s="114">
        <v>1.4883E-2</v>
      </c>
      <c r="J74" s="117">
        <v>86444.9</v>
      </c>
      <c r="K74" s="118">
        <v>1286.5999999999999</v>
      </c>
      <c r="L74" s="5">
        <v>17.329999999999998</v>
      </c>
    </row>
    <row r="75" spans="1:12">
      <c r="A75">
        <v>67</v>
      </c>
      <c r="B75" s="111">
        <v>2.9156000000000001E-2</v>
      </c>
      <c r="C75" s="112">
        <v>2.8736999999999999E-2</v>
      </c>
      <c r="D75" s="115">
        <v>76350.899999999994</v>
      </c>
      <c r="E75" s="116">
        <v>2194.1</v>
      </c>
      <c r="F75" s="5">
        <v>13.17</v>
      </c>
      <c r="G75" t="s">
        <v>19</v>
      </c>
      <c r="H75" s="113">
        <v>1.6264000000000001E-2</v>
      </c>
      <c r="I75" s="114">
        <v>1.6133000000000002E-2</v>
      </c>
      <c r="J75" s="117">
        <v>85158.3</v>
      </c>
      <c r="K75" s="118">
        <v>1373.8</v>
      </c>
      <c r="L75" s="5">
        <v>16.579999999999998</v>
      </c>
    </row>
    <row r="76" spans="1:12">
      <c r="A76">
        <v>68</v>
      </c>
      <c r="B76" s="111">
        <v>3.1655999999999997E-2</v>
      </c>
      <c r="C76" s="112">
        <v>3.1161999999999999E-2</v>
      </c>
      <c r="D76" s="115">
        <v>74156.800000000003</v>
      </c>
      <c r="E76" s="116">
        <v>2310.9</v>
      </c>
      <c r="F76" s="5">
        <v>12.54</v>
      </c>
      <c r="G76" t="s">
        <v>19</v>
      </c>
      <c r="H76" s="113">
        <v>1.8190000000000001E-2</v>
      </c>
      <c r="I76" s="114">
        <v>1.8026E-2</v>
      </c>
      <c r="J76" s="117">
        <v>83784.399999999994</v>
      </c>
      <c r="K76" s="118">
        <v>1510.3</v>
      </c>
      <c r="L76" s="5">
        <v>15.84</v>
      </c>
    </row>
    <row r="77" spans="1:12">
      <c r="A77">
        <v>69</v>
      </c>
      <c r="B77" s="111">
        <v>3.4941E-2</v>
      </c>
      <c r="C77" s="112">
        <v>3.4341000000000003E-2</v>
      </c>
      <c r="D77" s="115">
        <v>71845.899999999994</v>
      </c>
      <c r="E77" s="116">
        <v>2467.3000000000002</v>
      </c>
      <c r="F77" s="5">
        <v>11.93</v>
      </c>
      <c r="G77" t="s">
        <v>19</v>
      </c>
      <c r="H77" s="113">
        <v>1.9962000000000001E-2</v>
      </c>
      <c r="I77" s="114">
        <v>1.9765000000000001E-2</v>
      </c>
      <c r="J77" s="117">
        <v>82274.100000000006</v>
      </c>
      <c r="K77" s="118">
        <v>1626.1</v>
      </c>
      <c r="L77" s="5">
        <v>15.12</v>
      </c>
    </row>
    <row r="78" spans="1:12">
      <c r="A78">
        <v>70</v>
      </c>
      <c r="B78" s="111">
        <v>3.8578000000000001E-2</v>
      </c>
      <c r="C78" s="112">
        <v>3.7848E-2</v>
      </c>
      <c r="D78" s="115">
        <v>69378.600000000006</v>
      </c>
      <c r="E78" s="116">
        <v>2625.8</v>
      </c>
      <c r="F78" s="5">
        <v>11.34</v>
      </c>
      <c r="G78" t="s">
        <v>19</v>
      </c>
      <c r="H78" s="113">
        <v>2.2512000000000001E-2</v>
      </c>
      <c r="I78" s="114">
        <v>2.2262000000000001E-2</v>
      </c>
      <c r="J78" s="117">
        <v>80648</v>
      </c>
      <c r="K78" s="118">
        <v>1795.3</v>
      </c>
      <c r="L78" s="5">
        <v>14.42</v>
      </c>
    </row>
    <row r="79" spans="1:12">
      <c r="A79">
        <v>71</v>
      </c>
      <c r="B79" s="111">
        <v>4.2854000000000003E-2</v>
      </c>
      <c r="C79" s="112">
        <v>4.1954999999999999E-2</v>
      </c>
      <c r="D79" s="115">
        <v>66752.800000000003</v>
      </c>
      <c r="E79" s="116">
        <v>2800.6</v>
      </c>
      <c r="F79" s="5">
        <v>10.76</v>
      </c>
      <c r="G79" t="s">
        <v>19</v>
      </c>
      <c r="H79" s="113">
        <v>2.4611000000000001E-2</v>
      </c>
      <c r="I79" s="114">
        <v>2.4312E-2</v>
      </c>
      <c r="J79" s="117">
        <v>78852.7</v>
      </c>
      <c r="K79" s="118">
        <v>1917.1</v>
      </c>
      <c r="L79" s="5">
        <v>13.74</v>
      </c>
    </row>
    <row r="80" spans="1:12">
      <c r="A80">
        <v>72</v>
      </c>
      <c r="B80" s="111">
        <v>4.6689000000000001E-2</v>
      </c>
      <c r="C80" s="112">
        <v>4.5623999999999998E-2</v>
      </c>
      <c r="D80" s="115">
        <v>63952.2</v>
      </c>
      <c r="E80" s="116">
        <v>2917.8</v>
      </c>
      <c r="F80" s="5">
        <v>10.210000000000001</v>
      </c>
      <c r="G80" t="s">
        <v>19</v>
      </c>
      <c r="H80" s="113">
        <v>2.7056E-2</v>
      </c>
      <c r="I80" s="114">
        <v>2.6695E-2</v>
      </c>
      <c r="J80" s="117">
        <v>76935.600000000006</v>
      </c>
      <c r="K80" s="118">
        <v>2053.8000000000002</v>
      </c>
      <c r="L80" s="5">
        <v>13.07</v>
      </c>
    </row>
    <row r="81" spans="1:12">
      <c r="A81">
        <v>73</v>
      </c>
      <c r="B81" s="111">
        <v>5.1255000000000002E-2</v>
      </c>
      <c r="C81" s="112">
        <v>4.9973999999999998E-2</v>
      </c>
      <c r="D81" s="115">
        <v>61034.5</v>
      </c>
      <c r="E81" s="116">
        <v>3050.1</v>
      </c>
      <c r="F81" s="5">
        <v>9.68</v>
      </c>
      <c r="G81" t="s">
        <v>19</v>
      </c>
      <c r="H81" s="113">
        <v>2.9562999999999999E-2</v>
      </c>
      <c r="I81" s="114">
        <v>2.9132000000000002E-2</v>
      </c>
      <c r="J81" s="117">
        <v>74881.8</v>
      </c>
      <c r="K81" s="118">
        <v>2181.5</v>
      </c>
      <c r="L81" s="5">
        <v>12.41</v>
      </c>
    </row>
    <row r="82" spans="1:12">
      <c r="A82">
        <v>74</v>
      </c>
      <c r="B82" s="111">
        <v>5.5898999999999997E-2</v>
      </c>
      <c r="C82" s="112">
        <v>5.4378999999999997E-2</v>
      </c>
      <c r="D82" s="115">
        <v>57984.3</v>
      </c>
      <c r="E82" s="116">
        <v>3153.1</v>
      </c>
      <c r="F82" s="5">
        <v>9.16</v>
      </c>
      <c r="G82" t="s">
        <v>19</v>
      </c>
      <c r="H82" s="113">
        <v>3.2612000000000002E-2</v>
      </c>
      <c r="I82" s="114">
        <v>3.2088999999999999E-2</v>
      </c>
      <c r="J82" s="117">
        <v>72700.399999999994</v>
      </c>
      <c r="K82" s="118">
        <v>2332.9</v>
      </c>
      <c r="L82" s="5">
        <v>11.77</v>
      </c>
    </row>
    <row r="83" spans="1:12">
      <c r="A83">
        <v>75</v>
      </c>
      <c r="B83" s="111">
        <v>6.1240000000000003E-2</v>
      </c>
      <c r="C83" s="112">
        <v>5.9420000000000001E-2</v>
      </c>
      <c r="D83" s="115">
        <v>54831.199999999997</v>
      </c>
      <c r="E83" s="116">
        <v>3258.1</v>
      </c>
      <c r="F83" s="5">
        <v>8.66</v>
      </c>
      <c r="G83" t="s">
        <v>19</v>
      </c>
      <c r="H83" s="113">
        <v>3.5973999999999999E-2</v>
      </c>
      <c r="I83" s="114">
        <v>3.5338000000000001E-2</v>
      </c>
      <c r="J83" s="117">
        <v>70367.5</v>
      </c>
      <c r="K83" s="118">
        <v>2486.6999999999998</v>
      </c>
      <c r="L83" s="5">
        <v>11.14</v>
      </c>
    </row>
    <row r="84" spans="1:12">
      <c r="A84">
        <v>76</v>
      </c>
      <c r="B84" s="111">
        <v>6.8417000000000006E-2</v>
      </c>
      <c r="C84" s="112">
        <v>6.6154000000000004E-2</v>
      </c>
      <c r="D84" s="115">
        <v>51573.1</v>
      </c>
      <c r="E84" s="116">
        <v>3411.8</v>
      </c>
      <c r="F84" s="5">
        <v>8.17</v>
      </c>
      <c r="G84" t="s">
        <v>19</v>
      </c>
      <c r="H84" s="113">
        <v>4.0304E-2</v>
      </c>
      <c r="I84" s="114">
        <v>3.9508000000000001E-2</v>
      </c>
      <c r="J84" s="117">
        <v>67880.800000000003</v>
      </c>
      <c r="K84" s="118">
        <v>2681.8</v>
      </c>
      <c r="L84" s="5">
        <v>10.53</v>
      </c>
    </row>
    <row r="85" spans="1:12">
      <c r="A85">
        <v>77</v>
      </c>
      <c r="B85" s="111">
        <v>7.4690000000000006E-2</v>
      </c>
      <c r="C85" s="112">
        <v>7.2000999999999996E-2</v>
      </c>
      <c r="D85" s="115">
        <v>48161.3</v>
      </c>
      <c r="E85" s="116">
        <v>3467.7</v>
      </c>
      <c r="F85" s="5">
        <v>7.71</v>
      </c>
      <c r="G85" t="s">
        <v>19</v>
      </c>
      <c r="H85" s="113">
        <v>4.4451999999999998E-2</v>
      </c>
      <c r="I85" s="114">
        <v>4.3485000000000003E-2</v>
      </c>
      <c r="J85" s="117">
        <v>65199</v>
      </c>
      <c r="K85" s="118">
        <v>2835.2</v>
      </c>
      <c r="L85" s="5">
        <v>9.94</v>
      </c>
    </row>
    <row r="86" spans="1:12">
      <c r="A86">
        <v>78</v>
      </c>
      <c r="B86" s="111">
        <v>8.2316E-2</v>
      </c>
      <c r="C86" s="112">
        <v>7.9061999999999993E-2</v>
      </c>
      <c r="D86" s="115">
        <v>44693.599999999999</v>
      </c>
      <c r="E86" s="116">
        <v>3533.6</v>
      </c>
      <c r="F86" s="5">
        <v>7.27</v>
      </c>
      <c r="G86" t="s">
        <v>19</v>
      </c>
      <c r="H86" s="113">
        <v>4.8889000000000002E-2</v>
      </c>
      <c r="I86" s="114">
        <v>4.7723000000000002E-2</v>
      </c>
      <c r="J86" s="117">
        <v>62363.8</v>
      </c>
      <c r="K86" s="118">
        <v>2976.2</v>
      </c>
      <c r="L86" s="5">
        <v>9.3699999999999992</v>
      </c>
    </row>
    <row r="87" spans="1:12">
      <c r="A87">
        <v>79</v>
      </c>
      <c r="B87" s="111">
        <v>9.0525999999999995E-2</v>
      </c>
      <c r="C87" s="112">
        <v>8.6606000000000002E-2</v>
      </c>
      <c r="D87" s="115">
        <v>41160.1</v>
      </c>
      <c r="E87" s="116">
        <v>3564.7</v>
      </c>
      <c r="F87" s="5">
        <v>6.86</v>
      </c>
      <c r="G87" t="s">
        <v>19</v>
      </c>
      <c r="H87" s="113">
        <v>5.4337999999999997E-2</v>
      </c>
      <c r="I87" s="114">
        <v>5.2900999999999997E-2</v>
      </c>
      <c r="J87" s="117">
        <v>59387.6</v>
      </c>
      <c r="K87" s="118">
        <v>3141.7</v>
      </c>
      <c r="L87" s="5">
        <v>8.82</v>
      </c>
    </row>
    <row r="88" spans="1:12">
      <c r="A88">
        <v>80</v>
      </c>
      <c r="B88" s="111">
        <v>9.8540000000000003E-2</v>
      </c>
      <c r="C88" s="112">
        <v>9.3912999999999996E-2</v>
      </c>
      <c r="D88" s="115">
        <v>37595.4</v>
      </c>
      <c r="E88" s="116">
        <v>3530.7</v>
      </c>
      <c r="F88" s="5">
        <v>6.46</v>
      </c>
      <c r="G88" t="s">
        <v>19</v>
      </c>
      <c r="H88" s="113">
        <v>6.1074999999999997E-2</v>
      </c>
      <c r="I88" s="114">
        <v>5.9264999999999998E-2</v>
      </c>
      <c r="J88" s="117">
        <v>56246</v>
      </c>
      <c r="K88" s="118">
        <v>3333.4</v>
      </c>
      <c r="L88" s="5">
        <v>8.2799999999999994</v>
      </c>
    </row>
    <row r="89" spans="1:12">
      <c r="A89">
        <v>81</v>
      </c>
      <c r="B89" s="111">
        <v>0.107636</v>
      </c>
      <c r="C89" s="112">
        <v>0.10213899999999999</v>
      </c>
      <c r="D89" s="115">
        <v>34064.699999999997</v>
      </c>
      <c r="E89" s="116">
        <v>3479.3</v>
      </c>
      <c r="F89" s="5">
        <v>6.08</v>
      </c>
      <c r="G89" t="s">
        <v>19</v>
      </c>
      <c r="H89" s="113">
        <v>6.7608000000000001E-2</v>
      </c>
      <c r="I89" s="114">
        <v>6.5396999999999997E-2</v>
      </c>
      <c r="J89" s="117">
        <v>52912.6</v>
      </c>
      <c r="K89" s="118">
        <v>3460.3</v>
      </c>
      <c r="L89" s="5">
        <v>7.77</v>
      </c>
    </row>
    <row r="90" spans="1:12">
      <c r="A90">
        <v>82</v>
      </c>
      <c r="B90" s="111">
        <v>0.11890100000000001</v>
      </c>
      <c r="C90" s="112">
        <v>0.112229</v>
      </c>
      <c r="D90" s="115">
        <v>30585.3</v>
      </c>
      <c r="E90" s="116">
        <v>3432.6</v>
      </c>
      <c r="F90" s="5">
        <v>5.71</v>
      </c>
      <c r="G90" t="s">
        <v>19</v>
      </c>
      <c r="H90" s="113">
        <v>7.5609999999999997E-2</v>
      </c>
      <c r="I90" s="114">
        <v>7.2855000000000003E-2</v>
      </c>
      <c r="J90" s="117">
        <v>49452.2</v>
      </c>
      <c r="K90" s="118">
        <v>3602.9</v>
      </c>
      <c r="L90" s="5">
        <v>7.28</v>
      </c>
    </row>
    <row r="91" spans="1:12">
      <c r="A91">
        <v>83</v>
      </c>
      <c r="B91" s="111">
        <v>0.12984299999999999</v>
      </c>
      <c r="C91" s="112">
        <v>0.12192699999999999</v>
      </c>
      <c r="D91" s="115">
        <v>27152.799999999999</v>
      </c>
      <c r="E91" s="116">
        <v>3310.7</v>
      </c>
      <c r="F91" s="5">
        <v>5.37</v>
      </c>
      <c r="G91" t="s">
        <v>19</v>
      </c>
      <c r="H91" s="113">
        <v>8.4156999999999996E-2</v>
      </c>
      <c r="I91" s="114">
        <v>8.0758999999999997E-2</v>
      </c>
      <c r="J91" s="117">
        <v>45849.4</v>
      </c>
      <c r="K91" s="118">
        <v>3702.7</v>
      </c>
      <c r="L91" s="5">
        <v>6.82</v>
      </c>
    </row>
    <row r="92" spans="1:12">
      <c r="A92">
        <v>84</v>
      </c>
      <c r="B92" s="111">
        <v>0.14343500000000001</v>
      </c>
      <c r="C92" s="112">
        <v>0.13383700000000001</v>
      </c>
      <c r="D92" s="115">
        <v>23842.1</v>
      </c>
      <c r="E92" s="116">
        <v>3191</v>
      </c>
      <c r="F92" s="5">
        <v>5.05</v>
      </c>
      <c r="G92" t="s">
        <v>19</v>
      </c>
      <c r="H92" s="113">
        <v>9.4095999999999999E-2</v>
      </c>
      <c r="I92" s="114">
        <v>8.9868000000000003E-2</v>
      </c>
      <c r="J92" s="117">
        <v>42146.6</v>
      </c>
      <c r="K92" s="118">
        <v>3787.6</v>
      </c>
      <c r="L92" s="5">
        <v>6.37</v>
      </c>
    </row>
    <row r="93" spans="1:12">
      <c r="A93">
        <v>85</v>
      </c>
      <c r="B93" s="111">
        <v>0.154699</v>
      </c>
      <c r="C93" s="112">
        <v>0.143592</v>
      </c>
      <c r="D93" s="115">
        <v>20651.2</v>
      </c>
      <c r="E93" s="116">
        <v>2965.3</v>
      </c>
      <c r="F93" s="5">
        <v>4.75</v>
      </c>
      <c r="G93" t="s">
        <v>19</v>
      </c>
      <c r="H93" s="113">
        <v>0.10424700000000001</v>
      </c>
      <c r="I93" s="114">
        <v>9.9083000000000004E-2</v>
      </c>
      <c r="J93" s="117">
        <v>38359</v>
      </c>
      <c r="K93" s="118">
        <v>3800.7</v>
      </c>
      <c r="L93" s="5">
        <v>5.95</v>
      </c>
    </row>
    <row r="94" spans="1:12">
      <c r="A94">
        <v>86</v>
      </c>
      <c r="B94" s="111">
        <v>0.168798</v>
      </c>
      <c r="C94" s="112">
        <v>0.15565999999999999</v>
      </c>
      <c r="D94" s="115">
        <v>17685.8</v>
      </c>
      <c r="E94" s="116">
        <v>2753</v>
      </c>
      <c r="F94" s="5">
        <v>4.46</v>
      </c>
      <c r="G94" t="s">
        <v>19</v>
      </c>
      <c r="H94" s="113">
        <v>0.116067</v>
      </c>
      <c r="I94" s="114">
        <v>0.10970100000000001</v>
      </c>
      <c r="J94" s="117">
        <v>34558.300000000003</v>
      </c>
      <c r="K94" s="118">
        <v>3791.1</v>
      </c>
      <c r="L94" s="5">
        <v>5.55</v>
      </c>
    </row>
    <row r="95" spans="1:12">
      <c r="A95">
        <v>87</v>
      </c>
      <c r="B95" s="111">
        <v>0.18424499999999999</v>
      </c>
      <c r="C95" s="112">
        <v>0.16870299999999999</v>
      </c>
      <c r="D95" s="115">
        <v>14932.8</v>
      </c>
      <c r="E95" s="116">
        <v>2519.1999999999998</v>
      </c>
      <c r="F95" s="5">
        <v>4.1900000000000004</v>
      </c>
      <c r="G95" t="s">
        <v>19</v>
      </c>
      <c r="H95" s="113">
        <v>0.12983600000000001</v>
      </c>
      <c r="I95" s="114">
        <v>0.121921</v>
      </c>
      <c r="J95" s="117">
        <v>30767.200000000001</v>
      </c>
      <c r="K95" s="118">
        <v>3751.2</v>
      </c>
      <c r="L95" s="5">
        <v>5.17</v>
      </c>
    </row>
    <row r="96" spans="1:12">
      <c r="A96">
        <v>88</v>
      </c>
      <c r="B96" s="111">
        <v>0.20100299999999999</v>
      </c>
      <c r="C96" s="112">
        <v>0.182646</v>
      </c>
      <c r="D96" s="115">
        <v>12413.6</v>
      </c>
      <c r="E96" s="116">
        <v>2267.3000000000002</v>
      </c>
      <c r="F96" s="5">
        <v>3.94</v>
      </c>
      <c r="G96" t="s">
        <v>19</v>
      </c>
      <c r="H96" s="113">
        <v>0.14416399999999999</v>
      </c>
      <c r="I96" s="114">
        <v>0.13447100000000001</v>
      </c>
      <c r="J96" s="117">
        <v>27016.1</v>
      </c>
      <c r="K96" s="118">
        <v>3632.9</v>
      </c>
      <c r="L96" s="5">
        <v>4.82</v>
      </c>
    </row>
    <row r="97" spans="1:12">
      <c r="A97">
        <v>89</v>
      </c>
      <c r="B97" s="111">
        <v>0.21554799999999999</v>
      </c>
      <c r="C97" s="112">
        <v>0.194578</v>
      </c>
      <c r="D97" s="115">
        <v>10146.299999999999</v>
      </c>
      <c r="E97" s="116">
        <v>1974.2</v>
      </c>
      <c r="F97" s="5">
        <v>3.71</v>
      </c>
      <c r="G97" t="s">
        <v>19</v>
      </c>
      <c r="H97" s="113">
        <v>0.15901399999999999</v>
      </c>
      <c r="I97" s="114">
        <v>0.14730199999999999</v>
      </c>
      <c r="J97" s="117">
        <v>23383.200000000001</v>
      </c>
      <c r="K97" s="118">
        <v>3444.4</v>
      </c>
      <c r="L97" s="5">
        <v>4.49</v>
      </c>
    </row>
    <row r="98" spans="1:12">
      <c r="A98">
        <v>90</v>
      </c>
      <c r="B98" s="111">
        <v>0.23131299999999999</v>
      </c>
      <c r="C98" s="112">
        <v>0.20733299999999999</v>
      </c>
      <c r="D98" s="115">
        <v>8172.1</v>
      </c>
      <c r="E98" s="116">
        <v>1694.3</v>
      </c>
      <c r="F98" s="5">
        <v>3.48</v>
      </c>
      <c r="G98" t="s">
        <v>19</v>
      </c>
      <c r="H98" s="113">
        <v>0.175867</v>
      </c>
      <c r="I98" s="114">
        <v>0.16165199999999999</v>
      </c>
      <c r="J98" s="117">
        <v>19938.8</v>
      </c>
      <c r="K98" s="118">
        <v>3223.1</v>
      </c>
      <c r="L98" s="5">
        <v>4.18</v>
      </c>
    </row>
    <row r="99" spans="1:12">
      <c r="A99">
        <v>91</v>
      </c>
      <c r="B99" s="111">
        <v>0.24484500000000001</v>
      </c>
      <c r="C99" s="112">
        <v>0.21814</v>
      </c>
      <c r="D99" s="115">
        <v>6477.7</v>
      </c>
      <c r="E99" s="116">
        <v>1413.1</v>
      </c>
      <c r="F99" s="5">
        <v>3.26</v>
      </c>
      <c r="G99" t="s">
        <v>19</v>
      </c>
      <c r="H99" s="113">
        <v>0.19258500000000001</v>
      </c>
      <c r="I99" s="114">
        <v>0.17566999999999999</v>
      </c>
      <c r="J99" s="117">
        <v>16715.599999999999</v>
      </c>
      <c r="K99" s="118">
        <v>2936.4</v>
      </c>
      <c r="L99" s="5">
        <v>3.89</v>
      </c>
    </row>
    <row r="100" spans="1:12">
      <c r="A100">
        <v>92</v>
      </c>
      <c r="B100" s="111">
        <v>0.27796100000000001</v>
      </c>
      <c r="C100" s="112">
        <v>0.24404400000000001</v>
      </c>
      <c r="D100" s="115">
        <v>5064.7</v>
      </c>
      <c r="E100" s="116">
        <v>1236</v>
      </c>
      <c r="F100" s="5">
        <v>3.03</v>
      </c>
      <c r="G100" t="s">
        <v>19</v>
      </c>
      <c r="H100" s="113">
        <v>0.213086</v>
      </c>
      <c r="I100" s="114">
        <v>0.19256899999999999</v>
      </c>
      <c r="J100" s="117">
        <v>13779.2</v>
      </c>
      <c r="K100" s="118">
        <v>2653.4</v>
      </c>
      <c r="L100" s="5">
        <v>3.61</v>
      </c>
    </row>
    <row r="101" spans="1:12">
      <c r="A101">
        <v>93</v>
      </c>
      <c r="B101" s="111">
        <v>0.30112100000000003</v>
      </c>
      <c r="C101" s="112">
        <v>0.26171699999999998</v>
      </c>
      <c r="D101" s="115">
        <v>3828.7</v>
      </c>
      <c r="E101" s="116">
        <v>1002</v>
      </c>
      <c r="F101" s="5">
        <v>2.85</v>
      </c>
      <c r="G101" t="s">
        <v>19</v>
      </c>
      <c r="H101" s="113">
        <v>0.237623</v>
      </c>
      <c r="I101" s="114">
        <v>0.21238799999999999</v>
      </c>
      <c r="J101" s="117">
        <v>11125.8</v>
      </c>
      <c r="K101" s="118">
        <v>2363</v>
      </c>
      <c r="L101" s="5">
        <v>3.36</v>
      </c>
    </row>
    <row r="102" spans="1:12">
      <c r="A102">
        <v>94</v>
      </c>
      <c r="B102" s="111">
        <v>0.31721100000000002</v>
      </c>
      <c r="C102" s="112">
        <v>0.273787</v>
      </c>
      <c r="D102" s="115">
        <v>2826.6</v>
      </c>
      <c r="E102" s="116">
        <v>773.9</v>
      </c>
      <c r="F102" s="5">
        <v>2.68</v>
      </c>
      <c r="G102" t="s">
        <v>19</v>
      </c>
      <c r="H102" s="113">
        <v>0.26367000000000002</v>
      </c>
      <c r="I102" s="114">
        <v>0.232958</v>
      </c>
      <c r="J102" s="117">
        <v>8762.7999999999993</v>
      </c>
      <c r="K102" s="118">
        <v>2041.4</v>
      </c>
      <c r="L102" s="5">
        <v>3.13</v>
      </c>
    </row>
    <row r="103" spans="1:12">
      <c r="A103">
        <v>95</v>
      </c>
      <c r="B103" s="111">
        <v>0.35142499999999999</v>
      </c>
      <c r="C103" s="112">
        <v>0.298904</v>
      </c>
      <c r="D103" s="115">
        <v>2052.6999999999998</v>
      </c>
      <c r="E103" s="116">
        <v>613.6</v>
      </c>
      <c r="F103" s="5">
        <v>2.5099999999999998</v>
      </c>
      <c r="G103" t="s">
        <v>19</v>
      </c>
      <c r="H103" s="113">
        <v>0.282439</v>
      </c>
      <c r="I103" s="114">
        <v>0.24748899999999999</v>
      </c>
      <c r="J103" s="117">
        <v>6721.4</v>
      </c>
      <c r="K103" s="118">
        <v>1663.5</v>
      </c>
      <c r="L103" s="5">
        <v>2.92</v>
      </c>
    </row>
    <row r="104" spans="1:12">
      <c r="A104">
        <v>96</v>
      </c>
      <c r="B104" s="111">
        <v>0.37703999999999999</v>
      </c>
      <c r="C104" s="112">
        <v>0.31723499999999999</v>
      </c>
      <c r="D104" s="115">
        <v>1439.2</v>
      </c>
      <c r="E104" s="116">
        <v>456.6</v>
      </c>
      <c r="F104" s="5">
        <v>2.36</v>
      </c>
      <c r="G104" t="s">
        <v>19</v>
      </c>
      <c r="H104" s="113">
        <v>0.319689</v>
      </c>
      <c r="I104" s="114">
        <v>0.27563100000000001</v>
      </c>
      <c r="J104" s="117">
        <v>5057.8999999999996</v>
      </c>
      <c r="K104" s="118">
        <v>1394.1</v>
      </c>
      <c r="L104" s="5">
        <v>2.72</v>
      </c>
    </row>
    <row r="105" spans="1:12">
      <c r="A105">
        <v>97</v>
      </c>
      <c r="B105" s="111">
        <v>0.42147699999999999</v>
      </c>
      <c r="C105" s="112">
        <v>0.34811599999999998</v>
      </c>
      <c r="D105" s="115">
        <v>982.6</v>
      </c>
      <c r="E105" s="116">
        <v>342.1</v>
      </c>
      <c r="F105" s="5">
        <v>2.23</v>
      </c>
      <c r="G105" t="s">
        <v>19</v>
      </c>
      <c r="H105" s="113">
        <v>0.34314600000000001</v>
      </c>
      <c r="I105" s="114">
        <v>0.29289300000000001</v>
      </c>
      <c r="J105" s="117">
        <v>3663.8</v>
      </c>
      <c r="K105" s="118">
        <v>1073.0999999999999</v>
      </c>
      <c r="L105" s="5">
        <v>2.56</v>
      </c>
    </row>
    <row r="106" spans="1:12">
      <c r="A106">
        <v>98</v>
      </c>
      <c r="B106" s="111">
        <v>0.41389599999999999</v>
      </c>
      <c r="C106" s="112">
        <v>0.34292800000000001</v>
      </c>
      <c r="D106" s="115">
        <v>640.6</v>
      </c>
      <c r="E106" s="116">
        <v>219.7</v>
      </c>
      <c r="F106" s="5">
        <v>2.15</v>
      </c>
      <c r="G106" t="s">
        <v>19</v>
      </c>
      <c r="H106" s="113">
        <v>0.36760399999999999</v>
      </c>
      <c r="I106" s="114">
        <v>0.31052800000000003</v>
      </c>
      <c r="J106" s="117">
        <v>2590.6999999999998</v>
      </c>
      <c r="K106" s="118">
        <v>804.5</v>
      </c>
      <c r="L106" s="5">
        <v>2.42</v>
      </c>
    </row>
    <row r="107" spans="1:12">
      <c r="A107">
        <v>99</v>
      </c>
      <c r="B107" s="111">
        <v>0.45836700000000002</v>
      </c>
      <c r="C107" s="112">
        <v>0.37290400000000001</v>
      </c>
      <c r="D107" s="115">
        <v>420.9</v>
      </c>
      <c r="E107" s="116">
        <v>157</v>
      </c>
      <c r="F107" s="5">
        <v>2.02</v>
      </c>
      <c r="G107" t="s">
        <v>19</v>
      </c>
      <c r="H107" s="113">
        <v>0.38956200000000002</v>
      </c>
      <c r="I107" s="114">
        <v>0.32605299999999998</v>
      </c>
      <c r="J107" s="117">
        <v>1786.2</v>
      </c>
      <c r="K107" s="118">
        <v>582.4</v>
      </c>
      <c r="L107" s="5">
        <v>2.2799999999999998</v>
      </c>
    </row>
    <row r="108" spans="1:12">
      <c r="A108">
        <v>100</v>
      </c>
      <c r="B108" s="111">
        <v>0.46577200000000002</v>
      </c>
      <c r="C108" s="112">
        <v>0.37779000000000001</v>
      </c>
      <c r="D108" s="115">
        <v>263.89999999999998</v>
      </c>
      <c r="E108" s="116">
        <v>99.7</v>
      </c>
      <c r="F108" s="5">
        <v>1.92</v>
      </c>
      <c r="G108" t="s">
        <v>19</v>
      </c>
      <c r="H108" s="113">
        <v>0.42028500000000002</v>
      </c>
      <c r="I108" s="114">
        <v>0.347302</v>
      </c>
      <c r="J108" s="117">
        <v>1203.8</v>
      </c>
      <c r="K108" s="118">
        <v>418.1</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B697E-6215-468A-9DB9-89E2EEEB633C}">
  <dimension ref="A1:A42"/>
  <sheetViews>
    <sheetView workbookViewId="0">
      <selection activeCell="A49" sqref="A49"/>
    </sheetView>
  </sheetViews>
  <sheetFormatPr defaultColWidth="9.08984375" defaultRowHeight="14.5"/>
  <cols>
    <col min="1" max="1" width="106.90625" style="332" customWidth="1"/>
    <col min="2" max="256" width="9.08984375" style="332"/>
    <col min="257" max="257" width="106.90625" style="332" customWidth="1"/>
    <col min="258" max="512" width="9.08984375" style="332"/>
    <col min="513" max="513" width="106.90625" style="332" customWidth="1"/>
    <col min="514" max="768" width="9.08984375" style="332"/>
    <col min="769" max="769" width="106.90625" style="332" customWidth="1"/>
    <col min="770" max="1024" width="9.08984375" style="332"/>
    <col min="1025" max="1025" width="106.90625" style="332" customWidth="1"/>
    <col min="1026" max="1280" width="9.08984375" style="332"/>
    <col min="1281" max="1281" width="106.90625" style="332" customWidth="1"/>
    <col min="1282" max="1536" width="9.08984375" style="332"/>
    <col min="1537" max="1537" width="106.90625" style="332" customWidth="1"/>
    <col min="1538" max="1792" width="9.08984375" style="332"/>
    <col min="1793" max="1793" width="106.90625" style="332" customWidth="1"/>
    <col min="1794" max="2048" width="9.08984375" style="332"/>
    <col min="2049" max="2049" width="106.90625" style="332" customWidth="1"/>
    <col min="2050" max="2304" width="9.08984375" style="332"/>
    <col min="2305" max="2305" width="106.90625" style="332" customWidth="1"/>
    <col min="2306" max="2560" width="9.08984375" style="332"/>
    <col min="2561" max="2561" width="106.90625" style="332" customWidth="1"/>
    <col min="2562" max="2816" width="9.08984375" style="332"/>
    <col min="2817" max="2817" width="106.90625" style="332" customWidth="1"/>
    <col min="2818" max="3072" width="9.08984375" style="332"/>
    <col min="3073" max="3073" width="106.90625" style="332" customWidth="1"/>
    <col min="3074" max="3328" width="9.08984375" style="332"/>
    <col min="3329" max="3329" width="106.90625" style="332" customWidth="1"/>
    <col min="3330" max="3584" width="9.08984375" style="332"/>
    <col min="3585" max="3585" width="106.90625" style="332" customWidth="1"/>
    <col min="3586" max="3840" width="9.08984375" style="332"/>
    <col min="3841" max="3841" width="106.90625" style="332" customWidth="1"/>
    <col min="3842" max="4096" width="9.08984375" style="332"/>
    <col min="4097" max="4097" width="106.90625" style="332" customWidth="1"/>
    <col min="4098" max="4352" width="9.08984375" style="332"/>
    <col min="4353" max="4353" width="106.90625" style="332" customWidth="1"/>
    <col min="4354" max="4608" width="9.08984375" style="332"/>
    <col min="4609" max="4609" width="106.90625" style="332" customWidth="1"/>
    <col min="4610" max="4864" width="9.08984375" style="332"/>
    <col min="4865" max="4865" width="106.90625" style="332" customWidth="1"/>
    <col min="4866" max="5120" width="9.08984375" style="332"/>
    <col min="5121" max="5121" width="106.90625" style="332" customWidth="1"/>
    <col min="5122" max="5376" width="9.08984375" style="332"/>
    <col min="5377" max="5377" width="106.90625" style="332" customWidth="1"/>
    <col min="5378" max="5632" width="9.08984375" style="332"/>
    <col min="5633" max="5633" width="106.90625" style="332" customWidth="1"/>
    <col min="5634" max="5888" width="9.08984375" style="332"/>
    <col min="5889" max="5889" width="106.90625" style="332" customWidth="1"/>
    <col min="5890" max="6144" width="9.08984375" style="332"/>
    <col min="6145" max="6145" width="106.90625" style="332" customWidth="1"/>
    <col min="6146" max="6400" width="9.08984375" style="332"/>
    <col min="6401" max="6401" width="106.90625" style="332" customWidth="1"/>
    <col min="6402" max="6656" width="9.08984375" style="332"/>
    <col min="6657" max="6657" width="106.90625" style="332" customWidth="1"/>
    <col min="6658" max="6912" width="9.08984375" style="332"/>
    <col min="6913" max="6913" width="106.90625" style="332" customWidth="1"/>
    <col min="6914" max="7168" width="9.08984375" style="332"/>
    <col min="7169" max="7169" width="106.90625" style="332" customWidth="1"/>
    <col min="7170" max="7424" width="9.08984375" style="332"/>
    <col min="7425" max="7425" width="106.90625" style="332" customWidth="1"/>
    <col min="7426" max="7680" width="9.08984375" style="332"/>
    <col min="7681" max="7681" width="106.90625" style="332" customWidth="1"/>
    <col min="7682" max="7936" width="9.08984375" style="332"/>
    <col min="7937" max="7937" width="106.90625" style="332" customWidth="1"/>
    <col min="7938" max="8192" width="9.08984375" style="332"/>
    <col min="8193" max="8193" width="106.90625" style="332" customWidth="1"/>
    <col min="8194" max="8448" width="9.08984375" style="332"/>
    <col min="8449" max="8449" width="106.90625" style="332" customWidth="1"/>
    <col min="8450" max="8704" width="9.08984375" style="332"/>
    <col min="8705" max="8705" width="106.90625" style="332" customWidth="1"/>
    <col min="8706" max="8960" width="9.08984375" style="332"/>
    <col min="8961" max="8961" width="106.90625" style="332" customWidth="1"/>
    <col min="8962" max="9216" width="9.08984375" style="332"/>
    <col min="9217" max="9217" width="106.90625" style="332" customWidth="1"/>
    <col min="9218" max="9472" width="9.08984375" style="332"/>
    <col min="9473" max="9473" width="106.90625" style="332" customWidth="1"/>
    <col min="9474" max="9728" width="9.08984375" style="332"/>
    <col min="9729" max="9729" width="106.90625" style="332" customWidth="1"/>
    <col min="9730" max="9984" width="9.08984375" style="332"/>
    <col min="9985" max="9985" width="106.90625" style="332" customWidth="1"/>
    <col min="9986" max="10240" width="9.08984375" style="332"/>
    <col min="10241" max="10241" width="106.90625" style="332" customWidth="1"/>
    <col min="10242" max="10496" width="9.08984375" style="332"/>
    <col min="10497" max="10497" width="106.90625" style="332" customWidth="1"/>
    <col min="10498" max="10752" width="9.08984375" style="332"/>
    <col min="10753" max="10753" width="106.90625" style="332" customWidth="1"/>
    <col min="10754" max="11008" width="9.08984375" style="332"/>
    <col min="11009" max="11009" width="106.90625" style="332" customWidth="1"/>
    <col min="11010" max="11264" width="9.08984375" style="332"/>
    <col min="11265" max="11265" width="106.90625" style="332" customWidth="1"/>
    <col min="11266" max="11520" width="9.08984375" style="332"/>
    <col min="11521" max="11521" width="106.90625" style="332" customWidth="1"/>
    <col min="11522" max="11776" width="9.08984375" style="332"/>
    <col min="11777" max="11777" width="106.90625" style="332" customWidth="1"/>
    <col min="11778" max="12032" width="9.08984375" style="332"/>
    <col min="12033" max="12033" width="106.90625" style="332" customWidth="1"/>
    <col min="12034" max="12288" width="9.08984375" style="332"/>
    <col min="12289" max="12289" width="106.90625" style="332" customWidth="1"/>
    <col min="12290" max="12544" width="9.08984375" style="332"/>
    <col min="12545" max="12545" width="106.90625" style="332" customWidth="1"/>
    <col min="12546" max="12800" width="9.08984375" style="332"/>
    <col min="12801" max="12801" width="106.90625" style="332" customWidth="1"/>
    <col min="12802" max="13056" width="9.08984375" style="332"/>
    <col min="13057" max="13057" width="106.90625" style="332" customWidth="1"/>
    <col min="13058" max="13312" width="9.08984375" style="332"/>
    <col min="13313" max="13313" width="106.90625" style="332" customWidth="1"/>
    <col min="13314" max="13568" width="9.08984375" style="332"/>
    <col min="13569" max="13569" width="106.90625" style="332" customWidth="1"/>
    <col min="13570" max="13824" width="9.08984375" style="332"/>
    <col min="13825" max="13825" width="106.90625" style="332" customWidth="1"/>
    <col min="13826" max="14080" width="9.08984375" style="332"/>
    <col min="14081" max="14081" width="106.90625" style="332" customWidth="1"/>
    <col min="14082" max="14336" width="9.08984375" style="332"/>
    <col min="14337" max="14337" width="106.90625" style="332" customWidth="1"/>
    <col min="14338" max="14592" width="9.08984375" style="332"/>
    <col min="14593" max="14593" width="106.90625" style="332" customWidth="1"/>
    <col min="14594" max="14848" width="9.08984375" style="332"/>
    <col min="14849" max="14849" width="106.90625" style="332" customWidth="1"/>
    <col min="14850" max="15104" width="9.08984375" style="332"/>
    <col min="15105" max="15105" width="106.90625" style="332" customWidth="1"/>
    <col min="15106" max="15360" width="9.08984375" style="332"/>
    <col min="15361" max="15361" width="106.90625" style="332" customWidth="1"/>
    <col min="15362" max="15616" width="9.08984375" style="332"/>
    <col min="15617" max="15617" width="106.90625" style="332" customWidth="1"/>
    <col min="15618" max="15872" width="9.08984375" style="332"/>
    <col min="15873" max="15873" width="106.90625" style="332" customWidth="1"/>
    <col min="15874" max="16128" width="9.08984375" style="332"/>
    <col min="16129" max="16129" width="106.90625" style="332" customWidth="1"/>
    <col min="16130" max="16384" width="9.08984375" style="332"/>
  </cols>
  <sheetData>
    <row r="1" spans="1:1">
      <c r="A1" s="331"/>
    </row>
    <row r="2" spans="1:1">
      <c r="A2" s="331"/>
    </row>
    <row r="3" spans="1:1">
      <c r="A3" s="333"/>
    </row>
    <row r="4" spans="1:1" ht="15.5">
      <c r="A4" s="334" t="s">
        <v>71</v>
      </c>
    </row>
    <row r="5" spans="1:1" ht="15.5">
      <c r="A5" s="335"/>
    </row>
    <row r="6" spans="1:1" ht="15.5">
      <c r="A6" s="334"/>
    </row>
    <row r="7" spans="1:1">
      <c r="A7" s="336" t="s">
        <v>72</v>
      </c>
    </row>
    <row r="8" spans="1:1">
      <c r="A8" s="336"/>
    </row>
    <row r="9" spans="1:1" ht="26">
      <c r="A9" s="337" t="s">
        <v>73</v>
      </c>
    </row>
    <row r="10" spans="1:1">
      <c r="A10" s="337"/>
    </row>
    <row r="11" spans="1:1" ht="25">
      <c r="A11" s="338" t="s">
        <v>74</v>
      </c>
    </row>
    <row r="12" spans="1:1">
      <c r="A12" s="338" t="s">
        <v>75</v>
      </c>
    </row>
    <row r="13" spans="1:1">
      <c r="A13" s="338" t="s">
        <v>76</v>
      </c>
    </row>
    <row r="14" spans="1:1">
      <c r="A14" s="338" t="s">
        <v>77</v>
      </c>
    </row>
    <row r="15" spans="1:1">
      <c r="A15" s="338" t="s">
        <v>78</v>
      </c>
    </row>
    <row r="16" spans="1:1">
      <c r="A16" s="339" t="s">
        <v>79</v>
      </c>
    </row>
    <row r="17" spans="1:1">
      <c r="A17" s="340"/>
    </row>
    <row r="18" spans="1:1" ht="25">
      <c r="A18" s="341" t="s">
        <v>80</v>
      </c>
    </row>
    <row r="19" spans="1:1">
      <c r="A19" s="342"/>
    </row>
    <row r="20" spans="1:1">
      <c r="A20" s="336" t="s">
        <v>81</v>
      </c>
    </row>
    <row r="21" spans="1:1">
      <c r="A21" s="336"/>
    </row>
    <row r="22" spans="1:1" ht="51">
      <c r="A22" s="337" t="s">
        <v>82</v>
      </c>
    </row>
    <row r="23" spans="1:1">
      <c r="A23" s="337"/>
    </row>
    <row r="24" spans="1:1" ht="26">
      <c r="A24" s="337" t="s">
        <v>83</v>
      </c>
    </row>
    <row r="25" spans="1:1">
      <c r="A25" s="337"/>
    </row>
    <row r="26" spans="1:1">
      <c r="A26" s="336" t="s">
        <v>84</v>
      </c>
    </row>
    <row r="27" spans="1:1">
      <c r="A27" s="336"/>
    </row>
    <row r="28" spans="1:1">
      <c r="A28" s="336"/>
    </row>
    <row r="29" spans="1:1">
      <c r="A29" s="336"/>
    </row>
    <row r="30" spans="1:1">
      <c r="A30" s="336"/>
    </row>
    <row r="31" spans="1:1">
      <c r="A31" s="343"/>
    </row>
    <row r="32" spans="1:1">
      <c r="A32" s="344" t="s">
        <v>85</v>
      </c>
    </row>
    <row r="33" spans="1:1">
      <c r="A33" s="344"/>
    </row>
    <row r="34" spans="1:1" ht="35.5">
      <c r="A34" s="345" t="s">
        <v>86</v>
      </c>
    </row>
    <row r="35" spans="1:1">
      <c r="A35" s="345"/>
    </row>
    <row r="36" spans="1:1">
      <c r="A36" s="345" t="s">
        <v>87</v>
      </c>
    </row>
    <row r="37" spans="1:1">
      <c r="A37" s="345"/>
    </row>
    <row r="38" spans="1:1">
      <c r="A38" s="346" t="s">
        <v>88</v>
      </c>
    </row>
    <row r="39" spans="1:1">
      <c r="A39" s="344" t="s">
        <v>89</v>
      </c>
    </row>
    <row r="40" spans="1:1">
      <c r="A40" s="337"/>
    </row>
    <row r="41" spans="1:1">
      <c r="A41" s="347"/>
    </row>
    <row r="42" spans="1:1">
      <c r="A42" s="348"/>
    </row>
  </sheetData>
  <hyperlinks>
    <hyperlink ref="D45" r:id="rId1" display="lifetables@ons.gsi.gov.uk" xr:uid="{F9B3A6A0-9E89-4394-9887-67684F6EBB90}"/>
    <hyperlink ref="F33" r:id="rId2" display="www.nationalarchives.gov.uk/doc/open-government-licence/ " xr:uid="{9D78594B-FD6D-454B-8D5A-2685DAB74566}"/>
    <hyperlink ref="K34" r:id="rId3" display="psi@nationalarchives.gsi.gov.uk " xr:uid="{A6CC31B3-2904-42A9-B5E9-DFFD0C05FAF0}"/>
  </hyperlinks>
  <pageMargins left="0.7" right="0.7" top="0.75" bottom="0.75" header="0.3" footer="0.3"/>
  <pageSetup paperSize="9" orientation="portrait" horizontalDpi="300" verticalDpi="300"/>
  <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32</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03">
        <v>7.1139999999999997E-3</v>
      </c>
      <c r="C8" s="104">
        <v>7.0889999999999998E-3</v>
      </c>
      <c r="D8" s="107">
        <v>100000</v>
      </c>
      <c r="E8" s="108">
        <v>708.9</v>
      </c>
      <c r="F8" s="5">
        <v>73.69</v>
      </c>
      <c r="G8" t="s">
        <v>19</v>
      </c>
      <c r="H8" s="105">
        <v>5.5929999999999999E-3</v>
      </c>
      <c r="I8" s="106">
        <v>5.5770000000000004E-3</v>
      </c>
      <c r="J8" s="109">
        <v>100000</v>
      </c>
      <c r="K8" s="110">
        <v>557.70000000000005</v>
      </c>
      <c r="L8" s="5">
        <v>79.03</v>
      </c>
    </row>
    <row r="9" spans="1:12">
      <c r="A9">
        <v>1</v>
      </c>
      <c r="B9" s="103">
        <v>5.4600000000000004E-4</v>
      </c>
      <c r="C9" s="104">
        <v>5.4600000000000004E-4</v>
      </c>
      <c r="D9" s="107">
        <v>99291.1</v>
      </c>
      <c r="E9" s="108">
        <v>54.2</v>
      </c>
      <c r="F9" s="5">
        <v>73.22</v>
      </c>
      <c r="G9" t="s">
        <v>19</v>
      </c>
      <c r="H9" s="105">
        <v>4.8000000000000001E-4</v>
      </c>
      <c r="I9" s="106">
        <v>4.8000000000000001E-4</v>
      </c>
      <c r="J9" s="109">
        <v>99442.3</v>
      </c>
      <c r="K9" s="110">
        <v>47.7</v>
      </c>
      <c r="L9" s="5">
        <v>78.47</v>
      </c>
    </row>
    <row r="10" spans="1:12">
      <c r="A10">
        <v>2</v>
      </c>
      <c r="B10" s="103">
        <v>3.4099999999999999E-4</v>
      </c>
      <c r="C10" s="104">
        <v>3.4099999999999999E-4</v>
      </c>
      <c r="D10" s="107">
        <v>99236.9</v>
      </c>
      <c r="E10" s="108">
        <v>33.799999999999997</v>
      </c>
      <c r="F10" s="5">
        <v>72.260000000000005</v>
      </c>
      <c r="G10" t="s">
        <v>19</v>
      </c>
      <c r="H10" s="105">
        <v>2.9E-4</v>
      </c>
      <c r="I10" s="106">
        <v>2.9E-4</v>
      </c>
      <c r="J10" s="109">
        <v>99394.6</v>
      </c>
      <c r="K10" s="110">
        <v>28.8</v>
      </c>
      <c r="L10" s="5">
        <v>77.510000000000005</v>
      </c>
    </row>
    <row r="11" spans="1:12">
      <c r="A11">
        <v>3</v>
      </c>
      <c r="B11" s="103">
        <v>2.5599999999999999E-4</v>
      </c>
      <c r="C11" s="104">
        <v>2.5599999999999999E-4</v>
      </c>
      <c r="D11" s="107">
        <v>99203.1</v>
      </c>
      <c r="E11" s="108">
        <v>25.4</v>
      </c>
      <c r="F11" s="5">
        <v>71.28</v>
      </c>
      <c r="G11" t="s">
        <v>19</v>
      </c>
      <c r="H11" s="105">
        <v>2.1000000000000001E-4</v>
      </c>
      <c r="I11" s="106">
        <v>2.1000000000000001E-4</v>
      </c>
      <c r="J11" s="109">
        <v>99365.8</v>
      </c>
      <c r="K11" s="110">
        <v>20.8</v>
      </c>
      <c r="L11" s="5">
        <v>76.53</v>
      </c>
    </row>
    <row r="12" spans="1:12">
      <c r="A12">
        <v>4</v>
      </c>
      <c r="B12" s="103">
        <v>2.2900000000000001E-4</v>
      </c>
      <c r="C12" s="104">
        <v>2.2900000000000001E-4</v>
      </c>
      <c r="D12" s="107">
        <v>99177.7</v>
      </c>
      <c r="E12" s="108">
        <v>22.7</v>
      </c>
      <c r="F12" s="5">
        <v>70.3</v>
      </c>
      <c r="G12" t="s">
        <v>19</v>
      </c>
      <c r="H12" s="105">
        <v>1.4999999999999999E-4</v>
      </c>
      <c r="I12" s="106">
        <v>1.4999999999999999E-4</v>
      </c>
      <c r="J12" s="109">
        <v>99345</v>
      </c>
      <c r="K12" s="110">
        <v>14.9</v>
      </c>
      <c r="L12" s="5">
        <v>75.55</v>
      </c>
    </row>
    <row r="13" spans="1:12">
      <c r="A13">
        <v>5</v>
      </c>
      <c r="B13" s="103">
        <v>1.75E-4</v>
      </c>
      <c r="C13" s="104">
        <v>1.75E-4</v>
      </c>
      <c r="D13" s="107">
        <v>99154.9</v>
      </c>
      <c r="E13" s="108">
        <v>17.399999999999999</v>
      </c>
      <c r="F13" s="5">
        <v>69.31</v>
      </c>
      <c r="G13" t="s">
        <v>19</v>
      </c>
      <c r="H13" s="105">
        <v>1.45E-4</v>
      </c>
      <c r="I13" s="106">
        <v>1.45E-4</v>
      </c>
      <c r="J13" s="109">
        <v>99330.1</v>
      </c>
      <c r="K13" s="110">
        <v>14.4</v>
      </c>
      <c r="L13" s="5">
        <v>74.56</v>
      </c>
    </row>
    <row r="14" spans="1:12">
      <c r="A14">
        <v>6</v>
      </c>
      <c r="B14" s="103">
        <v>1.75E-4</v>
      </c>
      <c r="C14" s="104">
        <v>1.75E-4</v>
      </c>
      <c r="D14" s="107">
        <v>99137.600000000006</v>
      </c>
      <c r="E14" s="108">
        <v>17.3</v>
      </c>
      <c r="F14" s="5">
        <v>68.33</v>
      </c>
      <c r="G14" t="s">
        <v>19</v>
      </c>
      <c r="H14" s="105">
        <v>1.4200000000000001E-4</v>
      </c>
      <c r="I14" s="106">
        <v>1.4200000000000001E-4</v>
      </c>
      <c r="J14" s="109">
        <v>99315.7</v>
      </c>
      <c r="K14" s="110">
        <v>14.1</v>
      </c>
      <c r="L14" s="5">
        <v>73.569999999999993</v>
      </c>
    </row>
    <row r="15" spans="1:12">
      <c r="A15">
        <v>7</v>
      </c>
      <c r="B15" s="103">
        <v>1.6899999999999999E-4</v>
      </c>
      <c r="C15" s="104">
        <v>1.6899999999999999E-4</v>
      </c>
      <c r="D15" s="107">
        <v>99120.3</v>
      </c>
      <c r="E15" s="108">
        <v>16.8</v>
      </c>
      <c r="F15" s="5">
        <v>67.34</v>
      </c>
      <c r="G15" t="s">
        <v>19</v>
      </c>
      <c r="H15" s="105">
        <v>1.13E-4</v>
      </c>
      <c r="I15" s="106">
        <v>1.13E-4</v>
      </c>
      <c r="J15" s="109">
        <v>99301.6</v>
      </c>
      <c r="K15" s="110">
        <v>11.2</v>
      </c>
      <c r="L15" s="5">
        <v>72.58</v>
      </c>
    </row>
    <row r="16" spans="1:12">
      <c r="A16">
        <v>8</v>
      </c>
      <c r="B16" s="103">
        <v>1.73E-4</v>
      </c>
      <c r="C16" s="104">
        <v>1.73E-4</v>
      </c>
      <c r="D16" s="107">
        <v>99103.5</v>
      </c>
      <c r="E16" s="108">
        <v>17.100000000000001</v>
      </c>
      <c r="F16" s="5">
        <v>66.349999999999994</v>
      </c>
      <c r="G16" t="s">
        <v>19</v>
      </c>
      <c r="H16" s="105">
        <v>1.11E-4</v>
      </c>
      <c r="I16" s="106">
        <v>1.11E-4</v>
      </c>
      <c r="J16" s="109">
        <v>99290.4</v>
      </c>
      <c r="K16" s="110">
        <v>11</v>
      </c>
      <c r="L16" s="5">
        <v>71.59</v>
      </c>
    </row>
    <row r="17" spans="1:12">
      <c r="A17">
        <v>9</v>
      </c>
      <c r="B17" s="103">
        <v>1.5899999999999999E-4</v>
      </c>
      <c r="C17" s="104">
        <v>1.5799999999999999E-4</v>
      </c>
      <c r="D17" s="107">
        <v>99086.399999999994</v>
      </c>
      <c r="E17" s="108">
        <v>15.7</v>
      </c>
      <c r="F17" s="5">
        <v>65.36</v>
      </c>
      <c r="G17" t="s">
        <v>19</v>
      </c>
      <c r="H17" s="105">
        <v>1.21E-4</v>
      </c>
      <c r="I17" s="106">
        <v>1.21E-4</v>
      </c>
      <c r="J17" s="109">
        <v>99279.4</v>
      </c>
      <c r="K17" s="110">
        <v>12</v>
      </c>
      <c r="L17" s="5">
        <v>70.599999999999994</v>
      </c>
    </row>
    <row r="18" spans="1:12">
      <c r="A18">
        <v>10</v>
      </c>
      <c r="B18" s="103">
        <v>1.55E-4</v>
      </c>
      <c r="C18" s="104">
        <v>1.55E-4</v>
      </c>
      <c r="D18" s="107">
        <v>99070.7</v>
      </c>
      <c r="E18" s="108">
        <v>15.4</v>
      </c>
      <c r="F18" s="5">
        <v>64.37</v>
      </c>
      <c r="G18" t="s">
        <v>19</v>
      </c>
      <c r="H18" s="105">
        <v>1.2400000000000001E-4</v>
      </c>
      <c r="I18" s="106">
        <v>1.2400000000000001E-4</v>
      </c>
      <c r="J18" s="109">
        <v>99267.3</v>
      </c>
      <c r="K18" s="110">
        <v>12.3</v>
      </c>
      <c r="L18" s="5">
        <v>69.599999999999994</v>
      </c>
    </row>
    <row r="19" spans="1:12">
      <c r="A19">
        <v>11</v>
      </c>
      <c r="B19" s="103">
        <v>1.7799999999999999E-4</v>
      </c>
      <c r="C19" s="104">
        <v>1.7799999999999999E-4</v>
      </c>
      <c r="D19" s="107">
        <v>99055.3</v>
      </c>
      <c r="E19" s="108">
        <v>17.7</v>
      </c>
      <c r="F19" s="5">
        <v>63.38</v>
      </c>
      <c r="G19" t="s">
        <v>19</v>
      </c>
      <c r="H19" s="105">
        <v>1.02E-4</v>
      </c>
      <c r="I19" s="106">
        <v>1.02E-4</v>
      </c>
      <c r="J19" s="109">
        <v>99255</v>
      </c>
      <c r="K19" s="110">
        <v>10.199999999999999</v>
      </c>
      <c r="L19" s="5">
        <v>68.61</v>
      </c>
    </row>
    <row r="20" spans="1:12">
      <c r="A20">
        <v>12</v>
      </c>
      <c r="B20" s="103">
        <v>2.23E-4</v>
      </c>
      <c r="C20" s="104">
        <v>2.23E-4</v>
      </c>
      <c r="D20" s="107">
        <v>99037.7</v>
      </c>
      <c r="E20" s="108">
        <v>22.1</v>
      </c>
      <c r="F20" s="5">
        <v>62.39</v>
      </c>
      <c r="G20" t="s">
        <v>19</v>
      </c>
      <c r="H20" s="105">
        <v>1.3300000000000001E-4</v>
      </c>
      <c r="I20" s="106">
        <v>1.3300000000000001E-4</v>
      </c>
      <c r="J20" s="109">
        <v>99244.9</v>
      </c>
      <c r="K20" s="110">
        <v>13.2</v>
      </c>
      <c r="L20" s="5">
        <v>67.62</v>
      </c>
    </row>
    <row r="21" spans="1:12">
      <c r="A21">
        <v>13</v>
      </c>
      <c r="B21" s="103">
        <v>2.1100000000000001E-4</v>
      </c>
      <c r="C21" s="104">
        <v>2.1100000000000001E-4</v>
      </c>
      <c r="D21" s="107">
        <v>99015.5</v>
      </c>
      <c r="E21" s="108">
        <v>20.9</v>
      </c>
      <c r="F21" s="5">
        <v>61.41</v>
      </c>
      <c r="G21" t="s">
        <v>19</v>
      </c>
      <c r="H21" s="105">
        <v>1.4899999999999999E-4</v>
      </c>
      <c r="I21" s="106">
        <v>1.4899999999999999E-4</v>
      </c>
      <c r="J21" s="109">
        <v>99231.7</v>
      </c>
      <c r="K21" s="110">
        <v>14.8</v>
      </c>
      <c r="L21" s="5">
        <v>66.63</v>
      </c>
    </row>
    <row r="22" spans="1:12">
      <c r="A22">
        <v>14</v>
      </c>
      <c r="B22" s="103">
        <v>2.7500000000000002E-4</v>
      </c>
      <c r="C22" s="104">
        <v>2.7500000000000002E-4</v>
      </c>
      <c r="D22" s="107">
        <v>98994.6</v>
      </c>
      <c r="E22" s="108">
        <v>27.2</v>
      </c>
      <c r="F22" s="5">
        <v>60.42</v>
      </c>
      <c r="G22" t="s">
        <v>19</v>
      </c>
      <c r="H22" s="105">
        <v>1.95E-4</v>
      </c>
      <c r="I22" s="106">
        <v>1.95E-4</v>
      </c>
      <c r="J22" s="109">
        <v>99217</v>
      </c>
      <c r="K22" s="110">
        <v>19.3</v>
      </c>
      <c r="L22" s="5">
        <v>65.64</v>
      </c>
    </row>
    <row r="23" spans="1:12">
      <c r="A23">
        <v>15</v>
      </c>
      <c r="B23" s="103">
        <v>3.4600000000000001E-4</v>
      </c>
      <c r="C23" s="104">
        <v>3.4600000000000001E-4</v>
      </c>
      <c r="D23" s="107">
        <v>98967.4</v>
      </c>
      <c r="E23" s="108">
        <v>34.299999999999997</v>
      </c>
      <c r="F23" s="5">
        <v>59.44</v>
      </c>
      <c r="G23" t="s">
        <v>19</v>
      </c>
      <c r="H23" s="105">
        <v>1.9599999999999999E-4</v>
      </c>
      <c r="I23" s="106">
        <v>1.9599999999999999E-4</v>
      </c>
      <c r="J23" s="109">
        <v>99197.6</v>
      </c>
      <c r="K23" s="110">
        <v>19.5</v>
      </c>
      <c r="L23" s="5">
        <v>64.650000000000006</v>
      </c>
    </row>
    <row r="24" spans="1:12">
      <c r="A24">
        <v>16</v>
      </c>
      <c r="B24" s="103">
        <v>4.2000000000000002E-4</v>
      </c>
      <c r="C24" s="104">
        <v>4.2000000000000002E-4</v>
      </c>
      <c r="D24" s="107">
        <v>98933.2</v>
      </c>
      <c r="E24" s="108">
        <v>41.5</v>
      </c>
      <c r="F24" s="5">
        <v>58.46</v>
      </c>
      <c r="G24" t="s">
        <v>19</v>
      </c>
      <c r="H24" s="105">
        <v>2.4800000000000001E-4</v>
      </c>
      <c r="I24" s="106">
        <v>2.4800000000000001E-4</v>
      </c>
      <c r="J24" s="109">
        <v>99178.2</v>
      </c>
      <c r="K24" s="110">
        <v>24.6</v>
      </c>
      <c r="L24" s="5">
        <v>63.66</v>
      </c>
    </row>
    <row r="25" spans="1:12">
      <c r="A25">
        <v>17</v>
      </c>
      <c r="B25" s="103">
        <v>6.7400000000000001E-4</v>
      </c>
      <c r="C25" s="104">
        <v>6.7400000000000001E-4</v>
      </c>
      <c r="D25" s="107">
        <v>98891.7</v>
      </c>
      <c r="E25" s="108">
        <v>66.7</v>
      </c>
      <c r="F25" s="5">
        <v>57.48</v>
      </c>
      <c r="G25" t="s">
        <v>19</v>
      </c>
      <c r="H25" s="105">
        <v>2.99E-4</v>
      </c>
      <c r="I25" s="106">
        <v>2.99E-4</v>
      </c>
      <c r="J25" s="109">
        <v>99153.600000000006</v>
      </c>
      <c r="K25" s="110">
        <v>29.6</v>
      </c>
      <c r="L25" s="5">
        <v>62.68</v>
      </c>
    </row>
    <row r="26" spans="1:12">
      <c r="A26">
        <v>18</v>
      </c>
      <c r="B26" s="103">
        <v>7.7999999999999999E-4</v>
      </c>
      <c r="C26" s="104">
        <v>7.7899999999999996E-4</v>
      </c>
      <c r="D26" s="107">
        <v>98825</v>
      </c>
      <c r="E26" s="108">
        <v>77</v>
      </c>
      <c r="F26" s="5">
        <v>56.52</v>
      </c>
      <c r="G26" t="s">
        <v>19</v>
      </c>
      <c r="H26" s="105">
        <v>2.9300000000000002E-4</v>
      </c>
      <c r="I26" s="106">
        <v>2.9300000000000002E-4</v>
      </c>
      <c r="J26" s="109">
        <v>99124</v>
      </c>
      <c r="K26" s="110">
        <v>29</v>
      </c>
      <c r="L26" s="5">
        <v>61.7</v>
      </c>
    </row>
    <row r="27" spans="1:12">
      <c r="A27">
        <v>19</v>
      </c>
      <c r="B27" s="103">
        <v>8.1099999999999998E-4</v>
      </c>
      <c r="C27" s="104">
        <v>8.1099999999999998E-4</v>
      </c>
      <c r="D27" s="107">
        <v>98748</v>
      </c>
      <c r="E27" s="108">
        <v>80.099999999999994</v>
      </c>
      <c r="F27" s="5">
        <v>55.56</v>
      </c>
      <c r="G27" t="s">
        <v>19</v>
      </c>
      <c r="H27" s="105">
        <v>3.1100000000000002E-4</v>
      </c>
      <c r="I27" s="106">
        <v>3.1100000000000002E-4</v>
      </c>
      <c r="J27" s="109">
        <v>99094.9</v>
      </c>
      <c r="K27" s="110">
        <v>30.8</v>
      </c>
      <c r="L27" s="5">
        <v>60.72</v>
      </c>
    </row>
    <row r="28" spans="1:12">
      <c r="A28">
        <v>20</v>
      </c>
      <c r="B28" s="103">
        <v>8.6399999999999997E-4</v>
      </c>
      <c r="C28" s="104">
        <v>8.6300000000000005E-4</v>
      </c>
      <c r="D28" s="107">
        <v>98667.9</v>
      </c>
      <c r="E28" s="108">
        <v>85.2</v>
      </c>
      <c r="F28" s="5">
        <v>54.61</v>
      </c>
      <c r="G28" t="s">
        <v>19</v>
      </c>
      <c r="H28" s="105">
        <v>3.1399999999999999E-4</v>
      </c>
      <c r="I28" s="106">
        <v>3.1399999999999999E-4</v>
      </c>
      <c r="J28" s="109">
        <v>99064.1</v>
      </c>
      <c r="K28" s="110">
        <v>31.1</v>
      </c>
      <c r="L28" s="5">
        <v>59.73</v>
      </c>
    </row>
    <row r="29" spans="1:12">
      <c r="A29">
        <v>21</v>
      </c>
      <c r="B29" s="103">
        <v>8.6300000000000005E-4</v>
      </c>
      <c r="C29" s="104">
        <v>8.6300000000000005E-4</v>
      </c>
      <c r="D29" s="107">
        <v>98582.7</v>
      </c>
      <c r="E29" s="108">
        <v>85</v>
      </c>
      <c r="F29" s="5">
        <v>53.65</v>
      </c>
      <c r="G29" t="s">
        <v>19</v>
      </c>
      <c r="H29" s="105">
        <v>3.2499999999999999E-4</v>
      </c>
      <c r="I29" s="106">
        <v>3.2499999999999999E-4</v>
      </c>
      <c r="J29" s="109">
        <v>99033</v>
      </c>
      <c r="K29" s="110">
        <v>32.200000000000003</v>
      </c>
      <c r="L29" s="5">
        <v>58.75</v>
      </c>
    </row>
    <row r="30" spans="1:12">
      <c r="A30">
        <v>22</v>
      </c>
      <c r="B30" s="103">
        <v>9.01E-4</v>
      </c>
      <c r="C30" s="104">
        <v>9.01E-4</v>
      </c>
      <c r="D30" s="107">
        <v>98497.7</v>
      </c>
      <c r="E30" s="108">
        <v>88.7</v>
      </c>
      <c r="F30" s="5">
        <v>52.7</v>
      </c>
      <c r="G30" t="s">
        <v>19</v>
      </c>
      <c r="H30" s="105">
        <v>3.0400000000000002E-4</v>
      </c>
      <c r="I30" s="106">
        <v>3.0400000000000002E-4</v>
      </c>
      <c r="J30" s="109">
        <v>99000.8</v>
      </c>
      <c r="K30" s="110">
        <v>30.1</v>
      </c>
      <c r="L30" s="5">
        <v>57.77</v>
      </c>
    </row>
    <row r="31" spans="1:12">
      <c r="A31">
        <v>23</v>
      </c>
      <c r="B31" s="103">
        <v>8.5499999999999997E-4</v>
      </c>
      <c r="C31" s="104">
        <v>8.5400000000000005E-4</v>
      </c>
      <c r="D31" s="107">
        <v>98408.9</v>
      </c>
      <c r="E31" s="108">
        <v>84.1</v>
      </c>
      <c r="F31" s="5">
        <v>51.75</v>
      </c>
      <c r="G31" t="s">
        <v>19</v>
      </c>
      <c r="H31" s="105">
        <v>3.0400000000000002E-4</v>
      </c>
      <c r="I31" s="106">
        <v>3.0400000000000002E-4</v>
      </c>
      <c r="J31" s="109">
        <v>98970.7</v>
      </c>
      <c r="K31" s="110">
        <v>30.1</v>
      </c>
      <c r="L31" s="5">
        <v>56.79</v>
      </c>
    </row>
    <row r="32" spans="1:12">
      <c r="A32">
        <v>24</v>
      </c>
      <c r="B32" s="103">
        <v>9.0200000000000002E-4</v>
      </c>
      <c r="C32" s="104">
        <v>9.0200000000000002E-4</v>
      </c>
      <c r="D32" s="107">
        <v>98324.9</v>
      </c>
      <c r="E32" s="108">
        <v>88.6</v>
      </c>
      <c r="F32" s="5">
        <v>50.79</v>
      </c>
      <c r="G32" t="s">
        <v>19</v>
      </c>
      <c r="H32" s="105">
        <v>3.3399999999999999E-4</v>
      </c>
      <c r="I32" s="106">
        <v>3.3399999999999999E-4</v>
      </c>
      <c r="J32" s="109">
        <v>98940.6</v>
      </c>
      <c r="K32" s="110">
        <v>33.1</v>
      </c>
      <c r="L32" s="5">
        <v>55.81</v>
      </c>
    </row>
    <row r="33" spans="1:12">
      <c r="A33">
        <v>25</v>
      </c>
      <c r="B33" s="103">
        <v>8.6700000000000004E-4</v>
      </c>
      <c r="C33" s="104">
        <v>8.6600000000000002E-4</v>
      </c>
      <c r="D33" s="107">
        <v>98236.2</v>
      </c>
      <c r="E33" s="108">
        <v>85.1</v>
      </c>
      <c r="F33" s="5">
        <v>49.84</v>
      </c>
      <c r="G33" t="s">
        <v>19</v>
      </c>
      <c r="H33" s="105">
        <v>3.2400000000000001E-4</v>
      </c>
      <c r="I33" s="106">
        <v>3.2400000000000001E-4</v>
      </c>
      <c r="J33" s="109">
        <v>98907.5</v>
      </c>
      <c r="K33" s="110">
        <v>32.1</v>
      </c>
      <c r="L33" s="5">
        <v>54.83</v>
      </c>
    </row>
    <row r="34" spans="1:12">
      <c r="A34">
        <v>26</v>
      </c>
      <c r="B34" s="103">
        <v>9.1799999999999998E-4</v>
      </c>
      <c r="C34" s="104">
        <v>9.1799999999999998E-4</v>
      </c>
      <c r="D34" s="107">
        <v>98151.1</v>
      </c>
      <c r="E34" s="108">
        <v>90.1</v>
      </c>
      <c r="F34" s="5">
        <v>48.88</v>
      </c>
      <c r="G34" t="s">
        <v>19</v>
      </c>
      <c r="H34" s="105">
        <v>3.6099999999999999E-4</v>
      </c>
      <c r="I34" s="106">
        <v>3.6099999999999999E-4</v>
      </c>
      <c r="J34" s="109">
        <v>98875.5</v>
      </c>
      <c r="K34" s="110">
        <v>35.700000000000003</v>
      </c>
      <c r="L34" s="5">
        <v>53.84</v>
      </c>
    </row>
    <row r="35" spans="1:12">
      <c r="A35">
        <v>27</v>
      </c>
      <c r="B35" s="103">
        <v>9.3400000000000004E-4</v>
      </c>
      <c r="C35" s="104">
        <v>9.3400000000000004E-4</v>
      </c>
      <c r="D35" s="107">
        <v>98061</v>
      </c>
      <c r="E35" s="108">
        <v>91.6</v>
      </c>
      <c r="F35" s="5">
        <v>47.92</v>
      </c>
      <c r="G35" t="s">
        <v>19</v>
      </c>
      <c r="H35" s="105">
        <v>3.8200000000000002E-4</v>
      </c>
      <c r="I35" s="106">
        <v>3.8200000000000002E-4</v>
      </c>
      <c r="J35" s="109">
        <v>98839.7</v>
      </c>
      <c r="K35" s="110">
        <v>37.799999999999997</v>
      </c>
      <c r="L35" s="5">
        <v>52.86</v>
      </c>
    </row>
    <row r="36" spans="1:12">
      <c r="A36">
        <v>28</v>
      </c>
      <c r="B36" s="103">
        <v>9.2699999999999998E-4</v>
      </c>
      <c r="C36" s="104">
        <v>9.2699999999999998E-4</v>
      </c>
      <c r="D36" s="107">
        <v>97969.5</v>
      </c>
      <c r="E36" s="108">
        <v>90.8</v>
      </c>
      <c r="F36" s="5">
        <v>46.97</v>
      </c>
      <c r="G36" t="s">
        <v>19</v>
      </c>
      <c r="H36" s="105">
        <v>4.0099999999999999E-4</v>
      </c>
      <c r="I36" s="106">
        <v>4.0099999999999999E-4</v>
      </c>
      <c r="J36" s="109">
        <v>98801.9</v>
      </c>
      <c r="K36" s="110">
        <v>39.6</v>
      </c>
      <c r="L36" s="5">
        <v>51.88</v>
      </c>
    </row>
    <row r="37" spans="1:12">
      <c r="A37">
        <v>29</v>
      </c>
      <c r="B37" s="103">
        <v>9.5399999999999999E-4</v>
      </c>
      <c r="C37" s="104">
        <v>9.5399999999999999E-4</v>
      </c>
      <c r="D37" s="107">
        <v>97878.7</v>
      </c>
      <c r="E37" s="108">
        <v>93.3</v>
      </c>
      <c r="F37" s="5">
        <v>46.01</v>
      </c>
      <c r="G37" t="s">
        <v>19</v>
      </c>
      <c r="H37" s="105">
        <v>4.1599999999999997E-4</v>
      </c>
      <c r="I37" s="106">
        <v>4.1599999999999997E-4</v>
      </c>
      <c r="J37" s="109">
        <v>98762.3</v>
      </c>
      <c r="K37" s="110">
        <v>41.1</v>
      </c>
      <c r="L37" s="5">
        <v>50.9</v>
      </c>
    </row>
    <row r="38" spans="1:12">
      <c r="A38">
        <v>30</v>
      </c>
      <c r="B38" s="103">
        <v>9.859999999999999E-4</v>
      </c>
      <c r="C38" s="104">
        <v>9.8499999999999998E-4</v>
      </c>
      <c r="D38" s="107">
        <v>97785.4</v>
      </c>
      <c r="E38" s="108">
        <v>96.4</v>
      </c>
      <c r="F38" s="5">
        <v>45.05</v>
      </c>
      <c r="G38" t="s">
        <v>19</v>
      </c>
      <c r="H38" s="105">
        <v>4.46E-4</v>
      </c>
      <c r="I38" s="106">
        <v>4.46E-4</v>
      </c>
      <c r="J38" s="109">
        <v>98721.2</v>
      </c>
      <c r="K38" s="110">
        <v>44.1</v>
      </c>
      <c r="L38" s="5">
        <v>49.92</v>
      </c>
    </row>
    <row r="39" spans="1:12">
      <c r="A39">
        <v>31</v>
      </c>
      <c r="B39" s="103">
        <v>1.072E-3</v>
      </c>
      <c r="C39" s="104">
        <v>1.0709999999999999E-3</v>
      </c>
      <c r="D39" s="107">
        <v>97689</v>
      </c>
      <c r="E39" s="108">
        <v>104.6</v>
      </c>
      <c r="F39" s="5">
        <v>44.1</v>
      </c>
      <c r="G39" t="s">
        <v>19</v>
      </c>
      <c r="H39" s="105">
        <v>5.0799999999999999E-4</v>
      </c>
      <c r="I39" s="106">
        <v>5.0699999999999996E-4</v>
      </c>
      <c r="J39" s="109">
        <v>98677.2</v>
      </c>
      <c r="K39" s="110">
        <v>50.1</v>
      </c>
      <c r="L39" s="5">
        <v>48.95</v>
      </c>
    </row>
    <row r="40" spans="1:12">
      <c r="A40">
        <v>32</v>
      </c>
      <c r="B40" s="103">
        <v>1.0059999999999999E-3</v>
      </c>
      <c r="C40" s="104">
        <v>1.005E-3</v>
      </c>
      <c r="D40" s="107">
        <v>97584.4</v>
      </c>
      <c r="E40" s="108">
        <v>98.1</v>
      </c>
      <c r="F40" s="5">
        <v>43.15</v>
      </c>
      <c r="G40" t="s">
        <v>19</v>
      </c>
      <c r="H40" s="105">
        <v>5.4900000000000001E-4</v>
      </c>
      <c r="I40" s="106">
        <v>5.4900000000000001E-4</v>
      </c>
      <c r="J40" s="109">
        <v>98627.1</v>
      </c>
      <c r="K40" s="110">
        <v>54.1</v>
      </c>
      <c r="L40" s="5">
        <v>47.97</v>
      </c>
    </row>
    <row r="41" spans="1:12">
      <c r="A41">
        <v>33</v>
      </c>
      <c r="B41" s="103">
        <v>1.127E-3</v>
      </c>
      <c r="C41" s="104">
        <v>1.126E-3</v>
      </c>
      <c r="D41" s="107">
        <v>97486.3</v>
      </c>
      <c r="E41" s="108">
        <v>109.8</v>
      </c>
      <c r="F41" s="5">
        <v>42.19</v>
      </c>
      <c r="G41" t="s">
        <v>19</v>
      </c>
      <c r="H41" s="105">
        <v>5.6499999999999996E-4</v>
      </c>
      <c r="I41" s="106">
        <v>5.6499999999999996E-4</v>
      </c>
      <c r="J41" s="109">
        <v>98573</v>
      </c>
      <c r="K41" s="110">
        <v>55.7</v>
      </c>
      <c r="L41" s="5">
        <v>47</v>
      </c>
    </row>
    <row r="42" spans="1:12">
      <c r="A42">
        <v>34</v>
      </c>
      <c r="B42" s="103">
        <v>1.1709999999999999E-3</v>
      </c>
      <c r="C42" s="104">
        <v>1.17E-3</v>
      </c>
      <c r="D42" s="107">
        <v>97376.5</v>
      </c>
      <c r="E42" s="108">
        <v>114</v>
      </c>
      <c r="F42" s="5">
        <v>41.24</v>
      </c>
      <c r="G42" t="s">
        <v>19</v>
      </c>
      <c r="H42" s="105">
        <v>5.9900000000000003E-4</v>
      </c>
      <c r="I42" s="106">
        <v>5.9900000000000003E-4</v>
      </c>
      <c r="J42" s="109">
        <v>98517.3</v>
      </c>
      <c r="K42" s="110">
        <v>59</v>
      </c>
      <c r="L42" s="5">
        <v>46.02</v>
      </c>
    </row>
    <row r="43" spans="1:12">
      <c r="A43">
        <v>35</v>
      </c>
      <c r="B43" s="103">
        <v>1.2229999999999999E-3</v>
      </c>
      <c r="C43" s="104">
        <v>1.2229999999999999E-3</v>
      </c>
      <c r="D43" s="107">
        <v>97262.5</v>
      </c>
      <c r="E43" s="108">
        <v>118.9</v>
      </c>
      <c r="F43" s="5">
        <v>40.28</v>
      </c>
      <c r="G43" t="s">
        <v>19</v>
      </c>
      <c r="H43" s="105">
        <v>6.8499999999999995E-4</v>
      </c>
      <c r="I43" s="106">
        <v>6.8499999999999995E-4</v>
      </c>
      <c r="J43" s="109">
        <v>98458.3</v>
      </c>
      <c r="K43" s="110">
        <v>67.400000000000006</v>
      </c>
      <c r="L43" s="5">
        <v>45.05</v>
      </c>
    </row>
    <row r="44" spans="1:12">
      <c r="A44">
        <v>36</v>
      </c>
      <c r="B44" s="103">
        <v>1.304E-3</v>
      </c>
      <c r="C44" s="104">
        <v>1.304E-3</v>
      </c>
      <c r="D44" s="107">
        <v>97143.6</v>
      </c>
      <c r="E44" s="108">
        <v>126.6</v>
      </c>
      <c r="F44" s="5">
        <v>39.33</v>
      </c>
      <c r="G44" t="s">
        <v>19</v>
      </c>
      <c r="H44" s="105">
        <v>7.5799999999999999E-4</v>
      </c>
      <c r="I44" s="106">
        <v>7.5799999999999999E-4</v>
      </c>
      <c r="J44" s="109">
        <v>98390.8</v>
      </c>
      <c r="K44" s="110">
        <v>74.5</v>
      </c>
      <c r="L44" s="5">
        <v>44.08</v>
      </c>
    </row>
    <row r="45" spans="1:12">
      <c r="A45">
        <v>37</v>
      </c>
      <c r="B45" s="103">
        <v>1.335E-3</v>
      </c>
      <c r="C45" s="104">
        <v>1.3339999999999999E-3</v>
      </c>
      <c r="D45" s="107">
        <v>97017</v>
      </c>
      <c r="E45" s="108">
        <v>129.4</v>
      </c>
      <c r="F45" s="5">
        <v>38.380000000000003</v>
      </c>
      <c r="G45" t="s">
        <v>19</v>
      </c>
      <c r="H45" s="105">
        <v>8.3000000000000001E-4</v>
      </c>
      <c r="I45" s="106">
        <v>8.2899999999999998E-4</v>
      </c>
      <c r="J45" s="109">
        <v>98316.3</v>
      </c>
      <c r="K45" s="110">
        <v>81.5</v>
      </c>
      <c r="L45" s="5">
        <v>43.11</v>
      </c>
    </row>
    <row r="46" spans="1:12">
      <c r="A46">
        <v>38</v>
      </c>
      <c r="B46" s="103">
        <v>1.534E-3</v>
      </c>
      <c r="C46" s="104">
        <v>1.5330000000000001E-3</v>
      </c>
      <c r="D46" s="107">
        <v>96887.6</v>
      </c>
      <c r="E46" s="108">
        <v>148.5</v>
      </c>
      <c r="F46" s="5">
        <v>37.43</v>
      </c>
      <c r="G46" t="s">
        <v>19</v>
      </c>
      <c r="H46" s="105">
        <v>8.4999999999999995E-4</v>
      </c>
      <c r="I46" s="106">
        <v>8.4999999999999995E-4</v>
      </c>
      <c r="J46" s="109">
        <v>98234.8</v>
      </c>
      <c r="K46" s="110">
        <v>83.5</v>
      </c>
      <c r="L46" s="5">
        <v>42.15</v>
      </c>
    </row>
    <row r="47" spans="1:12">
      <c r="A47">
        <v>39</v>
      </c>
      <c r="B47" s="103">
        <v>1.6440000000000001E-3</v>
      </c>
      <c r="C47" s="104">
        <v>1.6429999999999999E-3</v>
      </c>
      <c r="D47" s="107">
        <v>96739.1</v>
      </c>
      <c r="E47" s="108">
        <v>158.9</v>
      </c>
      <c r="F47" s="5">
        <v>36.49</v>
      </c>
      <c r="G47" t="s">
        <v>19</v>
      </c>
      <c r="H47" s="105">
        <v>1.0020000000000001E-3</v>
      </c>
      <c r="I47" s="106">
        <v>1.0009999999999999E-3</v>
      </c>
      <c r="J47" s="109">
        <v>98151.3</v>
      </c>
      <c r="K47" s="110">
        <v>98.3</v>
      </c>
      <c r="L47" s="5">
        <v>41.18</v>
      </c>
    </row>
    <row r="48" spans="1:12">
      <c r="A48">
        <v>40</v>
      </c>
      <c r="B48" s="103">
        <v>1.755E-3</v>
      </c>
      <c r="C48" s="104">
        <v>1.7539999999999999E-3</v>
      </c>
      <c r="D48" s="107">
        <v>96580.1</v>
      </c>
      <c r="E48" s="108">
        <v>169.4</v>
      </c>
      <c r="F48" s="5">
        <v>35.549999999999997</v>
      </c>
      <c r="G48" t="s">
        <v>19</v>
      </c>
      <c r="H48" s="105">
        <v>1.126E-3</v>
      </c>
      <c r="I48" s="106">
        <v>1.1249999999999999E-3</v>
      </c>
      <c r="J48" s="109">
        <v>98053</v>
      </c>
      <c r="K48" s="110">
        <v>110.3</v>
      </c>
      <c r="L48" s="5">
        <v>40.229999999999997</v>
      </c>
    </row>
    <row r="49" spans="1:12">
      <c r="A49">
        <v>41</v>
      </c>
      <c r="B49" s="103">
        <v>1.951E-3</v>
      </c>
      <c r="C49" s="104">
        <v>1.949E-3</v>
      </c>
      <c r="D49" s="107">
        <v>96410.8</v>
      </c>
      <c r="E49" s="108">
        <v>187.9</v>
      </c>
      <c r="F49" s="5">
        <v>34.61</v>
      </c>
      <c r="G49" t="s">
        <v>19</v>
      </c>
      <c r="H49" s="105">
        <v>1.2470000000000001E-3</v>
      </c>
      <c r="I49" s="106">
        <v>1.2470000000000001E-3</v>
      </c>
      <c r="J49" s="109">
        <v>97942.7</v>
      </c>
      <c r="K49" s="110">
        <v>122.1</v>
      </c>
      <c r="L49" s="5">
        <v>39.270000000000003</v>
      </c>
    </row>
    <row r="50" spans="1:12">
      <c r="A50">
        <v>42</v>
      </c>
      <c r="B50" s="103">
        <v>2.0339999999999998E-3</v>
      </c>
      <c r="C50" s="104">
        <v>2.032E-3</v>
      </c>
      <c r="D50" s="107">
        <v>96222.8</v>
      </c>
      <c r="E50" s="108">
        <v>195.6</v>
      </c>
      <c r="F50" s="5">
        <v>33.68</v>
      </c>
      <c r="G50" t="s">
        <v>19</v>
      </c>
      <c r="H50" s="105">
        <v>1.3550000000000001E-3</v>
      </c>
      <c r="I50" s="106">
        <v>1.354E-3</v>
      </c>
      <c r="J50" s="109">
        <v>97820.6</v>
      </c>
      <c r="K50" s="110">
        <v>132.5</v>
      </c>
      <c r="L50" s="5">
        <v>38.32</v>
      </c>
    </row>
    <row r="51" spans="1:12">
      <c r="A51">
        <v>43</v>
      </c>
      <c r="B51" s="103">
        <v>2.196E-3</v>
      </c>
      <c r="C51" s="104">
        <v>2.1940000000000002E-3</v>
      </c>
      <c r="D51" s="107">
        <v>96027.3</v>
      </c>
      <c r="E51" s="108">
        <v>210.6</v>
      </c>
      <c r="F51" s="5">
        <v>32.74</v>
      </c>
      <c r="G51" t="s">
        <v>19</v>
      </c>
      <c r="H51" s="105">
        <v>1.464E-3</v>
      </c>
      <c r="I51" s="106">
        <v>1.462E-3</v>
      </c>
      <c r="J51" s="109">
        <v>97688.1</v>
      </c>
      <c r="K51" s="110">
        <v>142.9</v>
      </c>
      <c r="L51" s="5">
        <v>37.369999999999997</v>
      </c>
    </row>
    <row r="52" spans="1:12">
      <c r="A52">
        <v>44</v>
      </c>
      <c r="B52" s="103">
        <v>2.4450000000000001E-3</v>
      </c>
      <c r="C52" s="104">
        <v>2.4420000000000002E-3</v>
      </c>
      <c r="D52" s="107">
        <v>95816.6</v>
      </c>
      <c r="E52" s="108">
        <v>234</v>
      </c>
      <c r="F52" s="5">
        <v>31.82</v>
      </c>
      <c r="G52" t="s">
        <v>19</v>
      </c>
      <c r="H52" s="105">
        <v>1.596E-3</v>
      </c>
      <c r="I52" s="106">
        <v>1.5950000000000001E-3</v>
      </c>
      <c r="J52" s="109">
        <v>97545.2</v>
      </c>
      <c r="K52" s="110">
        <v>155.6</v>
      </c>
      <c r="L52" s="5">
        <v>36.42</v>
      </c>
    </row>
    <row r="53" spans="1:12">
      <c r="A53">
        <v>45</v>
      </c>
      <c r="B53" s="103">
        <v>2.5600000000000002E-3</v>
      </c>
      <c r="C53" s="104">
        <v>2.5569999999999998E-3</v>
      </c>
      <c r="D53" s="107">
        <v>95582.7</v>
      </c>
      <c r="E53" s="108">
        <v>244.4</v>
      </c>
      <c r="F53" s="5">
        <v>30.89</v>
      </c>
      <c r="G53" t="s">
        <v>19</v>
      </c>
      <c r="H53" s="105">
        <v>1.7780000000000001E-3</v>
      </c>
      <c r="I53" s="106">
        <v>1.776E-3</v>
      </c>
      <c r="J53" s="109">
        <v>97389.6</v>
      </c>
      <c r="K53" s="110">
        <v>173</v>
      </c>
      <c r="L53" s="5">
        <v>35.479999999999997</v>
      </c>
    </row>
    <row r="54" spans="1:12">
      <c r="A54">
        <v>46</v>
      </c>
      <c r="B54" s="103">
        <v>2.836E-3</v>
      </c>
      <c r="C54" s="104">
        <v>2.8319999999999999E-3</v>
      </c>
      <c r="D54" s="107">
        <v>95338.2</v>
      </c>
      <c r="E54" s="108">
        <v>270</v>
      </c>
      <c r="F54" s="5">
        <v>29.97</v>
      </c>
      <c r="G54" t="s">
        <v>19</v>
      </c>
      <c r="H54" s="105">
        <v>1.977E-3</v>
      </c>
      <c r="I54" s="106">
        <v>1.9750000000000002E-3</v>
      </c>
      <c r="J54" s="109">
        <v>97216.6</v>
      </c>
      <c r="K54" s="110">
        <v>192</v>
      </c>
      <c r="L54" s="5">
        <v>34.54</v>
      </c>
    </row>
    <row r="55" spans="1:12">
      <c r="A55">
        <v>47</v>
      </c>
      <c r="B55" s="103">
        <v>3.1809999999999998E-3</v>
      </c>
      <c r="C55" s="104">
        <v>3.176E-3</v>
      </c>
      <c r="D55" s="107">
        <v>95068.2</v>
      </c>
      <c r="E55" s="108">
        <v>301.89999999999998</v>
      </c>
      <c r="F55" s="5">
        <v>29.05</v>
      </c>
      <c r="G55" t="s">
        <v>19</v>
      </c>
      <c r="H55" s="105">
        <v>2.153E-3</v>
      </c>
      <c r="I55" s="106">
        <v>2.1510000000000001E-3</v>
      </c>
      <c r="J55" s="109">
        <v>97024.6</v>
      </c>
      <c r="K55" s="110">
        <v>208.7</v>
      </c>
      <c r="L55" s="5">
        <v>33.61</v>
      </c>
    </row>
    <row r="56" spans="1:12">
      <c r="A56">
        <v>48</v>
      </c>
      <c r="B56" s="103">
        <v>3.5890000000000002E-3</v>
      </c>
      <c r="C56" s="104">
        <v>3.5820000000000001E-3</v>
      </c>
      <c r="D56" s="107">
        <v>94766.3</v>
      </c>
      <c r="E56" s="108">
        <v>339.5</v>
      </c>
      <c r="F56" s="5">
        <v>28.14</v>
      </c>
      <c r="G56" t="s">
        <v>19</v>
      </c>
      <c r="H56" s="105">
        <v>2.3379999999999998E-3</v>
      </c>
      <c r="I56" s="106">
        <v>2.3349999999999998E-3</v>
      </c>
      <c r="J56" s="109">
        <v>96816</v>
      </c>
      <c r="K56" s="110">
        <v>226.1</v>
      </c>
      <c r="L56" s="5">
        <v>32.68</v>
      </c>
    </row>
    <row r="57" spans="1:12">
      <c r="A57">
        <v>49</v>
      </c>
      <c r="B57" s="103">
        <v>4.0179999999999999E-3</v>
      </c>
      <c r="C57" s="104">
        <v>4.0099999999999997E-3</v>
      </c>
      <c r="D57" s="107">
        <v>94426.8</v>
      </c>
      <c r="E57" s="108">
        <v>378.7</v>
      </c>
      <c r="F57" s="5">
        <v>27.24</v>
      </c>
      <c r="G57" t="s">
        <v>19</v>
      </c>
      <c r="H57" s="105">
        <v>2.529E-3</v>
      </c>
      <c r="I57" s="106">
        <v>2.526E-3</v>
      </c>
      <c r="J57" s="109">
        <v>96589.9</v>
      </c>
      <c r="K57" s="110">
        <v>243.9</v>
      </c>
      <c r="L57" s="5">
        <v>31.76</v>
      </c>
    </row>
    <row r="58" spans="1:12">
      <c r="A58">
        <v>50</v>
      </c>
      <c r="B58" s="103">
        <v>4.4980000000000003E-3</v>
      </c>
      <c r="C58" s="104">
        <v>4.4869999999999997E-3</v>
      </c>
      <c r="D58" s="107">
        <v>94048.1</v>
      </c>
      <c r="E58" s="108">
        <v>422</v>
      </c>
      <c r="F58" s="5">
        <v>26.35</v>
      </c>
      <c r="G58" t="s">
        <v>19</v>
      </c>
      <c r="H58" s="105">
        <v>2.967E-3</v>
      </c>
      <c r="I58" s="106">
        <v>2.9619999999999998E-3</v>
      </c>
      <c r="J58" s="109">
        <v>96346</v>
      </c>
      <c r="K58" s="110">
        <v>285.39999999999998</v>
      </c>
      <c r="L58" s="5">
        <v>30.84</v>
      </c>
    </row>
    <row r="59" spans="1:12">
      <c r="A59">
        <v>51</v>
      </c>
      <c r="B59" s="103">
        <v>5.1349999999999998E-3</v>
      </c>
      <c r="C59" s="104">
        <v>5.1219999999999998E-3</v>
      </c>
      <c r="D59" s="107">
        <v>93626.1</v>
      </c>
      <c r="E59" s="108">
        <v>479.6</v>
      </c>
      <c r="F59" s="5">
        <v>25.47</v>
      </c>
      <c r="G59" t="s">
        <v>19</v>
      </c>
      <c r="H59" s="105">
        <v>3.1419999999999998E-3</v>
      </c>
      <c r="I59" s="106">
        <v>3.137E-3</v>
      </c>
      <c r="J59" s="109">
        <v>96060.6</v>
      </c>
      <c r="K59" s="110">
        <v>301.3</v>
      </c>
      <c r="L59" s="5">
        <v>29.93</v>
      </c>
    </row>
    <row r="60" spans="1:12">
      <c r="A60">
        <v>52</v>
      </c>
      <c r="B60" s="103">
        <v>5.7850000000000002E-3</v>
      </c>
      <c r="C60" s="104">
        <v>5.7689999999999998E-3</v>
      </c>
      <c r="D60" s="107">
        <v>93146.5</v>
      </c>
      <c r="E60" s="108">
        <v>537.29999999999995</v>
      </c>
      <c r="F60" s="5">
        <v>24.6</v>
      </c>
      <c r="G60" t="s">
        <v>19</v>
      </c>
      <c r="H60" s="105">
        <v>3.6670000000000001E-3</v>
      </c>
      <c r="I60" s="106">
        <v>3.6600000000000001E-3</v>
      </c>
      <c r="J60" s="109">
        <v>95759.2</v>
      </c>
      <c r="K60" s="110">
        <v>350.5</v>
      </c>
      <c r="L60" s="5">
        <v>29.02</v>
      </c>
    </row>
    <row r="61" spans="1:12">
      <c r="A61">
        <v>53</v>
      </c>
      <c r="B61" s="103">
        <v>6.4609999999999997E-3</v>
      </c>
      <c r="C61" s="104">
        <v>6.4400000000000004E-3</v>
      </c>
      <c r="D61" s="107">
        <v>92609.2</v>
      </c>
      <c r="E61" s="108">
        <v>596.4</v>
      </c>
      <c r="F61" s="5">
        <v>23.74</v>
      </c>
      <c r="G61" t="s">
        <v>19</v>
      </c>
      <c r="H61" s="105">
        <v>3.999E-3</v>
      </c>
      <c r="I61" s="106">
        <v>3.9909999999999998E-3</v>
      </c>
      <c r="J61" s="109">
        <v>95408.7</v>
      </c>
      <c r="K61" s="110">
        <v>380.7</v>
      </c>
      <c r="L61" s="5">
        <v>28.12</v>
      </c>
    </row>
    <row r="62" spans="1:12">
      <c r="A62">
        <v>54</v>
      </c>
      <c r="B62" s="103">
        <v>6.8979999999999996E-3</v>
      </c>
      <c r="C62" s="104">
        <v>6.875E-3</v>
      </c>
      <c r="D62" s="107">
        <v>92012.800000000003</v>
      </c>
      <c r="E62" s="108">
        <v>632.6</v>
      </c>
      <c r="F62" s="5">
        <v>22.89</v>
      </c>
      <c r="G62" t="s">
        <v>19</v>
      </c>
      <c r="H62" s="105">
        <v>4.2599999999999999E-3</v>
      </c>
      <c r="I62" s="106">
        <v>4.2509999999999996E-3</v>
      </c>
      <c r="J62" s="109">
        <v>95028</v>
      </c>
      <c r="K62" s="110">
        <v>403.9</v>
      </c>
      <c r="L62" s="5">
        <v>27.23</v>
      </c>
    </row>
    <row r="63" spans="1:12">
      <c r="A63">
        <v>55</v>
      </c>
      <c r="B63" s="103">
        <v>7.7689999999999999E-3</v>
      </c>
      <c r="C63" s="104">
        <v>7.7380000000000001E-3</v>
      </c>
      <c r="D63" s="107">
        <v>91380.2</v>
      </c>
      <c r="E63" s="108">
        <v>707.1</v>
      </c>
      <c r="F63" s="5">
        <v>22.04</v>
      </c>
      <c r="G63" t="s">
        <v>19</v>
      </c>
      <c r="H63" s="105">
        <v>4.5799999999999999E-3</v>
      </c>
      <c r="I63" s="106">
        <v>4.5700000000000003E-3</v>
      </c>
      <c r="J63" s="109">
        <v>94624.1</v>
      </c>
      <c r="K63" s="110">
        <v>432.4</v>
      </c>
      <c r="L63" s="5">
        <v>26.35</v>
      </c>
    </row>
    <row r="64" spans="1:12">
      <c r="A64">
        <v>56</v>
      </c>
      <c r="B64" s="103">
        <v>8.5719999999999998E-3</v>
      </c>
      <c r="C64" s="104">
        <v>8.5360000000000002E-3</v>
      </c>
      <c r="D64" s="107">
        <v>90673</v>
      </c>
      <c r="E64" s="108">
        <v>773.9</v>
      </c>
      <c r="F64" s="5">
        <v>21.21</v>
      </c>
      <c r="G64" t="s">
        <v>19</v>
      </c>
      <c r="H64" s="105">
        <v>5.0899999999999999E-3</v>
      </c>
      <c r="I64" s="106">
        <v>5.0769999999999999E-3</v>
      </c>
      <c r="J64" s="109">
        <v>94191.6</v>
      </c>
      <c r="K64" s="110">
        <v>478.2</v>
      </c>
      <c r="L64" s="5">
        <v>25.47</v>
      </c>
    </row>
    <row r="65" spans="1:12">
      <c r="A65">
        <v>57</v>
      </c>
      <c r="B65" s="103">
        <v>9.8619999999999992E-3</v>
      </c>
      <c r="C65" s="104">
        <v>9.8139999999999998E-3</v>
      </c>
      <c r="D65" s="107">
        <v>89899.1</v>
      </c>
      <c r="E65" s="108">
        <v>882.3</v>
      </c>
      <c r="F65" s="5">
        <v>20.39</v>
      </c>
      <c r="G65" t="s">
        <v>19</v>
      </c>
      <c r="H65" s="105">
        <v>5.8580000000000004E-3</v>
      </c>
      <c r="I65" s="106">
        <v>5.8409999999999998E-3</v>
      </c>
      <c r="J65" s="109">
        <v>93713.4</v>
      </c>
      <c r="K65" s="110">
        <v>547.4</v>
      </c>
      <c r="L65" s="5">
        <v>24.59</v>
      </c>
    </row>
    <row r="66" spans="1:12">
      <c r="A66">
        <v>58</v>
      </c>
      <c r="B66" s="103">
        <v>1.0808E-2</v>
      </c>
      <c r="C66" s="104">
        <v>1.0749999999999999E-2</v>
      </c>
      <c r="D66" s="107">
        <v>89016.8</v>
      </c>
      <c r="E66" s="108">
        <v>956.9</v>
      </c>
      <c r="F66" s="5">
        <v>19.59</v>
      </c>
      <c r="G66" t="s">
        <v>19</v>
      </c>
      <c r="H66" s="105">
        <v>6.3080000000000002E-3</v>
      </c>
      <c r="I66" s="106">
        <v>6.2890000000000003E-3</v>
      </c>
      <c r="J66" s="109">
        <v>93166</v>
      </c>
      <c r="K66" s="110">
        <v>585.9</v>
      </c>
      <c r="L66" s="5">
        <v>23.74</v>
      </c>
    </row>
    <row r="67" spans="1:12">
      <c r="A67">
        <v>59</v>
      </c>
      <c r="B67" s="103">
        <v>1.2007E-2</v>
      </c>
      <c r="C67" s="104">
        <v>1.1934999999999999E-2</v>
      </c>
      <c r="D67" s="107">
        <v>88059.9</v>
      </c>
      <c r="E67" s="108">
        <v>1051</v>
      </c>
      <c r="F67" s="5">
        <v>18.79</v>
      </c>
      <c r="G67" t="s">
        <v>19</v>
      </c>
      <c r="H67" s="105">
        <v>7.2179999999999996E-3</v>
      </c>
      <c r="I67" s="106">
        <v>7.1919999999999996E-3</v>
      </c>
      <c r="J67" s="109">
        <v>92580.1</v>
      </c>
      <c r="K67" s="110">
        <v>665.9</v>
      </c>
      <c r="L67" s="5">
        <v>22.88</v>
      </c>
    </row>
    <row r="68" spans="1:12">
      <c r="A68">
        <v>60</v>
      </c>
      <c r="B68" s="103">
        <v>1.3520000000000001E-2</v>
      </c>
      <c r="C68" s="104">
        <v>1.3429E-2</v>
      </c>
      <c r="D68" s="107">
        <v>87008.9</v>
      </c>
      <c r="E68" s="108">
        <v>1168.4000000000001</v>
      </c>
      <c r="F68" s="5">
        <v>18.010000000000002</v>
      </c>
      <c r="G68" t="s">
        <v>19</v>
      </c>
      <c r="H68" s="105">
        <v>8.0800000000000004E-3</v>
      </c>
      <c r="I68" s="106">
        <v>8.0470000000000003E-3</v>
      </c>
      <c r="J68" s="109">
        <v>91914.3</v>
      </c>
      <c r="K68" s="110">
        <v>739.6</v>
      </c>
      <c r="L68" s="5">
        <v>22.05</v>
      </c>
    </row>
    <row r="69" spans="1:12">
      <c r="A69">
        <v>61</v>
      </c>
      <c r="B69" s="103">
        <v>1.5177E-2</v>
      </c>
      <c r="C69" s="104">
        <v>1.5063E-2</v>
      </c>
      <c r="D69" s="107">
        <v>85840.5</v>
      </c>
      <c r="E69" s="108">
        <v>1293</v>
      </c>
      <c r="F69" s="5">
        <v>17.25</v>
      </c>
      <c r="G69" t="s">
        <v>19</v>
      </c>
      <c r="H69" s="105">
        <v>9.0100000000000006E-3</v>
      </c>
      <c r="I69" s="106">
        <v>8.9689999999999995E-3</v>
      </c>
      <c r="J69" s="109">
        <v>91174.6</v>
      </c>
      <c r="K69" s="110">
        <v>817.8</v>
      </c>
      <c r="L69" s="5">
        <v>21.22</v>
      </c>
    </row>
    <row r="70" spans="1:12">
      <c r="A70">
        <v>62</v>
      </c>
      <c r="B70" s="103">
        <v>1.7003000000000001E-2</v>
      </c>
      <c r="C70" s="104">
        <v>1.6858999999999999E-2</v>
      </c>
      <c r="D70" s="107">
        <v>84547.5</v>
      </c>
      <c r="E70" s="108">
        <v>1425.4</v>
      </c>
      <c r="F70" s="5">
        <v>16.510000000000002</v>
      </c>
      <c r="G70" t="s">
        <v>19</v>
      </c>
      <c r="H70" s="105">
        <v>9.9019999999999993E-3</v>
      </c>
      <c r="I70" s="106">
        <v>9.8530000000000006E-3</v>
      </c>
      <c r="J70" s="109">
        <v>90356.800000000003</v>
      </c>
      <c r="K70" s="110">
        <v>890.3</v>
      </c>
      <c r="L70" s="5">
        <v>20.41</v>
      </c>
    </row>
    <row r="71" spans="1:12">
      <c r="A71">
        <v>63</v>
      </c>
      <c r="B71" s="103">
        <v>1.8887000000000001E-2</v>
      </c>
      <c r="C71" s="104">
        <v>1.8710999999999998E-2</v>
      </c>
      <c r="D71" s="107">
        <v>83122.100000000006</v>
      </c>
      <c r="E71" s="108">
        <v>1555.3</v>
      </c>
      <c r="F71" s="5">
        <v>15.78</v>
      </c>
      <c r="G71" t="s">
        <v>19</v>
      </c>
      <c r="H71" s="105">
        <v>1.1048000000000001E-2</v>
      </c>
      <c r="I71" s="106">
        <v>1.0987E-2</v>
      </c>
      <c r="J71" s="109">
        <v>89466.5</v>
      </c>
      <c r="K71" s="110">
        <v>983</v>
      </c>
      <c r="L71" s="5">
        <v>19.61</v>
      </c>
    </row>
    <row r="72" spans="1:12">
      <c r="A72">
        <v>64</v>
      </c>
      <c r="B72" s="103">
        <v>2.1526E-2</v>
      </c>
      <c r="C72" s="104">
        <v>2.1297E-2</v>
      </c>
      <c r="D72" s="107">
        <v>81566.8</v>
      </c>
      <c r="E72" s="108">
        <v>1737.1</v>
      </c>
      <c r="F72" s="5">
        <v>15.07</v>
      </c>
      <c r="G72" t="s">
        <v>19</v>
      </c>
      <c r="H72" s="105">
        <v>1.2141000000000001E-2</v>
      </c>
      <c r="I72" s="106">
        <v>1.2068000000000001E-2</v>
      </c>
      <c r="J72" s="109">
        <v>88483.6</v>
      </c>
      <c r="K72" s="110">
        <v>1067.8</v>
      </c>
      <c r="L72" s="5">
        <v>18.82</v>
      </c>
    </row>
    <row r="73" spans="1:12">
      <c r="A73">
        <v>65</v>
      </c>
      <c r="B73" s="103">
        <v>2.3788E-2</v>
      </c>
      <c r="C73" s="104">
        <v>2.3508999999999999E-2</v>
      </c>
      <c r="D73" s="107">
        <v>79829.7</v>
      </c>
      <c r="E73" s="108">
        <v>1876.7</v>
      </c>
      <c r="F73" s="5">
        <v>14.39</v>
      </c>
      <c r="G73" t="s">
        <v>19</v>
      </c>
      <c r="H73" s="105">
        <v>1.3913999999999999E-2</v>
      </c>
      <c r="I73" s="106">
        <v>1.3818E-2</v>
      </c>
      <c r="J73" s="109">
        <v>87415.8</v>
      </c>
      <c r="K73" s="110">
        <v>1207.9000000000001</v>
      </c>
      <c r="L73" s="5">
        <v>18.04</v>
      </c>
    </row>
    <row r="74" spans="1:12">
      <c r="A74">
        <v>66</v>
      </c>
      <c r="B74" s="103">
        <v>2.6457000000000001E-2</v>
      </c>
      <c r="C74" s="104">
        <v>2.6110999999999999E-2</v>
      </c>
      <c r="D74" s="107">
        <v>77953</v>
      </c>
      <c r="E74" s="108">
        <v>2035.5</v>
      </c>
      <c r="F74" s="5">
        <v>13.73</v>
      </c>
      <c r="G74" t="s">
        <v>19</v>
      </c>
      <c r="H74" s="105">
        <v>1.5195E-2</v>
      </c>
      <c r="I74" s="106">
        <v>1.508E-2</v>
      </c>
      <c r="J74" s="109">
        <v>86207.9</v>
      </c>
      <c r="K74" s="110">
        <v>1300.0999999999999</v>
      </c>
      <c r="L74" s="5">
        <v>17.29</v>
      </c>
    </row>
    <row r="75" spans="1:12">
      <c r="A75">
        <v>67</v>
      </c>
      <c r="B75" s="103">
        <v>2.9898999999999998E-2</v>
      </c>
      <c r="C75" s="104">
        <v>2.9458999999999999E-2</v>
      </c>
      <c r="D75" s="107">
        <v>75917.5</v>
      </c>
      <c r="E75" s="108">
        <v>2236.4</v>
      </c>
      <c r="F75" s="5">
        <v>13.08</v>
      </c>
      <c r="G75" t="s">
        <v>19</v>
      </c>
      <c r="H75" s="105">
        <v>1.6677000000000001E-2</v>
      </c>
      <c r="I75" s="106">
        <v>1.6539000000000002E-2</v>
      </c>
      <c r="J75" s="109">
        <v>84907.9</v>
      </c>
      <c r="K75" s="110">
        <v>1404.3</v>
      </c>
      <c r="L75" s="5">
        <v>16.54</v>
      </c>
    </row>
    <row r="76" spans="1:12">
      <c r="A76">
        <v>68</v>
      </c>
      <c r="B76" s="103">
        <v>3.2599999999999997E-2</v>
      </c>
      <c r="C76" s="104">
        <v>3.2077000000000001E-2</v>
      </c>
      <c r="D76" s="107">
        <v>73681.100000000006</v>
      </c>
      <c r="E76" s="108">
        <v>2363.5</v>
      </c>
      <c r="F76" s="5">
        <v>12.46</v>
      </c>
      <c r="G76" t="s">
        <v>19</v>
      </c>
      <c r="H76" s="105">
        <v>1.8534999999999999E-2</v>
      </c>
      <c r="I76" s="106">
        <v>1.8364999999999999E-2</v>
      </c>
      <c r="J76" s="109">
        <v>83503.5</v>
      </c>
      <c r="K76" s="110">
        <v>1533.5</v>
      </c>
      <c r="L76" s="5">
        <v>15.81</v>
      </c>
    </row>
    <row r="77" spans="1:12">
      <c r="A77">
        <v>69</v>
      </c>
      <c r="B77" s="103">
        <v>3.5819999999999998E-2</v>
      </c>
      <c r="C77" s="104">
        <v>3.5189999999999999E-2</v>
      </c>
      <c r="D77" s="107">
        <v>71317.600000000006</v>
      </c>
      <c r="E77" s="108">
        <v>2509.6999999999998</v>
      </c>
      <c r="F77" s="5">
        <v>11.86</v>
      </c>
      <c r="G77" t="s">
        <v>19</v>
      </c>
      <c r="H77" s="105">
        <v>2.0242E-2</v>
      </c>
      <c r="I77" s="106">
        <v>2.0039000000000001E-2</v>
      </c>
      <c r="J77" s="109">
        <v>81970</v>
      </c>
      <c r="K77" s="110">
        <v>1642.6</v>
      </c>
      <c r="L77" s="5">
        <v>15.1</v>
      </c>
    </row>
    <row r="78" spans="1:12">
      <c r="A78">
        <v>70</v>
      </c>
      <c r="B78" s="103">
        <v>3.9336999999999997E-2</v>
      </c>
      <c r="C78" s="104">
        <v>3.8578000000000001E-2</v>
      </c>
      <c r="D78" s="107">
        <v>68808</v>
      </c>
      <c r="E78" s="108">
        <v>2654.5</v>
      </c>
      <c r="F78" s="5">
        <v>11.27</v>
      </c>
      <c r="G78" t="s">
        <v>19</v>
      </c>
      <c r="H78" s="105">
        <v>2.2617999999999999E-2</v>
      </c>
      <c r="I78" s="106">
        <v>2.2366E-2</v>
      </c>
      <c r="J78" s="109">
        <v>80327.399999999994</v>
      </c>
      <c r="K78" s="110">
        <v>1796.6</v>
      </c>
      <c r="L78" s="5">
        <v>14.4</v>
      </c>
    </row>
    <row r="79" spans="1:12">
      <c r="A79">
        <v>71</v>
      </c>
      <c r="B79" s="103">
        <v>4.3784999999999998E-2</v>
      </c>
      <c r="C79" s="104">
        <v>4.2847000000000003E-2</v>
      </c>
      <c r="D79" s="107">
        <v>66153.5</v>
      </c>
      <c r="E79" s="108">
        <v>2834.5</v>
      </c>
      <c r="F79" s="5">
        <v>10.71</v>
      </c>
      <c r="G79" t="s">
        <v>19</v>
      </c>
      <c r="H79" s="105">
        <v>2.4712000000000001E-2</v>
      </c>
      <c r="I79" s="106">
        <v>2.4410999999999999E-2</v>
      </c>
      <c r="J79" s="109">
        <v>78530.8</v>
      </c>
      <c r="K79" s="110">
        <v>1917</v>
      </c>
      <c r="L79" s="5">
        <v>13.72</v>
      </c>
    </row>
    <row r="80" spans="1:12">
      <c r="A80">
        <v>72</v>
      </c>
      <c r="B80" s="103">
        <v>4.6719999999999998E-2</v>
      </c>
      <c r="C80" s="104">
        <v>4.5654E-2</v>
      </c>
      <c r="D80" s="107">
        <v>63319</v>
      </c>
      <c r="E80" s="108">
        <v>2890.7</v>
      </c>
      <c r="F80" s="5">
        <v>10.16</v>
      </c>
      <c r="G80" t="s">
        <v>19</v>
      </c>
      <c r="H80" s="105">
        <v>2.6998999999999999E-2</v>
      </c>
      <c r="I80" s="106">
        <v>2.6638999999999999E-2</v>
      </c>
      <c r="J80" s="109">
        <v>76613.8</v>
      </c>
      <c r="K80" s="110">
        <v>2040.9</v>
      </c>
      <c r="L80" s="5">
        <v>13.05</v>
      </c>
    </row>
    <row r="81" spans="1:12">
      <c r="A81">
        <v>73</v>
      </c>
      <c r="B81" s="103">
        <v>5.2180999999999998E-2</v>
      </c>
      <c r="C81" s="104">
        <v>5.0854999999999997E-2</v>
      </c>
      <c r="D81" s="107">
        <v>60428.3</v>
      </c>
      <c r="E81" s="108">
        <v>3073.1</v>
      </c>
      <c r="F81" s="5">
        <v>9.6199999999999992</v>
      </c>
      <c r="G81" t="s">
        <v>19</v>
      </c>
      <c r="H81" s="105">
        <v>2.9944999999999999E-2</v>
      </c>
      <c r="I81" s="106">
        <v>2.9503000000000001E-2</v>
      </c>
      <c r="J81" s="109">
        <v>74572.899999999994</v>
      </c>
      <c r="K81" s="110">
        <v>2200.1</v>
      </c>
      <c r="L81" s="5">
        <v>12.39</v>
      </c>
    </row>
    <row r="82" spans="1:12">
      <c r="A82">
        <v>74</v>
      </c>
      <c r="B82" s="103">
        <v>5.7036999999999997E-2</v>
      </c>
      <c r="C82" s="104">
        <v>5.5455999999999998E-2</v>
      </c>
      <c r="D82" s="107">
        <v>57355.199999999997</v>
      </c>
      <c r="E82" s="108">
        <v>3180.7</v>
      </c>
      <c r="F82" s="5">
        <v>9.11</v>
      </c>
      <c r="G82" t="s">
        <v>19</v>
      </c>
      <c r="H82" s="105">
        <v>3.3106999999999998E-2</v>
      </c>
      <c r="I82" s="106">
        <v>3.2568E-2</v>
      </c>
      <c r="J82" s="109">
        <v>72372.800000000003</v>
      </c>
      <c r="K82" s="110">
        <v>2357.1</v>
      </c>
      <c r="L82" s="5">
        <v>11.75</v>
      </c>
    </row>
    <row r="83" spans="1:12">
      <c r="A83">
        <v>75</v>
      </c>
      <c r="B83" s="103">
        <v>6.2886999999999998E-2</v>
      </c>
      <c r="C83" s="104">
        <v>6.0970000000000003E-2</v>
      </c>
      <c r="D83" s="107">
        <v>54174.6</v>
      </c>
      <c r="E83" s="108">
        <v>3303</v>
      </c>
      <c r="F83" s="5">
        <v>8.6199999999999992</v>
      </c>
      <c r="G83" t="s">
        <v>19</v>
      </c>
      <c r="H83" s="105">
        <v>3.6817000000000003E-2</v>
      </c>
      <c r="I83" s="106">
        <v>3.6151000000000003E-2</v>
      </c>
      <c r="J83" s="109">
        <v>70015.7</v>
      </c>
      <c r="K83" s="110">
        <v>2531.1999999999998</v>
      </c>
      <c r="L83" s="5">
        <v>11.13</v>
      </c>
    </row>
    <row r="84" spans="1:12">
      <c r="A84">
        <v>76</v>
      </c>
      <c r="B84" s="103">
        <v>6.8943000000000004E-2</v>
      </c>
      <c r="C84" s="104">
        <v>6.6645999999999997E-2</v>
      </c>
      <c r="D84" s="107">
        <v>50871.5</v>
      </c>
      <c r="E84" s="108">
        <v>3390.4</v>
      </c>
      <c r="F84" s="5">
        <v>8.15</v>
      </c>
      <c r="G84" t="s">
        <v>19</v>
      </c>
      <c r="H84" s="105">
        <v>4.0426999999999998E-2</v>
      </c>
      <c r="I84" s="106">
        <v>3.9626000000000001E-2</v>
      </c>
      <c r="J84" s="109">
        <v>67484.5</v>
      </c>
      <c r="K84" s="110">
        <v>2674.2</v>
      </c>
      <c r="L84" s="5">
        <v>10.53</v>
      </c>
    </row>
    <row r="85" spans="1:12">
      <c r="A85">
        <v>77</v>
      </c>
      <c r="B85" s="103">
        <v>7.5481999999999994E-2</v>
      </c>
      <c r="C85" s="104">
        <v>7.2735999999999995E-2</v>
      </c>
      <c r="D85" s="107">
        <v>47481.2</v>
      </c>
      <c r="E85" s="108">
        <v>3453.6</v>
      </c>
      <c r="F85" s="5">
        <v>7.69</v>
      </c>
      <c r="G85" t="s">
        <v>19</v>
      </c>
      <c r="H85" s="105">
        <v>4.4614000000000001E-2</v>
      </c>
      <c r="I85" s="106">
        <v>4.3640999999999999E-2</v>
      </c>
      <c r="J85" s="109">
        <v>64810.400000000001</v>
      </c>
      <c r="K85" s="110">
        <v>2828.4</v>
      </c>
      <c r="L85" s="5">
        <v>9.94</v>
      </c>
    </row>
    <row r="86" spans="1:12">
      <c r="A86">
        <v>78</v>
      </c>
      <c r="B86" s="103">
        <v>8.3024000000000001E-2</v>
      </c>
      <c r="C86" s="104">
        <v>7.9714999999999994E-2</v>
      </c>
      <c r="D86" s="107">
        <v>44027.6</v>
      </c>
      <c r="E86" s="108">
        <v>3509.7</v>
      </c>
      <c r="F86" s="5">
        <v>7.26</v>
      </c>
      <c r="G86" t="s">
        <v>19</v>
      </c>
      <c r="H86" s="105">
        <v>4.8888000000000001E-2</v>
      </c>
      <c r="I86" s="106">
        <v>4.7722000000000001E-2</v>
      </c>
      <c r="J86" s="109">
        <v>61982</v>
      </c>
      <c r="K86" s="110">
        <v>2957.9</v>
      </c>
      <c r="L86" s="5">
        <v>9.3800000000000008</v>
      </c>
    </row>
    <row r="87" spans="1:12">
      <c r="A87">
        <v>79</v>
      </c>
      <c r="B87" s="103">
        <v>9.0384999999999993E-2</v>
      </c>
      <c r="C87" s="104">
        <v>8.6476999999999998E-2</v>
      </c>
      <c r="D87" s="107">
        <v>40517.9</v>
      </c>
      <c r="E87" s="108">
        <v>3503.9</v>
      </c>
      <c r="F87" s="5">
        <v>6.84</v>
      </c>
      <c r="G87" t="s">
        <v>19</v>
      </c>
      <c r="H87" s="105">
        <v>5.4490999999999998E-2</v>
      </c>
      <c r="I87" s="106">
        <v>5.3045000000000002E-2</v>
      </c>
      <c r="J87" s="109">
        <v>59024.1</v>
      </c>
      <c r="K87" s="110">
        <v>3131</v>
      </c>
      <c r="L87" s="5">
        <v>8.82</v>
      </c>
    </row>
    <row r="88" spans="1:12">
      <c r="A88">
        <v>80</v>
      </c>
      <c r="B88" s="103">
        <v>9.9792000000000006E-2</v>
      </c>
      <c r="C88" s="104">
        <v>9.5049999999999996E-2</v>
      </c>
      <c r="D88" s="107">
        <v>37014</v>
      </c>
      <c r="E88" s="108">
        <v>3518.2</v>
      </c>
      <c r="F88" s="5">
        <v>6.44</v>
      </c>
      <c r="G88" t="s">
        <v>19</v>
      </c>
      <c r="H88" s="105">
        <v>6.1402999999999999E-2</v>
      </c>
      <c r="I88" s="106">
        <v>5.9574000000000002E-2</v>
      </c>
      <c r="J88" s="109">
        <v>55893.2</v>
      </c>
      <c r="K88" s="110">
        <v>3329.8</v>
      </c>
      <c r="L88" s="5">
        <v>8.2899999999999991</v>
      </c>
    </row>
    <row r="89" spans="1:12">
      <c r="A89">
        <v>81</v>
      </c>
      <c r="B89" s="103">
        <v>0.108262</v>
      </c>
      <c r="C89" s="104">
        <v>0.102703</v>
      </c>
      <c r="D89" s="107">
        <v>33495.9</v>
      </c>
      <c r="E89" s="108">
        <v>3440.1</v>
      </c>
      <c r="F89" s="5">
        <v>6.07</v>
      </c>
      <c r="G89" t="s">
        <v>19</v>
      </c>
      <c r="H89" s="105">
        <v>6.8118999999999999E-2</v>
      </c>
      <c r="I89" s="106">
        <v>6.5875000000000003E-2</v>
      </c>
      <c r="J89" s="109">
        <v>52563.4</v>
      </c>
      <c r="K89" s="110">
        <v>3462.6</v>
      </c>
      <c r="L89" s="5">
        <v>7.78</v>
      </c>
    </row>
    <row r="90" spans="1:12">
      <c r="A90">
        <v>82</v>
      </c>
      <c r="B90" s="103">
        <v>0.119254</v>
      </c>
      <c r="C90" s="104">
        <v>0.112543</v>
      </c>
      <c r="D90" s="107">
        <v>30055.8</v>
      </c>
      <c r="E90" s="108">
        <v>3382.6</v>
      </c>
      <c r="F90" s="5">
        <v>5.7</v>
      </c>
      <c r="G90" t="s">
        <v>19</v>
      </c>
      <c r="H90" s="105">
        <v>7.5845999999999997E-2</v>
      </c>
      <c r="I90" s="106">
        <v>7.3074E-2</v>
      </c>
      <c r="J90" s="109">
        <v>49100.800000000003</v>
      </c>
      <c r="K90" s="110">
        <v>3588</v>
      </c>
      <c r="L90" s="5">
        <v>7.29</v>
      </c>
    </row>
    <row r="91" spans="1:12">
      <c r="A91">
        <v>83</v>
      </c>
      <c r="B91" s="103">
        <v>0.13043399999999999</v>
      </c>
      <c r="C91" s="104">
        <v>0.122448</v>
      </c>
      <c r="D91" s="107">
        <v>26673.200000000001</v>
      </c>
      <c r="E91" s="108">
        <v>3266.1</v>
      </c>
      <c r="F91" s="5">
        <v>5.36</v>
      </c>
      <c r="G91" t="s">
        <v>19</v>
      </c>
      <c r="H91" s="105">
        <v>8.4591E-2</v>
      </c>
      <c r="I91" s="106">
        <v>8.1158999999999995E-2</v>
      </c>
      <c r="J91" s="109">
        <v>45512.800000000003</v>
      </c>
      <c r="K91" s="110">
        <v>3693.8</v>
      </c>
      <c r="L91" s="5">
        <v>6.83</v>
      </c>
    </row>
    <row r="92" spans="1:12">
      <c r="A92">
        <v>84</v>
      </c>
      <c r="B92" s="103">
        <v>0.14408799999999999</v>
      </c>
      <c r="C92" s="104">
        <v>0.134405</v>
      </c>
      <c r="D92" s="107">
        <v>23407.1</v>
      </c>
      <c r="E92" s="108">
        <v>3146</v>
      </c>
      <c r="F92" s="5">
        <v>5.04</v>
      </c>
      <c r="G92" t="s">
        <v>19</v>
      </c>
      <c r="H92" s="105">
        <v>9.3810000000000004E-2</v>
      </c>
      <c r="I92" s="106">
        <v>8.9607000000000006E-2</v>
      </c>
      <c r="J92" s="109">
        <v>41819</v>
      </c>
      <c r="K92" s="110">
        <v>3747.3</v>
      </c>
      <c r="L92" s="5">
        <v>6.39</v>
      </c>
    </row>
    <row r="93" spans="1:12">
      <c r="A93">
        <v>85</v>
      </c>
      <c r="B93" s="103">
        <v>0.15567300000000001</v>
      </c>
      <c r="C93" s="104">
        <v>0.144431</v>
      </c>
      <c r="D93" s="107">
        <v>20261.099999999999</v>
      </c>
      <c r="E93" s="108">
        <v>2926.3</v>
      </c>
      <c r="F93" s="5">
        <v>4.75</v>
      </c>
      <c r="G93" t="s">
        <v>19</v>
      </c>
      <c r="H93" s="105">
        <v>0.10440199999999999</v>
      </c>
      <c r="I93" s="106">
        <v>9.9222000000000005E-2</v>
      </c>
      <c r="J93" s="109">
        <v>38071.699999999997</v>
      </c>
      <c r="K93" s="110">
        <v>3777.6</v>
      </c>
      <c r="L93" s="5">
        <v>5.97</v>
      </c>
    </row>
    <row r="94" spans="1:12">
      <c r="A94">
        <v>86</v>
      </c>
      <c r="B94" s="103">
        <v>0.16892799999999999</v>
      </c>
      <c r="C94" s="104">
        <v>0.15577099999999999</v>
      </c>
      <c r="D94" s="107">
        <v>17334.7</v>
      </c>
      <c r="E94" s="108">
        <v>2700.2</v>
      </c>
      <c r="F94" s="5">
        <v>4.46</v>
      </c>
      <c r="G94" t="s">
        <v>19</v>
      </c>
      <c r="H94" s="105">
        <v>0.116437</v>
      </c>
      <c r="I94" s="106">
        <v>0.110031</v>
      </c>
      <c r="J94" s="109">
        <v>34294.199999999997</v>
      </c>
      <c r="K94" s="110">
        <v>3773.4</v>
      </c>
      <c r="L94" s="5">
        <v>5.57</v>
      </c>
    </row>
    <row r="95" spans="1:12">
      <c r="A95">
        <v>87</v>
      </c>
      <c r="B95" s="103">
        <v>0.18468000000000001</v>
      </c>
      <c r="C95" s="104">
        <v>0.169068</v>
      </c>
      <c r="D95" s="107">
        <v>14634.5</v>
      </c>
      <c r="E95" s="108">
        <v>2474.1999999999998</v>
      </c>
      <c r="F95" s="5">
        <v>4.2</v>
      </c>
      <c r="G95" t="s">
        <v>19</v>
      </c>
      <c r="H95" s="105">
        <v>0.13048299999999999</v>
      </c>
      <c r="I95" s="106">
        <v>0.122491</v>
      </c>
      <c r="J95" s="109">
        <v>30520.799999999999</v>
      </c>
      <c r="K95" s="110">
        <v>3738.5</v>
      </c>
      <c r="L95" s="5">
        <v>5.2</v>
      </c>
    </row>
    <row r="96" spans="1:12">
      <c r="A96">
        <v>88</v>
      </c>
      <c r="B96" s="103">
        <v>0.200407</v>
      </c>
      <c r="C96" s="104">
        <v>0.18215400000000001</v>
      </c>
      <c r="D96" s="107">
        <v>12160.3</v>
      </c>
      <c r="E96" s="108">
        <v>2215</v>
      </c>
      <c r="F96" s="5">
        <v>3.95</v>
      </c>
      <c r="G96" t="s">
        <v>19</v>
      </c>
      <c r="H96" s="105">
        <v>0.14310600000000001</v>
      </c>
      <c r="I96" s="106">
        <v>0.13355</v>
      </c>
      <c r="J96" s="109">
        <v>26782.2</v>
      </c>
      <c r="K96" s="110">
        <v>3576.8</v>
      </c>
      <c r="L96" s="5">
        <v>4.8499999999999996</v>
      </c>
    </row>
    <row r="97" spans="1:12">
      <c r="A97">
        <v>89</v>
      </c>
      <c r="B97" s="103">
        <v>0.215145</v>
      </c>
      <c r="C97" s="104">
        <v>0.19425000000000001</v>
      </c>
      <c r="D97" s="107">
        <v>9945.2000000000007</v>
      </c>
      <c r="E97" s="108">
        <v>1931.9</v>
      </c>
      <c r="F97" s="5">
        <v>3.72</v>
      </c>
      <c r="G97" t="s">
        <v>19</v>
      </c>
      <c r="H97" s="105">
        <v>0.157975</v>
      </c>
      <c r="I97" s="106">
        <v>0.14641000000000001</v>
      </c>
      <c r="J97" s="109">
        <v>23205.4</v>
      </c>
      <c r="K97" s="110">
        <v>3397.5</v>
      </c>
      <c r="L97" s="5">
        <v>4.5199999999999996</v>
      </c>
    </row>
    <row r="98" spans="1:12">
      <c r="A98">
        <v>90</v>
      </c>
      <c r="B98" s="103">
        <v>0.23216000000000001</v>
      </c>
      <c r="C98" s="104">
        <v>0.208014</v>
      </c>
      <c r="D98" s="107">
        <v>8013.4</v>
      </c>
      <c r="E98" s="108">
        <v>1666.9</v>
      </c>
      <c r="F98" s="5">
        <v>3.49</v>
      </c>
      <c r="G98" t="s">
        <v>19</v>
      </c>
      <c r="H98" s="105">
        <v>0.17544699999999999</v>
      </c>
      <c r="I98" s="106">
        <v>0.161298</v>
      </c>
      <c r="J98" s="109">
        <v>19807.900000000001</v>
      </c>
      <c r="K98" s="110">
        <v>3195</v>
      </c>
      <c r="L98" s="5">
        <v>4.21</v>
      </c>
    </row>
    <row r="99" spans="1:12">
      <c r="A99">
        <v>91</v>
      </c>
      <c r="B99" s="103">
        <v>0.24580099999999999</v>
      </c>
      <c r="C99" s="104">
        <v>0.21889900000000001</v>
      </c>
      <c r="D99" s="107">
        <v>6346.5</v>
      </c>
      <c r="E99" s="108">
        <v>1389.2</v>
      </c>
      <c r="F99" s="5">
        <v>3.28</v>
      </c>
      <c r="G99" t="s">
        <v>19</v>
      </c>
      <c r="H99" s="105">
        <v>0.190829</v>
      </c>
      <c r="I99" s="106">
        <v>0.174207</v>
      </c>
      <c r="J99" s="109">
        <v>16613</v>
      </c>
      <c r="K99" s="110">
        <v>2894.1</v>
      </c>
      <c r="L99" s="5">
        <v>3.93</v>
      </c>
    </row>
    <row r="100" spans="1:12">
      <c r="A100">
        <v>92</v>
      </c>
      <c r="B100" s="103">
        <v>0.27484900000000001</v>
      </c>
      <c r="C100" s="104">
        <v>0.24164099999999999</v>
      </c>
      <c r="D100" s="107">
        <v>4957.2</v>
      </c>
      <c r="E100" s="108">
        <v>1197.9000000000001</v>
      </c>
      <c r="F100" s="5">
        <v>3.05</v>
      </c>
      <c r="G100" t="s">
        <v>19</v>
      </c>
      <c r="H100" s="105">
        <v>0.21253</v>
      </c>
      <c r="I100" s="106">
        <v>0.19211500000000001</v>
      </c>
      <c r="J100" s="109">
        <v>13718.9</v>
      </c>
      <c r="K100" s="110">
        <v>2635.6</v>
      </c>
      <c r="L100" s="5">
        <v>3.65</v>
      </c>
    </row>
    <row r="101" spans="1:12">
      <c r="A101">
        <v>93</v>
      </c>
      <c r="B101" s="103">
        <v>0.29763299999999998</v>
      </c>
      <c r="C101" s="104">
        <v>0.25907799999999997</v>
      </c>
      <c r="D101" s="107">
        <v>3759.4</v>
      </c>
      <c r="E101" s="108">
        <v>974</v>
      </c>
      <c r="F101" s="5">
        <v>2.87</v>
      </c>
      <c r="G101" t="s">
        <v>19</v>
      </c>
      <c r="H101" s="105">
        <v>0.23577300000000001</v>
      </c>
      <c r="I101" s="106">
        <v>0.21090999999999999</v>
      </c>
      <c r="J101" s="109">
        <v>11083.3</v>
      </c>
      <c r="K101" s="110">
        <v>2337.6</v>
      </c>
      <c r="L101" s="5">
        <v>3.4</v>
      </c>
    </row>
    <row r="102" spans="1:12">
      <c r="A102">
        <v>94</v>
      </c>
      <c r="B102" s="103">
        <v>0.31724200000000002</v>
      </c>
      <c r="C102" s="104">
        <v>0.27381</v>
      </c>
      <c r="D102" s="107">
        <v>2785.4</v>
      </c>
      <c r="E102" s="108">
        <v>762.7</v>
      </c>
      <c r="F102" s="5">
        <v>2.7</v>
      </c>
      <c r="G102" t="s">
        <v>19</v>
      </c>
      <c r="H102" s="105">
        <v>0.25491999999999998</v>
      </c>
      <c r="I102" s="106">
        <v>0.226101</v>
      </c>
      <c r="J102" s="109">
        <v>8745.7000000000007</v>
      </c>
      <c r="K102" s="110">
        <v>1977.4</v>
      </c>
      <c r="L102" s="5">
        <v>3.17</v>
      </c>
    </row>
    <row r="103" spans="1:12">
      <c r="A103">
        <v>95</v>
      </c>
      <c r="B103" s="103">
        <v>0.34789100000000001</v>
      </c>
      <c r="C103" s="104">
        <v>0.29634300000000002</v>
      </c>
      <c r="D103" s="107">
        <v>2022.7</v>
      </c>
      <c r="E103" s="108">
        <v>599.4</v>
      </c>
      <c r="F103" s="5">
        <v>2.5299999999999998</v>
      </c>
      <c r="G103" t="s">
        <v>19</v>
      </c>
      <c r="H103" s="105">
        <v>0.282084</v>
      </c>
      <c r="I103" s="106">
        <v>0.24721599999999999</v>
      </c>
      <c r="J103" s="109">
        <v>6768.3</v>
      </c>
      <c r="K103" s="110">
        <v>1673.2</v>
      </c>
      <c r="L103" s="5">
        <v>2.96</v>
      </c>
    </row>
    <row r="104" spans="1:12">
      <c r="A104">
        <v>96</v>
      </c>
      <c r="B104" s="103">
        <v>0.37417600000000001</v>
      </c>
      <c r="C104" s="104">
        <v>0.31520500000000001</v>
      </c>
      <c r="D104" s="107">
        <v>1423.3</v>
      </c>
      <c r="E104" s="108">
        <v>448.6</v>
      </c>
      <c r="F104" s="5">
        <v>2.38</v>
      </c>
      <c r="G104" t="s">
        <v>19</v>
      </c>
      <c r="H104" s="105">
        <v>0.31266500000000003</v>
      </c>
      <c r="I104" s="106">
        <v>0.27039400000000002</v>
      </c>
      <c r="J104" s="109">
        <v>5095.1000000000004</v>
      </c>
      <c r="K104" s="110">
        <v>1377.7</v>
      </c>
      <c r="L104" s="5">
        <v>2.76</v>
      </c>
    </row>
    <row r="105" spans="1:12">
      <c r="A105">
        <v>97</v>
      </c>
      <c r="B105" s="103">
        <v>0.41933399999999998</v>
      </c>
      <c r="C105" s="104">
        <v>0.34665200000000002</v>
      </c>
      <c r="D105" s="107">
        <v>974.7</v>
      </c>
      <c r="E105" s="108">
        <v>337.9</v>
      </c>
      <c r="F105" s="5">
        <v>2.2400000000000002</v>
      </c>
      <c r="G105" t="s">
        <v>19</v>
      </c>
      <c r="H105" s="105">
        <v>0.34224399999999999</v>
      </c>
      <c r="I105" s="106">
        <v>0.292236</v>
      </c>
      <c r="J105" s="109">
        <v>3717.4</v>
      </c>
      <c r="K105" s="110">
        <v>1086.4000000000001</v>
      </c>
      <c r="L105" s="5">
        <v>2.6</v>
      </c>
    </row>
    <row r="106" spans="1:12">
      <c r="A106">
        <v>98</v>
      </c>
      <c r="B106" s="103">
        <v>0.41100799999999998</v>
      </c>
      <c r="C106" s="104">
        <v>0.340943</v>
      </c>
      <c r="D106" s="107">
        <v>636.79999999999995</v>
      </c>
      <c r="E106" s="108">
        <v>217.1</v>
      </c>
      <c r="F106" s="5">
        <v>2.17</v>
      </c>
      <c r="G106" t="s">
        <v>19</v>
      </c>
      <c r="H106" s="105">
        <v>0.36009999999999998</v>
      </c>
      <c r="I106" s="106">
        <v>0.30515700000000001</v>
      </c>
      <c r="J106" s="109">
        <v>2631</v>
      </c>
      <c r="K106" s="110">
        <v>802.9</v>
      </c>
      <c r="L106" s="5">
        <v>2.4700000000000002</v>
      </c>
    </row>
    <row r="107" spans="1:12">
      <c r="A107">
        <v>99</v>
      </c>
      <c r="B107" s="103">
        <v>0.44872800000000002</v>
      </c>
      <c r="C107" s="104">
        <v>0.36649900000000002</v>
      </c>
      <c r="D107" s="107">
        <v>419.7</v>
      </c>
      <c r="E107" s="108">
        <v>153.80000000000001</v>
      </c>
      <c r="F107" s="5">
        <v>2.0299999999999998</v>
      </c>
      <c r="G107" t="s">
        <v>19</v>
      </c>
      <c r="H107" s="105">
        <v>0.37761</v>
      </c>
      <c r="I107" s="106">
        <v>0.317639</v>
      </c>
      <c r="J107" s="109">
        <v>1828.2</v>
      </c>
      <c r="K107" s="110">
        <v>580.70000000000005</v>
      </c>
      <c r="L107" s="5">
        <v>2.33</v>
      </c>
    </row>
    <row r="108" spans="1:12">
      <c r="A108">
        <v>100</v>
      </c>
      <c r="B108" s="103">
        <v>0.48163800000000001</v>
      </c>
      <c r="C108" s="104">
        <v>0.38816200000000001</v>
      </c>
      <c r="D108" s="107">
        <v>265.89999999999998</v>
      </c>
      <c r="E108" s="108">
        <v>103.2</v>
      </c>
      <c r="F108" s="5">
        <v>1.92</v>
      </c>
      <c r="G108" t="s">
        <v>19</v>
      </c>
      <c r="H108" s="105">
        <v>0.41084700000000002</v>
      </c>
      <c r="I108" s="106">
        <v>0.34083200000000002</v>
      </c>
      <c r="J108" s="109">
        <v>1247.5</v>
      </c>
      <c r="K108" s="110">
        <v>425.2</v>
      </c>
      <c r="L108" s="5">
        <v>2.1800000000000002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31</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95">
        <v>7.6039999999999996E-3</v>
      </c>
      <c r="C8" s="96">
        <v>7.5750000000000001E-3</v>
      </c>
      <c r="D8" s="99">
        <v>100000</v>
      </c>
      <c r="E8" s="100">
        <v>757.5</v>
      </c>
      <c r="F8" s="5">
        <v>73.37</v>
      </c>
      <c r="G8" t="s">
        <v>19</v>
      </c>
      <c r="H8" s="97">
        <v>5.9049999999999997E-3</v>
      </c>
      <c r="I8" s="98">
        <v>5.8869999999999999E-3</v>
      </c>
      <c r="J8" s="101">
        <v>100000</v>
      </c>
      <c r="K8" s="102">
        <v>588.70000000000005</v>
      </c>
      <c r="L8" s="5">
        <v>78.790000000000006</v>
      </c>
    </row>
    <row r="9" spans="1:12">
      <c r="A9">
        <v>1</v>
      </c>
      <c r="B9" s="95">
        <v>5.9699999999999998E-4</v>
      </c>
      <c r="C9" s="96">
        <v>5.9699999999999998E-4</v>
      </c>
      <c r="D9" s="99">
        <v>99242.5</v>
      </c>
      <c r="E9" s="100">
        <v>59.2</v>
      </c>
      <c r="F9" s="5">
        <v>72.930000000000007</v>
      </c>
      <c r="G9" t="s">
        <v>19</v>
      </c>
      <c r="H9" s="97">
        <v>5.1000000000000004E-4</v>
      </c>
      <c r="I9" s="98">
        <v>5.1000000000000004E-4</v>
      </c>
      <c r="J9" s="101">
        <v>99411.3</v>
      </c>
      <c r="K9" s="102">
        <v>50.7</v>
      </c>
      <c r="L9" s="5">
        <v>78.260000000000005</v>
      </c>
    </row>
    <row r="10" spans="1:12">
      <c r="A10">
        <v>2</v>
      </c>
      <c r="B10" s="95">
        <v>3.6600000000000001E-4</v>
      </c>
      <c r="C10" s="96">
        <v>3.6600000000000001E-4</v>
      </c>
      <c r="D10" s="99">
        <v>99183.3</v>
      </c>
      <c r="E10" s="100">
        <v>36.299999999999997</v>
      </c>
      <c r="F10" s="5">
        <v>71.98</v>
      </c>
      <c r="G10" t="s">
        <v>19</v>
      </c>
      <c r="H10" s="97">
        <v>3.1199999999999999E-4</v>
      </c>
      <c r="I10" s="98">
        <v>3.1100000000000002E-4</v>
      </c>
      <c r="J10" s="101">
        <v>99360.6</v>
      </c>
      <c r="K10" s="102">
        <v>30.9</v>
      </c>
      <c r="L10" s="5">
        <v>77.3</v>
      </c>
    </row>
    <row r="11" spans="1:12">
      <c r="A11">
        <v>3</v>
      </c>
      <c r="B11" s="95">
        <v>2.92E-4</v>
      </c>
      <c r="C11" s="96">
        <v>2.92E-4</v>
      </c>
      <c r="D11" s="99">
        <v>99146.9</v>
      </c>
      <c r="E11" s="100">
        <v>28.9</v>
      </c>
      <c r="F11" s="5">
        <v>71</v>
      </c>
      <c r="G11" t="s">
        <v>19</v>
      </c>
      <c r="H11" s="97">
        <v>2.2000000000000001E-4</v>
      </c>
      <c r="I11" s="98">
        <v>2.2000000000000001E-4</v>
      </c>
      <c r="J11" s="101">
        <v>99329.600000000006</v>
      </c>
      <c r="K11" s="102">
        <v>21.8</v>
      </c>
      <c r="L11" s="5">
        <v>76.319999999999993</v>
      </c>
    </row>
    <row r="12" spans="1:12">
      <c r="A12">
        <v>4</v>
      </c>
      <c r="B12" s="95">
        <v>2.33E-4</v>
      </c>
      <c r="C12" s="96">
        <v>2.33E-4</v>
      </c>
      <c r="D12" s="99">
        <v>99118</v>
      </c>
      <c r="E12" s="100">
        <v>23.1</v>
      </c>
      <c r="F12" s="5">
        <v>70.02</v>
      </c>
      <c r="G12" t="s">
        <v>19</v>
      </c>
      <c r="H12" s="97">
        <v>1.7699999999999999E-4</v>
      </c>
      <c r="I12" s="98">
        <v>1.7699999999999999E-4</v>
      </c>
      <c r="J12" s="101">
        <v>99307.8</v>
      </c>
      <c r="K12" s="102">
        <v>17.600000000000001</v>
      </c>
      <c r="L12" s="5">
        <v>75.34</v>
      </c>
    </row>
    <row r="13" spans="1:12">
      <c r="A13">
        <v>5</v>
      </c>
      <c r="B13" s="95">
        <v>2.1000000000000001E-4</v>
      </c>
      <c r="C13" s="96">
        <v>2.1000000000000001E-4</v>
      </c>
      <c r="D13" s="99">
        <v>99094.9</v>
      </c>
      <c r="E13" s="100">
        <v>20.8</v>
      </c>
      <c r="F13" s="5">
        <v>69.040000000000006</v>
      </c>
      <c r="G13" t="s">
        <v>19</v>
      </c>
      <c r="H13" s="97">
        <v>1.56E-4</v>
      </c>
      <c r="I13" s="98">
        <v>1.56E-4</v>
      </c>
      <c r="J13" s="101">
        <v>99290.2</v>
      </c>
      <c r="K13" s="102">
        <v>15.5</v>
      </c>
      <c r="L13" s="5">
        <v>74.349999999999994</v>
      </c>
    </row>
    <row r="14" spans="1:12">
      <c r="A14">
        <v>6</v>
      </c>
      <c r="B14" s="95">
        <v>1.84E-4</v>
      </c>
      <c r="C14" s="96">
        <v>1.84E-4</v>
      </c>
      <c r="D14" s="99">
        <v>99074.1</v>
      </c>
      <c r="E14" s="100">
        <v>18.3</v>
      </c>
      <c r="F14" s="5">
        <v>68.05</v>
      </c>
      <c r="G14" t="s">
        <v>19</v>
      </c>
      <c r="H14" s="97">
        <v>1.5100000000000001E-4</v>
      </c>
      <c r="I14" s="98">
        <v>1.5100000000000001E-4</v>
      </c>
      <c r="J14" s="101">
        <v>99274.7</v>
      </c>
      <c r="K14" s="102">
        <v>15</v>
      </c>
      <c r="L14" s="5">
        <v>73.36</v>
      </c>
    </row>
    <row r="15" spans="1:12">
      <c r="A15">
        <v>7</v>
      </c>
      <c r="B15" s="95">
        <v>1.8799999999999999E-4</v>
      </c>
      <c r="C15" s="96">
        <v>1.8799999999999999E-4</v>
      </c>
      <c r="D15" s="99">
        <v>99055.8</v>
      </c>
      <c r="E15" s="100">
        <v>18.600000000000001</v>
      </c>
      <c r="F15" s="5">
        <v>67.069999999999993</v>
      </c>
      <c r="G15" t="s">
        <v>19</v>
      </c>
      <c r="H15" s="97">
        <v>1.35E-4</v>
      </c>
      <c r="I15" s="98">
        <v>1.35E-4</v>
      </c>
      <c r="J15" s="101">
        <v>99259.7</v>
      </c>
      <c r="K15" s="102">
        <v>13.4</v>
      </c>
      <c r="L15" s="5">
        <v>72.37</v>
      </c>
    </row>
    <row r="16" spans="1:12">
      <c r="A16">
        <v>8</v>
      </c>
      <c r="B16" s="95">
        <v>1.7699999999999999E-4</v>
      </c>
      <c r="C16" s="96">
        <v>1.7699999999999999E-4</v>
      </c>
      <c r="D16" s="99">
        <v>99037.2</v>
      </c>
      <c r="E16" s="100">
        <v>17.5</v>
      </c>
      <c r="F16" s="5">
        <v>66.08</v>
      </c>
      <c r="G16" t="s">
        <v>19</v>
      </c>
      <c r="H16" s="97">
        <v>1.25E-4</v>
      </c>
      <c r="I16" s="98">
        <v>1.25E-4</v>
      </c>
      <c r="J16" s="101">
        <v>99246.3</v>
      </c>
      <c r="K16" s="102">
        <v>12.4</v>
      </c>
      <c r="L16" s="5">
        <v>71.38</v>
      </c>
    </row>
    <row r="17" spans="1:12">
      <c r="A17">
        <v>9</v>
      </c>
      <c r="B17" s="95">
        <v>1.7699999999999999E-4</v>
      </c>
      <c r="C17" s="96">
        <v>1.7699999999999999E-4</v>
      </c>
      <c r="D17" s="99">
        <v>99019.7</v>
      </c>
      <c r="E17" s="100">
        <v>17.5</v>
      </c>
      <c r="F17" s="5">
        <v>65.09</v>
      </c>
      <c r="G17" t="s">
        <v>19</v>
      </c>
      <c r="H17" s="97">
        <v>1.35E-4</v>
      </c>
      <c r="I17" s="98">
        <v>1.35E-4</v>
      </c>
      <c r="J17" s="101">
        <v>99233.8</v>
      </c>
      <c r="K17" s="102">
        <v>13.4</v>
      </c>
      <c r="L17" s="5">
        <v>70.39</v>
      </c>
    </row>
    <row r="18" spans="1:12">
      <c r="A18">
        <v>10</v>
      </c>
      <c r="B18" s="95">
        <v>1.74E-4</v>
      </c>
      <c r="C18" s="96">
        <v>1.74E-4</v>
      </c>
      <c r="D18" s="99">
        <v>99002.2</v>
      </c>
      <c r="E18" s="100">
        <v>17.2</v>
      </c>
      <c r="F18" s="5">
        <v>64.099999999999994</v>
      </c>
      <c r="G18" t="s">
        <v>19</v>
      </c>
      <c r="H18" s="97">
        <v>1.35E-4</v>
      </c>
      <c r="I18" s="98">
        <v>1.35E-4</v>
      </c>
      <c r="J18" s="101">
        <v>99220.5</v>
      </c>
      <c r="K18" s="102">
        <v>13.4</v>
      </c>
      <c r="L18" s="5">
        <v>69.400000000000006</v>
      </c>
    </row>
    <row r="19" spans="1:12">
      <c r="A19">
        <v>11</v>
      </c>
      <c r="B19" s="95">
        <v>1.8100000000000001E-4</v>
      </c>
      <c r="C19" s="96">
        <v>1.8100000000000001E-4</v>
      </c>
      <c r="D19" s="99">
        <v>98985</v>
      </c>
      <c r="E19" s="100">
        <v>17.899999999999999</v>
      </c>
      <c r="F19" s="5">
        <v>63.11</v>
      </c>
      <c r="G19" t="s">
        <v>19</v>
      </c>
      <c r="H19" s="97">
        <v>1.16E-4</v>
      </c>
      <c r="I19" s="98">
        <v>1.16E-4</v>
      </c>
      <c r="J19" s="101">
        <v>99207.1</v>
      </c>
      <c r="K19" s="102">
        <v>11.5</v>
      </c>
      <c r="L19" s="5">
        <v>68.41</v>
      </c>
    </row>
    <row r="20" spans="1:12">
      <c r="A20">
        <v>12</v>
      </c>
      <c r="B20" s="95">
        <v>2.05E-4</v>
      </c>
      <c r="C20" s="96">
        <v>2.05E-4</v>
      </c>
      <c r="D20" s="99">
        <v>98967.1</v>
      </c>
      <c r="E20" s="100">
        <v>20.2</v>
      </c>
      <c r="F20" s="5">
        <v>62.12</v>
      </c>
      <c r="G20" t="s">
        <v>19</v>
      </c>
      <c r="H20" s="97">
        <v>1.36E-4</v>
      </c>
      <c r="I20" s="98">
        <v>1.36E-4</v>
      </c>
      <c r="J20" s="101">
        <v>99195.6</v>
      </c>
      <c r="K20" s="102">
        <v>13.5</v>
      </c>
      <c r="L20" s="5">
        <v>67.42</v>
      </c>
    </row>
    <row r="21" spans="1:12">
      <c r="A21">
        <v>13</v>
      </c>
      <c r="B21" s="95">
        <v>2.3499999999999999E-4</v>
      </c>
      <c r="C21" s="96">
        <v>2.3499999999999999E-4</v>
      </c>
      <c r="D21" s="99">
        <v>98946.9</v>
      </c>
      <c r="E21" s="100">
        <v>23.3</v>
      </c>
      <c r="F21" s="5">
        <v>61.14</v>
      </c>
      <c r="G21" t="s">
        <v>19</v>
      </c>
      <c r="H21" s="97">
        <v>1.4100000000000001E-4</v>
      </c>
      <c r="I21" s="98">
        <v>1.4100000000000001E-4</v>
      </c>
      <c r="J21" s="101">
        <v>99182.1</v>
      </c>
      <c r="K21" s="102">
        <v>14</v>
      </c>
      <c r="L21" s="5">
        <v>66.430000000000007</v>
      </c>
    </row>
    <row r="22" spans="1:12">
      <c r="A22">
        <v>14</v>
      </c>
      <c r="B22" s="95">
        <v>2.8200000000000002E-4</v>
      </c>
      <c r="C22" s="96">
        <v>2.8200000000000002E-4</v>
      </c>
      <c r="D22" s="99">
        <v>98923.6</v>
      </c>
      <c r="E22" s="100">
        <v>27.9</v>
      </c>
      <c r="F22" s="5">
        <v>60.15</v>
      </c>
      <c r="G22" t="s">
        <v>19</v>
      </c>
      <c r="H22" s="97">
        <v>2.13E-4</v>
      </c>
      <c r="I22" s="98">
        <v>2.13E-4</v>
      </c>
      <c r="J22" s="101">
        <v>99168</v>
      </c>
      <c r="K22" s="102">
        <v>21.1</v>
      </c>
      <c r="L22" s="5">
        <v>65.44</v>
      </c>
    </row>
    <row r="23" spans="1:12">
      <c r="A23">
        <v>15</v>
      </c>
      <c r="B23" s="95">
        <v>3.8999999999999999E-4</v>
      </c>
      <c r="C23" s="96">
        <v>3.8999999999999999E-4</v>
      </c>
      <c r="D23" s="99">
        <v>98895.7</v>
      </c>
      <c r="E23" s="100">
        <v>38.6</v>
      </c>
      <c r="F23" s="5">
        <v>59.17</v>
      </c>
      <c r="G23" t="s">
        <v>19</v>
      </c>
      <c r="H23" s="97">
        <v>2.1800000000000001E-4</v>
      </c>
      <c r="I23" s="98">
        <v>2.1800000000000001E-4</v>
      </c>
      <c r="J23" s="101">
        <v>99147</v>
      </c>
      <c r="K23" s="102">
        <v>21.6</v>
      </c>
      <c r="L23" s="5">
        <v>64.45</v>
      </c>
    </row>
    <row r="24" spans="1:12">
      <c r="A24">
        <v>16</v>
      </c>
      <c r="B24" s="95">
        <v>4.6799999999999999E-4</v>
      </c>
      <c r="C24" s="96">
        <v>4.6799999999999999E-4</v>
      </c>
      <c r="D24" s="99">
        <v>98857.1</v>
      </c>
      <c r="E24" s="100">
        <v>46.2</v>
      </c>
      <c r="F24" s="5">
        <v>58.19</v>
      </c>
      <c r="G24" t="s">
        <v>19</v>
      </c>
      <c r="H24" s="97">
        <v>2.61E-4</v>
      </c>
      <c r="I24" s="98">
        <v>2.61E-4</v>
      </c>
      <c r="J24" s="101">
        <v>99125.3</v>
      </c>
      <c r="K24" s="102">
        <v>25.9</v>
      </c>
      <c r="L24" s="5">
        <v>63.46</v>
      </c>
    </row>
    <row r="25" spans="1:12">
      <c r="A25">
        <v>17</v>
      </c>
      <c r="B25" s="95">
        <v>6.9999999999999999E-4</v>
      </c>
      <c r="C25" s="96">
        <v>6.9999999999999999E-4</v>
      </c>
      <c r="D25" s="99">
        <v>98810.9</v>
      </c>
      <c r="E25" s="100">
        <v>69.099999999999994</v>
      </c>
      <c r="F25" s="5">
        <v>57.22</v>
      </c>
      <c r="G25" t="s">
        <v>19</v>
      </c>
      <c r="H25" s="97">
        <v>3.28E-4</v>
      </c>
      <c r="I25" s="98">
        <v>3.28E-4</v>
      </c>
      <c r="J25" s="101">
        <v>99099.4</v>
      </c>
      <c r="K25" s="102">
        <v>32.5</v>
      </c>
      <c r="L25" s="5">
        <v>62.48</v>
      </c>
    </row>
    <row r="26" spans="1:12">
      <c r="A26">
        <v>18</v>
      </c>
      <c r="B26" s="95">
        <v>8.5999999999999998E-4</v>
      </c>
      <c r="C26" s="96">
        <v>8.5999999999999998E-4</v>
      </c>
      <c r="D26" s="99">
        <v>98741.8</v>
      </c>
      <c r="E26" s="100">
        <v>84.9</v>
      </c>
      <c r="F26" s="5">
        <v>56.26</v>
      </c>
      <c r="G26" t="s">
        <v>19</v>
      </c>
      <c r="H26" s="97">
        <v>2.9799999999999998E-4</v>
      </c>
      <c r="I26" s="98">
        <v>2.9799999999999998E-4</v>
      </c>
      <c r="J26" s="101">
        <v>99066.9</v>
      </c>
      <c r="K26" s="102">
        <v>29.6</v>
      </c>
      <c r="L26" s="5">
        <v>61.5</v>
      </c>
    </row>
    <row r="27" spans="1:12">
      <c r="A27">
        <v>19</v>
      </c>
      <c r="B27" s="95">
        <v>8.5499999999999997E-4</v>
      </c>
      <c r="C27" s="96">
        <v>8.5400000000000005E-4</v>
      </c>
      <c r="D27" s="99">
        <v>98656.9</v>
      </c>
      <c r="E27" s="100">
        <v>84.3</v>
      </c>
      <c r="F27" s="5">
        <v>55.31</v>
      </c>
      <c r="G27" t="s">
        <v>19</v>
      </c>
      <c r="H27" s="97">
        <v>3.3199999999999999E-4</v>
      </c>
      <c r="I27" s="98">
        <v>3.3199999999999999E-4</v>
      </c>
      <c r="J27" s="101">
        <v>99037.4</v>
      </c>
      <c r="K27" s="102">
        <v>32.9</v>
      </c>
      <c r="L27" s="5">
        <v>60.52</v>
      </c>
    </row>
    <row r="28" spans="1:12">
      <c r="A28">
        <v>20</v>
      </c>
      <c r="B28" s="95">
        <v>8.5499999999999997E-4</v>
      </c>
      <c r="C28" s="96">
        <v>8.5400000000000005E-4</v>
      </c>
      <c r="D28" s="99">
        <v>98572.6</v>
      </c>
      <c r="E28" s="100">
        <v>84.2</v>
      </c>
      <c r="F28" s="5">
        <v>54.35</v>
      </c>
      <c r="G28" t="s">
        <v>19</v>
      </c>
      <c r="H28" s="97">
        <v>3.2600000000000001E-4</v>
      </c>
      <c r="I28" s="98">
        <v>3.2600000000000001E-4</v>
      </c>
      <c r="J28" s="101">
        <v>99004.5</v>
      </c>
      <c r="K28" s="102">
        <v>32.299999999999997</v>
      </c>
      <c r="L28" s="5">
        <v>59.54</v>
      </c>
    </row>
    <row r="29" spans="1:12">
      <c r="A29">
        <v>21</v>
      </c>
      <c r="B29" s="95">
        <v>8.8500000000000004E-4</v>
      </c>
      <c r="C29" s="96">
        <v>8.8400000000000002E-4</v>
      </c>
      <c r="D29" s="99">
        <v>98488.4</v>
      </c>
      <c r="E29" s="100">
        <v>87.1</v>
      </c>
      <c r="F29" s="5">
        <v>53.4</v>
      </c>
      <c r="G29" t="s">
        <v>19</v>
      </c>
      <c r="H29" s="97">
        <v>3.1799999999999998E-4</v>
      </c>
      <c r="I29" s="98">
        <v>3.1799999999999998E-4</v>
      </c>
      <c r="J29" s="101">
        <v>98972.2</v>
      </c>
      <c r="K29" s="102">
        <v>31.5</v>
      </c>
      <c r="L29" s="5">
        <v>58.56</v>
      </c>
    </row>
    <row r="30" spans="1:12">
      <c r="A30">
        <v>22</v>
      </c>
      <c r="B30" s="95">
        <v>8.9700000000000001E-4</v>
      </c>
      <c r="C30" s="96">
        <v>8.9700000000000001E-4</v>
      </c>
      <c r="D30" s="99">
        <v>98401.3</v>
      </c>
      <c r="E30" s="100">
        <v>88.2</v>
      </c>
      <c r="F30" s="5">
        <v>52.45</v>
      </c>
      <c r="G30" t="s">
        <v>19</v>
      </c>
      <c r="H30" s="97">
        <v>3.2200000000000002E-4</v>
      </c>
      <c r="I30" s="98">
        <v>3.2200000000000002E-4</v>
      </c>
      <c r="J30" s="101">
        <v>98940.7</v>
      </c>
      <c r="K30" s="102">
        <v>31.9</v>
      </c>
      <c r="L30" s="5">
        <v>57.58</v>
      </c>
    </row>
    <row r="31" spans="1:12">
      <c r="A31">
        <v>23</v>
      </c>
      <c r="B31" s="95">
        <v>8.8699999999999998E-4</v>
      </c>
      <c r="C31" s="96">
        <v>8.8699999999999998E-4</v>
      </c>
      <c r="D31" s="99">
        <v>98313.1</v>
      </c>
      <c r="E31" s="100">
        <v>87.2</v>
      </c>
      <c r="F31" s="5">
        <v>51.49</v>
      </c>
      <c r="G31" t="s">
        <v>19</v>
      </c>
      <c r="H31" s="97">
        <v>3.2299999999999999E-4</v>
      </c>
      <c r="I31" s="98">
        <v>3.2299999999999999E-4</v>
      </c>
      <c r="J31" s="101">
        <v>98908.9</v>
      </c>
      <c r="K31" s="102">
        <v>32</v>
      </c>
      <c r="L31" s="5">
        <v>56.59</v>
      </c>
    </row>
    <row r="32" spans="1:12">
      <c r="A32">
        <v>24</v>
      </c>
      <c r="B32" s="95">
        <v>9.0899999999999998E-4</v>
      </c>
      <c r="C32" s="96">
        <v>9.0899999999999998E-4</v>
      </c>
      <c r="D32" s="99">
        <v>98225.9</v>
      </c>
      <c r="E32" s="100">
        <v>89.3</v>
      </c>
      <c r="F32" s="5">
        <v>50.54</v>
      </c>
      <c r="G32" t="s">
        <v>19</v>
      </c>
      <c r="H32" s="97">
        <v>3.39E-4</v>
      </c>
      <c r="I32" s="98">
        <v>3.39E-4</v>
      </c>
      <c r="J32" s="101">
        <v>98876.9</v>
      </c>
      <c r="K32" s="102">
        <v>33.5</v>
      </c>
      <c r="L32" s="5">
        <v>55.61</v>
      </c>
    </row>
    <row r="33" spans="1:12">
      <c r="A33">
        <v>25</v>
      </c>
      <c r="B33" s="95">
        <v>8.7500000000000002E-4</v>
      </c>
      <c r="C33" s="96">
        <v>8.7500000000000002E-4</v>
      </c>
      <c r="D33" s="99">
        <v>98136.6</v>
      </c>
      <c r="E33" s="100">
        <v>85.9</v>
      </c>
      <c r="F33" s="5">
        <v>49.58</v>
      </c>
      <c r="G33" t="s">
        <v>19</v>
      </c>
      <c r="H33" s="97">
        <v>3.3300000000000002E-4</v>
      </c>
      <c r="I33" s="98">
        <v>3.3300000000000002E-4</v>
      </c>
      <c r="J33" s="101">
        <v>98843.4</v>
      </c>
      <c r="K33" s="102">
        <v>32.9</v>
      </c>
      <c r="L33" s="5">
        <v>54.63</v>
      </c>
    </row>
    <row r="34" spans="1:12">
      <c r="A34">
        <v>26</v>
      </c>
      <c r="B34" s="95">
        <v>8.9999999999999998E-4</v>
      </c>
      <c r="C34" s="96">
        <v>8.9999999999999998E-4</v>
      </c>
      <c r="D34" s="99">
        <v>98050.7</v>
      </c>
      <c r="E34" s="100">
        <v>88.2</v>
      </c>
      <c r="F34" s="5">
        <v>48.63</v>
      </c>
      <c r="G34" t="s">
        <v>19</v>
      </c>
      <c r="H34" s="97">
        <v>3.6299999999999999E-4</v>
      </c>
      <c r="I34" s="98">
        <v>3.6299999999999999E-4</v>
      </c>
      <c r="J34" s="101">
        <v>98810.5</v>
      </c>
      <c r="K34" s="102">
        <v>35.9</v>
      </c>
      <c r="L34" s="5">
        <v>53.65</v>
      </c>
    </row>
    <row r="35" spans="1:12">
      <c r="A35">
        <v>27</v>
      </c>
      <c r="B35" s="95">
        <v>9.1299999999999997E-4</v>
      </c>
      <c r="C35" s="96">
        <v>9.1200000000000005E-4</v>
      </c>
      <c r="D35" s="99">
        <v>97962.5</v>
      </c>
      <c r="E35" s="100">
        <v>89.4</v>
      </c>
      <c r="F35" s="5">
        <v>47.67</v>
      </c>
      <c r="G35" t="s">
        <v>19</v>
      </c>
      <c r="H35" s="97">
        <v>3.88E-4</v>
      </c>
      <c r="I35" s="98">
        <v>3.88E-4</v>
      </c>
      <c r="J35" s="101">
        <v>98774.6</v>
      </c>
      <c r="K35" s="102">
        <v>38.299999999999997</v>
      </c>
      <c r="L35" s="5">
        <v>52.67</v>
      </c>
    </row>
    <row r="36" spans="1:12">
      <c r="A36">
        <v>28</v>
      </c>
      <c r="B36" s="95">
        <v>9.01E-4</v>
      </c>
      <c r="C36" s="96">
        <v>8.9999999999999998E-4</v>
      </c>
      <c r="D36" s="99">
        <v>97873.1</v>
      </c>
      <c r="E36" s="100">
        <v>88.1</v>
      </c>
      <c r="F36" s="5">
        <v>46.71</v>
      </c>
      <c r="G36" t="s">
        <v>19</v>
      </c>
      <c r="H36" s="97">
        <v>4.1399999999999998E-4</v>
      </c>
      <c r="I36" s="98">
        <v>4.1399999999999998E-4</v>
      </c>
      <c r="J36" s="101">
        <v>98736.3</v>
      </c>
      <c r="K36" s="102">
        <v>40.9</v>
      </c>
      <c r="L36" s="5">
        <v>51.69</v>
      </c>
    </row>
    <row r="37" spans="1:12">
      <c r="A37">
        <v>29</v>
      </c>
      <c r="B37" s="95">
        <v>9.6199999999999996E-4</v>
      </c>
      <c r="C37" s="96">
        <v>9.6199999999999996E-4</v>
      </c>
      <c r="D37" s="99">
        <v>97785</v>
      </c>
      <c r="E37" s="100">
        <v>94.1</v>
      </c>
      <c r="F37" s="5">
        <v>45.75</v>
      </c>
      <c r="G37" t="s">
        <v>19</v>
      </c>
      <c r="H37" s="97">
        <v>4.0000000000000002E-4</v>
      </c>
      <c r="I37" s="98">
        <v>4.0000000000000002E-4</v>
      </c>
      <c r="J37" s="101">
        <v>98695.5</v>
      </c>
      <c r="K37" s="102">
        <v>39.5</v>
      </c>
      <c r="L37" s="5">
        <v>50.71</v>
      </c>
    </row>
    <row r="38" spans="1:12">
      <c r="A38">
        <v>30</v>
      </c>
      <c r="B38" s="95">
        <v>9.6500000000000004E-4</v>
      </c>
      <c r="C38" s="96">
        <v>9.6400000000000001E-4</v>
      </c>
      <c r="D38" s="99">
        <v>97690.9</v>
      </c>
      <c r="E38" s="100">
        <v>94.2</v>
      </c>
      <c r="F38" s="5">
        <v>44.8</v>
      </c>
      <c r="G38" t="s">
        <v>19</v>
      </c>
      <c r="H38" s="97">
        <v>4.35E-4</v>
      </c>
      <c r="I38" s="98">
        <v>4.3399999999999998E-4</v>
      </c>
      <c r="J38" s="101">
        <v>98656</v>
      </c>
      <c r="K38" s="102">
        <v>42.9</v>
      </c>
      <c r="L38" s="5">
        <v>49.73</v>
      </c>
    </row>
    <row r="39" spans="1:12">
      <c r="A39">
        <v>31</v>
      </c>
      <c r="B39" s="95">
        <v>1.0499999999999999E-3</v>
      </c>
      <c r="C39" s="96">
        <v>1.0499999999999999E-3</v>
      </c>
      <c r="D39" s="99">
        <v>97596.800000000003</v>
      </c>
      <c r="E39" s="100">
        <v>102.4</v>
      </c>
      <c r="F39" s="5">
        <v>43.84</v>
      </c>
      <c r="G39" t="s">
        <v>19</v>
      </c>
      <c r="H39" s="97">
        <v>5.0199999999999995E-4</v>
      </c>
      <c r="I39" s="98">
        <v>5.0199999999999995E-4</v>
      </c>
      <c r="J39" s="101">
        <v>98613.1</v>
      </c>
      <c r="K39" s="102">
        <v>49.5</v>
      </c>
      <c r="L39" s="5">
        <v>48.75</v>
      </c>
    </row>
    <row r="40" spans="1:12">
      <c r="A40">
        <v>32</v>
      </c>
      <c r="B40" s="95">
        <v>9.9400000000000009E-4</v>
      </c>
      <c r="C40" s="96">
        <v>9.9299999999999996E-4</v>
      </c>
      <c r="D40" s="99">
        <v>97494.3</v>
      </c>
      <c r="E40" s="100">
        <v>96.8</v>
      </c>
      <c r="F40" s="5">
        <v>42.89</v>
      </c>
      <c r="G40" t="s">
        <v>19</v>
      </c>
      <c r="H40" s="97">
        <v>5.5099999999999995E-4</v>
      </c>
      <c r="I40" s="98">
        <v>5.5099999999999995E-4</v>
      </c>
      <c r="J40" s="101">
        <v>98563.7</v>
      </c>
      <c r="K40" s="102">
        <v>54.3</v>
      </c>
      <c r="L40" s="5">
        <v>47.78</v>
      </c>
    </row>
    <row r="41" spans="1:12">
      <c r="A41">
        <v>33</v>
      </c>
      <c r="B41" s="95">
        <v>1.077E-3</v>
      </c>
      <c r="C41" s="96">
        <v>1.0759999999999999E-3</v>
      </c>
      <c r="D41" s="99">
        <v>97397.5</v>
      </c>
      <c r="E41" s="100">
        <v>104.8</v>
      </c>
      <c r="F41" s="5">
        <v>41.93</v>
      </c>
      <c r="G41" t="s">
        <v>19</v>
      </c>
      <c r="H41" s="97">
        <v>5.4699999999999996E-4</v>
      </c>
      <c r="I41" s="98">
        <v>5.4600000000000004E-4</v>
      </c>
      <c r="J41" s="101">
        <v>98509.4</v>
      </c>
      <c r="K41" s="102">
        <v>53.8</v>
      </c>
      <c r="L41" s="5">
        <v>46.8</v>
      </c>
    </row>
    <row r="42" spans="1:12">
      <c r="A42">
        <v>34</v>
      </c>
      <c r="B42" s="95">
        <v>1.1329999999999999E-3</v>
      </c>
      <c r="C42" s="96">
        <v>1.132E-3</v>
      </c>
      <c r="D42" s="99">
        <v>97292.7</v>
      </c>
      <c r="E42" s="100">
        <v>110.1</v>
      </c>
      <c r="F42" s="5">
        <v>40.97</v>
      </c>
      <c r="G42" t="s">
        <v>19</v>
      </c>
      <c r="H42" s="97">
        <v>6.4099999999999997E-4</v>
      </c>
      <c r="I42" s="98">
        <v>6.4099999999999997E-4</v>
      </c>
      <c r="J42" s="101">
        <v>98455.6</v>
      </c>
      <c r="K42" s="102">
        <v>63.1</v>
      </c>
      <c r="L42" s="5">
        <v>45.83</v>
      </c>
    </row>
    <row r="43" spans="1:12">
      <c r="A43">
        <v>35</v>
      </c>
      <c r="B43" s="95">
        <v>1.24E-3</v>
      </c>
      <c r="C43" s="96">
        <v>1.2390000000000001E-3</v>
      </c>
      <c r="D43" s="99">
        <v>97182.5</v>
      </c>
      <c r="E43" s="100">
        <v>120.4</v>
      </c>
      <c r="F43" s="5">
        <v>40.020000000000003</v>
      </c>
      <c r="G43" t="s">
        <v>19</v>
      </c>
      <c r="H43" s="97">
        <v>6.8599999999999998E-4</v>
      </c>
      <c r="I43" s="98">
        <v>6.8499999999999995E-4</v>
      </c>
      <c r="J43" s="101">
        <v>98392.5</v>
      </c>
      <c r="K43" s="102">
        <v>67.400000000000006</v>
      </c>
      <c r="L43" s="5">
        <v>44.86</v>
      </c>
    </row>
    <row r="44" spans="1:12">
      <c r="A44">
        <v>36</v>
      </c>
      <c r="B44" s="95">
        <v>1.3129999999999999E-3</v>
      </c>
      <c r="C44" s="96">
        <v>1.312E-3</v>
      </c>
      <c r="D44" s="99">
        <v>97062.1</v>
      </c>
      <c r="E44" s="100">
        <v>127.4</v>
      </c>
      <c r="F44" s="5">
        <v>39.07</v>
      </c>
      <c r="G44" t="s">
        <v>19</v>
      </c>
      <c r="H44" s="97">
        <v>7.5299999999999998E-4</v>
      </c>
      <c r="I44" s="98">
        <v>7.5199999999999996E-4</v>
      </c>
      <c r="J44" s="101">
        <v>98325</v>
      </c>
      <c r="K44" s="102">
        <v>74</v>
      </c>
      <c r="L44" s="5">
        <v>43.89</v>
      </c>
    </row>
    <row r="45" spans="1:12">
      <c r="A45">
        <v>37</v>
      </c>
      <c r="B45" s="95">
        <v>1.372E-3</v>
      </c>
      <c r="C45" s="96">
        <v>1.371E-3</v>
      </c>
      <c r="D45" s="99">
        <v>96934.7</v>
      </c>
      <c r="E45" s="100">
        <v>132.9</v>
      </c>
      <c r="F45" s="5">
        <v>38.119999999999997</v>
      </c>
      <c r="G45" t="s">
        <v>19</v>
      </c>
      <c r="H45" s="97">
        <v>8.1800000000000004E-4</v>
      </c>
      <c r="I45" s="98">
        <v>8.1700000000000002E-4</v>
      </c>
      <c r="J45" s="101">
        <v>98251</v>
      </c>
      <c r="K45" s="102">
        <v>80.3</v>
      </c>
      <c r="L45" s="5">
        <v>42.92</v>
      </c>
    </row>
    <row r="46" spans="1:12">
      <c r="A46">
        <v>38</v>
      </c>
      <c r="B46" s="95">
        <v>1.565E-3</v>
      </c>
      <c r="C46" s="96">
        <v>1.5640000000000001E-3</v>
      </c>
      <c r="D46" s="99">
        <v>96801.8</v>
      </c>
      <c r="E46" s="100">
        <v>151.4</v>
      </c>
      <c r="F46" s="5">
        <v>37.17</v>
      </c>
      <c r="G46" t="s">
        <v>19</v>
      </c>
      <c r="H46" s="97">
        <v>8.6700000000000004E-4</v>
      </c>
      <c r="I46" s="98">
        <v>8.6700000000000004E-4</v>
      </c>
      <c r="J46" s="101">
        <v>98170.7</v>
      </c>
      <c r="K46" s="102">
        <v>85.1</v>
      </c>
      <c r="L46" s="5">
        <v>41.95</v>
      </c>
    </row>
    <row r="47" spans="1:12">
      <c r="A47">
        <v>39</v>
      </c>
      <c r="B47" s="95">
        <v>1.6900000000000001E-3</v>
      </c>
      <c r="C47" s="96">
        <v>1.689E-3</v>
      </c>
      <c r="D47" s="99">
        <v>96650.5</v>
      </c>
      <c r="E47" s="100">
        <v>163.19999999999999</v>
      </c>
      <c r="F47" s="5">
        <v>36.229999999999997</v>
      </c>
      <c r="G47" t="s">
        <v>19</v>
      </c>
      <c r="H47" s="97">
        <v>9.8499999999999998E-4</v>
      </c>
      <c r="I47" s="98">
        <v>9.8499999999999998E-4</v>
      </c>
      <c r="J47" s="101">
        <v>98085.6</v>
      </c>
      <c r="K47" s="102">
        <v>96.6</v>
      </c>
      <c r="L47" s="5">
        <v>40.99</v>
      </c>
    </row>
    <row r="48" spans="1:12">
      <c r="A48">
        <v>40</v>
      </c>
      <c r="B48" s="95">
        <v>1.771E-3</v>
      </c>
      <c r="C48" s="96">
        <v>1.769E-3</v>
      </c>
      <c r="D48" s="99">
        <v>96487.2</v>
      </c>
      <c r="E48" s="100">
        <v>170.7</v>
      </c>
      <c r="F48" s="5">
        <v>35.29</v>
      </c>
      <c r="G48" t="s">
        <v>19</v>
      </c>
      <c r="H48" s="97">
        <v>1.0820000000000001E-3</v>
      </c>
      <c r="I48" s="98">
        <v>1.0809999999999999E-3</v>
      </c>
      <c r="J48" s="101">
        <v>97989</v>
      </c>
      <c r="K48" s="102">
        <v>106</v>
      </c>
      <c r="L48" s="5">
        <v>40.03</v>
      </c>
    </row>
    <row r="49" spans="1:12">
      <c r="A49">
        <v>41</v>
      </c>
      <c r="B49" s="95">
        <v>1.931E-3</v>
      </c>
      <c r="C49" s="96">
        <v>1.9289999999999999E-3</v>
      </c>
      <c r="D49" s="99">
        <v>96316.5</v>
      </c>
      <c r="E49" s="100">
        <v>185.8</v>
      </c>
      <c r="F49" s="5">
        <v>34.35</v>
      </c>
      <c r="G49" t="s">
        <v>19</v>
      </c>
      <c r="H49" s="97">
        <v>1.194E-3</v>
      </c>
      <c r="I49" s="98">
        <v>1.193E-3</v>
      </c>
      <c r="J49" s="101">
        <v>97883.1</v>
      </c>
      <c r="K49" s="102">
        <v>116.8</v>
      </c>
      <c r="L49" s="5">
        <v>39.07</v>
      </c>
    </row>
    <row r="50" spans="1:12">
      <c r="A50">
        <v>42</v>
      </c>
      <c r="B50" s="95">
        <v>2.0830000000000002E-3</v>
      </c>
      <c r="C50" s="96">
        <v>2.081E-3</v>
      </c>
      <c r="D50" s="99">
        <v>96130.7</v>
      </c>
      <c r="E50" s="100">
        <v>200</v>
      </c>
      <c r="F50" s="5">
        <v>33.409999999999997</v>
      </c>
      <c r="G50" t="s">
        <v>19</v>
      </c>
      <c r="H50" s="97">
        <v>1.353E-3</v>
      </c>
      <c r="I50" s="98">
        <v>1.3519999999999999E-3</v>
      </c>
      <c r="J50" s="101">
        <v>97766.3</v>
      </c>
      <c r="K50" s="102">
        <v>132.19999999999999</v>
      </c>
      <c r="L50" s="5">
        <v>38.119999999999997</v>
      </c>
    </row>
    <row r="51" spans="1:12">
      <c r="A51">
        <v>43</v>
      </c>
      <c r="B51" s="95">
        <v>2.2200000000000002E-3</v>
      </c>
      <c r="C51" s="96">
        <v>2.2179999999999999E-3</v>
      </c>
      <c r="D51" s="99">
        <v>95930.6</v>
      </c>
      <c r="E51" s="100">
        <v>212.7</v>
      </c>
      <c r="F51" s="5">
        <v>32.479999999999997</v>
      </c>
      <c r="G51" t="s">
        <v>19</v>
      </c>
      <c r="H51" s="97">
        <v>1.4120000000000001E-3</v>
      </c>
      <c r="I51" s="98">
        <v>1.4109999999999999E-3</v>
      </c>
      <c r="J51" s="101">
        <v>97634.1</v>
      </c>
      <c r="K51" s="102">
        <v>137.80000000000001</v>
      </c>
      <c r="L51" s="5">
        <v>37.17</v>
      </c>
    </row>
    <row r="52" spans="1:12">
      <c r="A52">
        <v>44</v>
      </c>
      <c r="B52" s="95">
        <v>2.405E-3</v>
      </c>
      <c r="C52" s="96">
        <v>2.4020000000000001E-3</v>
      </c>
      <c r="D52" s="99">
        <v>95717.9</v>
      </c>
      <c r="E52" s="100">
        <v>229.9</v>
      </c>
      <c r="F52" s="5">
        <v>31.55</v>
      </c>
      <c r="G52" t="s">
        <v>19</v>
      </c>
      <c r="H52" s="97">
        <v>1.598E-3</v>
      </c>
      <c r="I52" s="98">
        <v>1.5969999999999999E-3</v>
      </c>
      <c r="J52" s="101">
        <v>97496.3</v>
      </c>
      <c r="K52" s="102">
        <v>155.69999999999999</v>
      </c>
      <c r="L52" s="5">
        <v>36.22</v>
      </c>
    </row>
    <row r="53" spans="1:12">
      <c r="A53">
        <v>45</v>
      </c>
      <c r="B53" s="95">
        <v>2.6450000000000002E-3</v>
      </c>
      <c r="C53" s="96">
        <v>2.6419999999999998E-3</v>
      </c>
      <c r="D53" s="99">
        <v>95488</v>
      </c>
      <c r="E53" s="100">
        <v>252.3</v>
      </c>
      <c r="F53" s="5">
        <v>30.63</v>
      </c>
      <c r="G53" t="s">
        <v>19</v>
      </c>
      <c r="H53" s="97">
        <v>1.794E-3</v>
      </c>
      <c r="I53" s="98">
        <v>1.792E-3</v>
      </c>
      <c r="J53" s="101">
        <v>97340.6</v>
      </c>
      <c r="K53" s="102">
        <v>174.5</v>
      </c>
      <c r="L53" s="5">
        <v>35.28</v>
      </c>
    </row>
    <row r="54" spans="1:12">
      <c r="A54">
        <v>46</v>
      </c>
      <c r="B54" s="95">
        <v>3.0279999999999999E-3</v>
      </c>
      <c r="C54" s="96">
        <v>3.0230000000000001E-3</v>
      </c>
      <c r="D54" s="99">
        <v>95235.7</v>
      </c>
      <c r="E54" s="100">
        <v>287.89999999999998</v>
      </c>
      <c r="F54" s="5">
        <v>29.71</v>
      </c>
      <c r="G54" t="s">
        <v>19</v>
      </c>
      <c r="H54" s="97">
        <v>1.9859999999999999E-3</v>
      </c>
      <c r="I54" s="98">
        <v>1.9840000000000001E-3</v>
      </c>
      <c r="J54" s="101">
        <v>97166.2</v>
      </c>
      <c r="K54" s="102">
        <v>192.8</v>
      </c>
      <c r="L54" s="5">
        <v>34.340000000000003</v>
      </c>
    </row>
    <row r="55" spans="1:12">
      <c r="A55">
        <v>47</v>
      </c>
      <c r="B55" s="95">
        <v>3.2829999999999999E-3</v>
      </c>
      <c r="C55" s="96">
        <v>3.277E-3</v>
      </c>
      <c r="D55" s="99">
        <v>94947.8</v>
      </c>
      <c r="E55" s="100">
        <v>311.2</v>
      </c>
      <c r="F55" s="5">
        <v>28.8</v>
      </c>
      <c r="G55" t="s">
        <v>19</v>
      </c>
      <c r="H55" s="97">
        <v>2.225E-3</v>
      </c>
      <c r="I55" s="98">
        <v>2.2230000000000001E-3</v>
      </c>
      <c r="J55" s="101">
        <v>96973.4</v>
      </c>
      <c r="K55" s="102">
        <v>215.6</v>
      </c>
      <c r="L55" s="5">
        <v>33.409999999999997</v>
      </c>
    </row>
    <row r="56" spans="1:12">
      <c r="A56">
        <v>48</v>
      </c>
      <c r="B56" s="95">
        <v>3.8059999999999999E-3</v>
      </c>
      <c r="C56" s="96">
        <v>3.7989999999999999E-3</v>
      </c>
      <c r="D56" s="99">
        <v>94636.7</v>
      </c>
      <c r="E56" s="100">
        <v>359.5</v>
      </c>
      <c r="F56" s="5">
        <v>27.89</v>
      </c>
      <c r="G56" t="s">
        <v>19</v>
      </c>
      <c r="H56" s="97">
        <v>2.3900000000000002E-3</v>
      </c>
      <c r="I56" s="98">
        <v>2.3869999999999998E-3</v>
      </c>
      <c r="J56" s="101">
        <v>96757.8</v>
      </c>
      <c r="K56" s="102">
        <v>230.9</v>
      </c>
      <c r="L56" s="5">
        <v>32.479999999999997</v>
      </c>
    </row>
    <row r="57" spans="1:12">
      <c r="A57">
        <v>49</v>
      </c>
      <c r="B57" s="95">
        <v>4.1240000000000001E-3</v>
      </c>
      <c r="C57" s="96">
        <v>4.1149999999999997E-3</v>
      </c>
      <c r="D57" s="99">
        <v>94277.1</v>
      </c>
      <c r="E57" s="100">
        <v>388</v>
      </c>
      <c r="F57" s="5">
        <v>26.99</v>
      </c>
      <c r="G57" t="s">
        <v>19</v>
      </c>
      <c r="H57" s="97">
        <v>2.5839999999999999E-3</v>
      </c>
      <c r="I57" s="98">
        <v>2.5799999999999998E-3</v>
      </c>
      <c r="J57" s="101">
        <v>96526.9</v>
      </c>
      <c r="K57" s="102">
        <v>249.1</v>
      </c>
      <c r="L57" s="5">
        <v>31.56</v>
      </c>
    </row>
    <row r="58" spans="1:12">
      <c r="A58">
        <v>50</v>
      </c>
      <c r="B58" s="95">
        <v>4.7340000000000004E-3</v>
      </c>
      <c r="C58" s="96">
        <v>4.7229999999999998E-3</v>
      </c>
      <c r="D58" s="99">
        <v>93889.2</v>
      </c>
      <c r="E58" s="100">
        <v>443.4</v>
      </c>
      <c r="F58" s="5">
        <v>26.1</v>
      </c>
      <c r="G58" t="s">
        <v>19</v>
      </c>
      <c r="H58" s="97">
        <v>3.0010000000000002E-3</v>
      </c>
      <c r="I58" s="98">
        <v>2.9970000000000001E-3</v>
      </c>
      <c r="J58" s="101">
        <v>96277.8</v>
      </c>
      <c r="K58" s="102">
        <v>288.5</v>
      </c>
      <c r="L58" s="5">
        <v>30.64</v>
      </c>
    </row>
    <row r="59" spans="1:12">
      <c r="A59">
        <v>51</v>
      </c>
      <c r="B59" s="95">
        <v>5.2769999999999996E-3</v>
      </c>
      <c r="C59" s="96">
        <v>5.2630000000000003E-3</v>
      </c>
      <c r="D59" s="99">
        <v>93445.7</v>
      </c>
      <c r="E59" s="100">
        <v>491.8</v>
      </c>
      <c r="F59" s="5">
        <v>25.23</v>
      </c>
      <c r="G59" t="s">
        <v>19</v>
      </c>
      <c r="H59" s="97">
        <v>3.2910000000000001E-3</v>
      </c>
      <c r="I59" s="98">
        <v>3.2850000000000002E-3</v>
      </c>
      <c r="J59" s="101">
        <v>95989.3</v>
      </c>
      <c r="K59" s="102">
        <v>315.39999999999998</v>
      </c>
      <c r="L59" s="5">
        <v>29.73</v>
      </c>
    </row>
    <row r="60" spans="1:12">
      <c r="A60">
        <v>52</v>
      </c>
      <c r="B60" s="95">
        <v>5.9290000000000002E-3</v>
      </c>
      <c r="C60" s="96">
        <v>5.9109999999999996E-3</v>
      </c>
      <c r="D60" s="99">
        <v>92954</v>
      </c>
      <c r="E60" s="100">
        <v>549.5</v>
      </c>
      <c r="F60" s="5">
        <v>24.36</v>
      </c>
      <c r="G60" t="s">
        <v>19</v>
      </c>
      <c r="H60" s="97">
        <v>3.7529999999999998E-3</v>
      </c>
      <c r="I60" s="98">
        <v>3.7460000000000002E-3</v>
      </c>
      <c r="J60" s="101">
        <v>95674</v>
      </c>
      <c r="K60" s="102">
        <v>358.4</v>
      </c>
      <c r="L60" s="5">
        <v>28.83</v>
      </c>
    </row>
    <row r="61" spans="1:12">
      <c r="A61">
        <v>53</v>
      </c>
      <c r="B61" s="95">
        <v>6.62E-3</v>
      </c>
      <c r="C61" s="96">
        <v>6.5979999999999997E-3</v>
      </c>
      <c r="D61" s="99">
        <v>92404.5</v>
      </c>
      <c r="E61" s="100">
        <v>609.70000000000005</v>
      </c>
      <c r="F61" s="5">
        <v>23.5</v>
      </c>
      <c r="G61" t="s">
        <v>19</v>
      </c>
      <c r="H61" s="97">
        <v>3.9399999999999999E-3</v>
      </c>
      <c r="I61" s="98">
        <v>3.9329999999999999E-3</v>
      </c>
      <c r="J61" s="101">
        <v>95315.5</v>
      </c>
      <c r="K61" s="102">
        <v>374.8</v>
      </c>
      <c r="L61" s="5">
        <v>27.93</v>
      </c>
    </row>
    <row r="62" spans="1:12">
      <c r="A62">
        <v>54</v>
      </c>
      <c r="B62" s="95">
        <v>7.1469999999999997E-3</v>
      </c>
      <c r="C62" s="96">
        <v>7.1219999999999999E-3</v>
      </c>
      <c r="D62" s="99">
        <v>91794.7</v>
      </c>
      <c r="E62" s="100">
        <v>653.70000000000005</v>
      </c>
      <c r="F62" s="5">
        <v>22.65</v>
      </c>
      <c r="G62" t="s">
        <v>19</v>
      </c>
      <c r="H62" s="97">
        <v>4.3080000000000002E-3</v>
      </c>
      <c r="I62" s="98">
        <v>4.2979999999999997E-3</v>
      </c>
      <c r="J62" s="101">
        <v>94940.7</v>
      </c>
      <c r="K62" s="102">
        <v>408.1</v>
      </c>
      <c r="L62" s="5">
        <v>27.04</v>
      </c>
    </row>
    <row r="63" spans="1:12">
      <c r="A63">
        <v>55</v>
      </c>
      <c r="B63" s="95">
        <v>8.0370000000000007E-3</v>
      </c>
      <c r="C63" s="96">
        <v>8.005E-3</v>
      </c>
      <c r="D63" s="99">
        <v>91141</v>
      </c>
      <c r="E63" s="100">
        <v>729.6</v>
      </c>
      <c r="F63" s="5">
        <v>21.81</v>
      </c>
      <c r="G63" t="s">
        <v>19</v>
      </c>
      <c r="H63" s="97">
        <v>4.7819999999999998E-3</v>
      </c>
      <c r="I63" s="98">
        <v>4.7710000000000001E-3</v>
      </c>
      <c r="J63" s="101">
        <v>94532.6</v>
      </c>
      <c r="K63" s="102">
        <v>451</v>
      </c>
      <c r="L63" s="5">
        <v>26.16</v>
      </c>
    </row>
    <row r="64" spans="1:12">
      <c r="A64">
        <v>56</v>
      </c>
      <c r="B64" s="95">
        <v>8.7720000000000003E-3</v>
      </c>
      <c r="C64" s="96">
        <v>8.7340000000000004E-3</v>
      </c>
      <c r="D64" s="99">
        <v>90411.5</v>
      </c>
      <c r="E64" s="100">
        <v>789.7</v>
      </c>
      <c r="F64" s="5">
        <v>20.98</v>
      </c>
      <c r="G64" t="s">
        <v>19</v>
      </c>
      <c r="H64" s="97">
        <v>5.2719999999999998E-3</v>
      </c>
      <c r="I64" s="98">
        <v>5.2589999999999998E-3</v>
      </c>
      <c r="J64" s="101">
        <v>94081.600000000006</v>
      </c>
      <c r="K64" s="102">
        <v>494.7</v>
      </c>
      <c r="L64" s="5">
        <v>25.28</v>
      </c>
    </row>
    <row r="65" spans="1:12">
      <c r="A65">
        <v>57</v>
      </c>
      <c r="B65" s="95">
        <v>1.0129000000000001E-2</v>
      </c>
      <c r="C65" s="96">
        <v>1.0078E-2</v>
      </c>
      <c r="D65" s="99">
        <v>89621.8</v>
      </c>
      <c r="E65" s="100">
        <v>903.2</v>
      </c>
      <c r="F65" s="5">
        <v>20.16</v>
      </c>
      <c r="G65" t="s">
        <v>19</v>
      </c>
      <c r="H65" s="97">
        <v>5.9540000000000001E-3</v>
      </c>
      <c r="I65" s="98">
        <v>5.9360000000000003E-3</v>
      </c>
      <c r="J65" s="101">
        <v>93586.8</v>
      </c>
      <c r="K65" s="102">
        <v>555.5</v>
      </c>
      <c r="L65" s="5">
        <v>24.41</v>
      </c>
    </row>
    <row r="66" spans="1:12">
      <c r="A66">
        <v>58</v>
      </c>
      <c r="B66" s="95">
        <v>1.1265000000000001E-2</v>
      </c>
      <c r="C66" s="96">
        <v>1.1200999999999999E-2</v>
      </c>
      <c r="D66" s="99">
        <v>88718.6</v>
      </c>
      <c r="E66" s="100">
        <v>993.8</v>
      </c>
      <c r="F66" s="5">
        <v>19.36</v>
      </c>
      <c r="G66" t="s">
        <v>19</v>
      </c>
      <c r="H66" s="97">
        <v>6.5890000000000002E-3</v>
      </c>
      <c r="I66" s="98">
        <v>6.5680000000000001E-3</v>
      </c>
      <c r="J66" s="101">
        <v>93031.3</v>
      </c>
      <c r="K66" s="102">
        <v>611</v>
      </c>
      <c r="L66" s="5">
        <v>23.55</v>
      </c>
    </row>
    <row r="67" spans="1:12">
      <c r="A67">
        <v>59</v>
      </c>
      <c r="B67" s="95">
        <v>1.2481000000000001E-2</v>
      </c>
      <c r="C67" s="96">
        <v>1.2403000000000001E-2</v>
      </c>
      <c r="D67" s="99">
        <v>87724.800000000003</v>
      </c>
      <c r="E67" s="100">
        <v>1088.0999999999999</v>
      </c>
      <c r="F67" s="5">
        <v>18.579999999999998</v>
      </c>
      <c r="G67" t="s">
        <v>19</v>
      </c>
      <c r="H67" s="97">
        <v>7.489E-3</v>
      </c>
      <c r="I67" s="98">
        <v>7.4609999999999998E-3</v>
      </c>
      <c r="J67" s="101">
        <v>92420.3</v>
      </c>
      <c r="K67" s="102">
        <v>689.5</v>
      </c>
      <c r="L67" s="5">
        <v>22.7</v>
      </c>
    </row>
    <row r="68" spans="1:12">
      <c r="A68">
        <v>60</v>
      </c>
      <c r="B68" s="95">
        <v>1.3949E-2</v>
      </c>
      <c r="C68" s="96">
        <v>1.3853000000000001E-2</v>
      </c>
      <c r="D68" s="99">
        <v>86636.7</v>
      </c>
      <c r="E68" s="100">
        <v>1200.2</v>
      </c>
      <c r="F68" s="5">
        <v>17.8</v>
      </c>
      <c r="G68" t="s">
        <v>19</v>
      </c>
      <c r="H68" s="97">
        <v>8.4399999999999996E-3</v>
      </c>
      <c r="I68" s="98">
        <v>8.4049999999999993E-3</v>
      </c>
      <c r="J68" s="101">
        <v>91730.8</v>
      </c>
      <c r="K68" s="102">
        <v>771</v>
      </c>
      <c r="L68" s="5">
        <v>21.87</v>
      </c>
    </row>
    <row r="69" spans="1:12">
      <c r="A69">
        <v>61</v>
      </c>
      <c r="B69" s="95">
        <v>1.5636000000000001E-2</v>
      </c>
      <c r="C69" s="96">
        <v>1.5514999999999999E-2</v>
      </c>
      <c r="D69" s="99">
        <v>85436.6</v>
      </c>
      <c r="E69" s="100">
        <v>1325.5</v>
      </c>
      <c r="F69" s="5">
        <v>17.05</v>
      </c>
      <c r="G69" t="s">
        <v>19</v>
      </c>
      <c r="H69" s="97">
        <v>9.4280000000000006E-3</v>
      </c>
      <c r="I69" s="98">
        <v>9.384E-3</v>
      </c>
      <c r="J69" s="101">
        <v>90959.8</v>
      </c>
      <c r="K69" s="102">
        <v>853.5</v>
      </c>
      <c r="L69" s="5">
        <v>21.05</v>
      </c>
    </row>
    <row r="70" spans="1:12">
      <c r="A70">
        <v>62</v>
      </c>
      <c r="B70" s="95">
        <v>1.7389999999999999E-2</v>
      </c>
      <c r="C70" s="96">
        <v>1.7239999999999998E-2</v>
      </c>
      <c r="D70" s="99">
        <v>84111.1</v>
      </c>
      <c r="E70" s="100">
        <v>1450.1</v>
      </c>
      <c r="F70" s="5">
        <v>16.309999999999999</v>
      </c>
      <c r="G70" t="s">
        <v>19</v>
      </c>
      <c r="H70" s="97">
        <v>1.0158E-2</v>
      </c>
      <c r="I70" s="98">
        <v>1.0107E-2</v>
      </c>
      <c r="J70" s="101">
        <v>90106.3</v>
      </c>
      <c r="K70" s="102">
        <v>910.7</v>
      </c>
      <c r="L70" s="5">
        <v>20.25</v>
      </c>
    </row>
    <row r="71" spans="1:12">
      <c r="A71">
        <v>63</v>
      </c>
      <c r="B71" s="95">
        <v>1.9817000000000001E-2</v>
      </c>
      <c r="C71" s="96">
        <v>1.9622000000000001E-2</v>
      </c>
      <c r="D71" s="99">
        <v>82661</v>
      </c>
      <c r="E71" s="100">
        <v>1622</v>
      </c>
      <c r="F71" s="5">
        <v>15.58</v>
      </c>
      <c r="G71" t="s">
        <v>19</v>
      </c>
      <c r="H71" s="97">
        <v>1.1357000000000001E-2</v>
      </c>
      <c r="I71" s="98">
        <v>1.1292999999999999E-2</v>
      </c>
      <c r="J71" s="101">
        <v>89195.6</v>
      </c>
      <c r="K71" s="102">
        <v>1007.3</v>
      </c>
      <c r="L71" s="5">
        <v>19.45</v>
      </c>
    </row>
    <row r="72" spans="1:12">
      <c r="A72">
        <v>64</v>
      </c>
      <c r="B72" s="95">
        <v>2.2301999999999999E-2</v>
      </c>
      <c r="C72" s="96">
        <v>2.2055999999999999E-2</v>
      </c>
      <c r="D72" s="99">
        <v>81039</v>
      </c>
      <c r="E72" s="100">
        <v>1787.4</v>
      </c>
      <c r="F72" s="5">
        <v>14.89</v>
      </c>
      <c r="G72" t="s">
        <v>19</v>
      </c>
      <c r="H72" s="97">
        <v>1.2491E-2</v>
      </c>
      <c r="I72" s="98">
        <v>1.2413E-2</v>
      </c>
      <c r="J72" s="101">
        <v>88188.3</v>
      </c>
      <c r="K72" s="102">
        <v>1094.7</v>
      </c>
      <c r="L72" s="5">
        <v>18.670000000000002</v>
      </c>
    </row>
    <row r="73" spans="1:12">
      <c r="A73">
        <v>65</v>
      </c>
      <c r="B73" s="95">
        <v>2.4579E-2</v>
      </c>
      <c r="C73" s="96">
        <v>2.4279999999999999E-2</v>
      </c>
      <c r="D73" s="99">
        <v>79251.600000000006</v>
      </c>
      <c r="E73" s="100">
        <v>1924.2</v>
      </c>
      <c r="F73" s="5">
        <v>14.21</v>
      </c>
      <c r="G73" t="s">
        <v>19</v>
      </c>
      <c r="H73" s="97">
        <v>1.4352999999999999E-2</v>
      </c>
      <c r="I73" s="98">
        <v>1.4251E-2</v>
      </c>
      <c r="J73" s="101">
        <v>87093.6</v>
      </c>
      <c r="K73" s="102">
        <v>1241.2</v>
      </c>
      <c r="L73" s="5">
        <v>17.89</v>
      </c>
    </row>
    <row r="74" spans="1:12">
      <c r="A74">
        <v>66</v>
      </c>
      <c r="B74" s="95">
        <v>2.7375E-2</v>
      </c>
      <c r="C74" s="96">
        <v>2.7005999999999999E-2</v>
      </c>
      <c r="D74" s="99">
        <v>77327.399999999994</v>
      </c>
      <c r="E74" s="100">
        <v>2088.3000000000002</v>
      </c>
      <c r="F74" s="5">
        <v>13.55</v>
      </c>
      <c r="G74" t="s">
        <v>19</v>
      </c>
      <c r="H74" s="97">
        <v>1.546E-2</v>
      </c>
      <c r="I74" s="98">
        <v>1.5341E-2</v>
      </c>
      <c r="J74" s="101">
        <v>85852.5</v>
      </c>
      <c r="K74" s="102">
        <v>1317.1</v>
      </c>
      <c r="L74" s="5">
        <v>17.14</v>
      </c>
    </row>
    <row r="75" spans="1:12">
      <c r="A75">
        <v>67</v>
      </c>
      <c r="B75" s="95">
        <v>3.0803000000000001E-2</v>
      </c>
      <c r="C75" s="96">
        <v>3.0335999999999998E-2</v>
      </c>
      <c r="D75" s="99">
        <v>75239.100000000006</v>
      </c>
      <c r="E75" s="100">
        <v>2282.4</v>
      </c>
      <c r="F75" s="5">
        <v>12.91</v>
      </c>
      <c r="G75" t="s">
        <v>19</v>
      </c>
      <c r="H75" s="97">
        <v>1.7056000000000002E-2</v>
      </c>
      <c r="I75" s="98">
        <v>1.6912E-2</v>
      </c>
      <c r="J75" s="101">
        <v>84535.4</v>
      </c>
      <c r="K75" s="102">
        <v>1429.6</v>
      </c>
      <c r="L75" s="5">
        <v>16.399999999999999</v>
      </c>
    </row>
    <row r="76" spans="1:12">
      <c r="A76">
        <v>68</v>
      </c>
      <c r="B76" s="95">
        <v>3.3426999999999998E-2</v>
      </c>
      <c r="C76" s="96">
        <v>3.2877000000000003E-2</v>
      </c>
      <c r="D76" s="99">
        <v>72956.7</v>
      </c>
      <c r="E76" s="100">
        <v>2398.6</v>
      </c>
      <c r="F76" s="5">
        <v>12.3</v>
      </c>
      <c r="G76" t="s">
        <v>19</v>
      </c>
      <c r="H76" s="97">
        <v>1.8907E-2</v>
      </c>
      <c r="I76" s="98">
        <v>1.873E-2</v>
      </c>
      <c r="J76" s="101">
        <v>83105.7</v>
      </c>
      <c r="K76" s="102">
        <v>1556.5</v>
      </c>
      <c r="L76" s="5">
        <v>15.68</v>
      </c>
    </row>
    <row r="77" spans="1:12">
      <c r="A77">
        <v>69</v>
      </c>
      <c r="B77" s="95">
        <v>3.6884E-2</v>
      </c>
      <c r="C77" s="96">
        <v>3.6215999999999998E-2</v>
      </c>
      <c r="D77" s="99">
        <v>70558.100000000006</v>
      </c>
      <c r="E77" s="100">
        <v>2555.3000000000002</v>
      </c>
      <c r="F77" s="5">
        <v>11.7</v>
      </c>
      <c r="G77" t="s">
        <v>19</v>
      </c>
      <c r="H77" s="97">
        <v>2.0704E-2</v>
      </c>
      <c r="I77" s="98">
        <v>2.0492E-2</v>
      </c>
      <c r="J77" s="101">
        <v>81549.2</v>
      </c>
      <c r="K77" s="102">
        <v>1671.1</v>
      </c>
      <c r="L77" s="5">
        <v>14.97</v>
      </c>
    </row>
    <row r="78" spans="1:12">
      <c r="A78">
        <v>70</v>
      </c>
      <c r="B78" s="95">
        <v>4.0508000000000002E-2</v>
      </c>
      <c r="C78" s="96">
        <v>3.9704000000000003E-2</v>
      </c>
      <c r="D78" s="99">
        <v>68002.7</v>
      </c>
      <c r="E78" s="100">
        <v>2700</v>
      </c>
      <c r="F78" s="5">
        <v>11.12</v>
      </c>
      <c r="G78" t="s">
        <v>19</v>
      </c>
      <c r="H78" s="97">
        <v>2.3019000000000001E-2</v>
      </c>
      <c r="I78" s="98">
        <v>2.2756999999999999E-2</v>
      </c>
      <c r="J78" s="101">
        <v>79878.100000000006</v>
      </c>
      <c r="K78" s="102">
        <v>1817.8</v>
      </c>
      <c r="L78" s="5">
        <v>14.27</v>
      </c>
    </row>
    <row r="79" spans="1:12">
      <c r="A79">
        <v>71</v>
      </c>
      <c r="B79" s="95">
        <v>4.4235999999999998E-2</v>
      </c>
      <c r="C79" s="96">
        <v>4.3278999999999998E-2</v>
      </c>
      <c r="D79" s="99">
        <v>65302.7</v>
      </c>
      <c r="E79" s="100">
        <v>2826.2</v>
      </c>
      <c r="F79" s="5">
        <v>10.56</v>
      </c>
      <c r="G79" t="s">
        <v>19</v>
      </c>
      <c r="H79" s="97">
        <v>2.4587999999999999E-2</v>
      </c>
      <c r="I79" s="98">
        <v>2.4289000000000002E-2</v>
      </c>
      <c r="J79" s="101">
        <v>78060.3</v>
      </c>
      <c r="K79" s="102">
        <v>1896</v>
      </c>
      <c r="L79" s="5">
        <v>13.59</v>
      </c>
    </row>
    <row r="80" spans="1:12">
      <c r="A80">
        <v>72</v>
      </c>
      <c r="B80" s="95">
        <v>4.8462999999999999E-2</v>
      </c>
      <c r="C80" s="96">
        <v>4.7315999999999997E-2</v>
      </c>
      <c r="D80" s="99">
        <v>62476.5</v>
      </c>
      <c r="E80" s="100">
        <v>2956.1</v>
      </c>
      <c r="F80" s="5">
        <v>10.02</v>
      </c>
      <c r="G80" t="s">
        <v>19</v>
      </c>
      <c r="H80" s="97">
        <v>2.7640999999999999E-2</v>
      </c>
      <c r="I80" s="98">
        <v>2.7264E-2</v>
      </c>
      <c r="J80" s="101">
        <v>76164.3</v>
      </c>
      <c r="K80" s="102">
        <v>2076.6</v>
      </c>
      <c r="L80" s="5">
        <v>12.92</v>
      </c>
    </row>
    <row r="81" spans="1:12">
      <c r="A81">
        <v>73</v>
      </c>
      <c r="B81" s="95">
        <v>5.3088999999999997E-2</v>
      </c>
      <c r="C81" s="96">
        <v>5.1715999999999998E-2</v>
      </c>
      <c r="D81" s="99">
        <v>59520.4</v>
      </c>
      <c r="E81" s="100">
        <v>3078.2</v>
      </c>
      <c r="F81" s="5">
        <v>9.49</v>
      </c>
      <c r="G81" t="s">
        <v>19</v>
      </c>
      <c r="H81" s="97">
        <v>3.0884999999999999E-2</v>
      </c>
      <c r="I81" s="98">
        <v>3.0415000000000001E-2</v>
      </c>
      <c r="J81" s="101">
        <v>74087.7</v>
      </c>
      <c r="K81" s="102">
        <v>2253.4</v>
      </c>
      <c r="L81" s="5">
        <v>12.26</v>
      </c>
    </row>
    <row r="82" spans="1:12">
      <c r="A82">
        <v>74</v>
      </c>
      <c r="B82" s="95">
        <v>5.9840999999999998E-2</v>
      </c>
      <c r="C82" s="96">
        <v>5.8103000000000002E-2</v>
      </c>
      <c r="D82" s="99">
        <v>56442.2</v>
      </c>
      <c r="E82" s="100">
        <v>3279.4</v>
      </c>
      <c r="F82" s="5">
        <v>8.98</v>
      </c>
      <c r="G82" t="s">
        <v>19</v>
      </c>
      <c r="H82" s="97">
        <v>3.4262000000000001E-2</v>
      </c>
      <c r="I82" s="98">
        <v>3.3685E-2</v>
      </c>
      <c r="J82" s="101">
        <v>71834.3</v>
      </c>
      <c r="K82" s="102">
        <v>2419.6999999999998</v>
      </c>
      <c r="L82" s="5">
        <v>11.63</v>
      </c>
    </row>
    <row r="83" spans="1:12">
      <c r="A83">
        <v>75</v>
      </c>
      <c r="B83" s="95">
        <v>6.3869999999999996E-2</v>
      </c>
      <c r="C83" s="96">
        <v>6.1893999999999998E-2</v>
      </c>
      <c r="D83" s="99">
        <v>53162.7</v>
      </c>
      <c r="E83" s="100">
        <v>3290.4</v>
      </c>
      <c r="F83" s="5">
        <v>8.51</v>
      </c>
      <c r="G83" t="s">
        <v>19</v>
      </c>
      <c r="H83" s="97">
        <v>3.7005999999999997E-2</v>
      </c>
      <c r="I83" s="98">
        <v>3.6333999999999998E-2</v>
      </c>
      <c r="J83" s="101">
        <v>69414.600000000006</v>
      </c>
      <c r="K83" s="102">
        <v>2522.1</v>
      </c>
      <c r="L83" s="5">
        <v>11.02</v>
      </c>
    </row>
    <row r="84" spans="1:12">
      <c r="A84">
        <v>76</v>
      </c>
      <c r="B84" s="95">
        <v>6.9995000000000002E-2</v>
      </c>
      <c r="C84" s="96">
        <v>6.7627999999999994E-2</v>
      </c>
      <c r="D84" s="99">
        <v>49872.3</v>
      </c>
      <c r="E84" s="100">
        <v>3372.8</v>
      </c>
      <c r="F84" s="5">
        <v>8.0299999999999994</v>
      </c>
      <c r="G84" t="s">
        <v>19</v>
      </c>
      <c r="H84" s="97">
        <v>4.0841000000000002E-2</v>
      </c>
      <c r="I84" s="98">
        <v>4.0023999999999997E-2</v>
      </c>
      <c r="J84" s="101">
        <v>66892.5</v>
      </c>
      <c r="K84" s="102">
        <v>2677.3</v>
      </c>
      <c r="L84" s="5">
        <v>10.42</v>
      </c>
    </row>
    <row r="85" spans="1:12">
      <c r="A85">
        <v>77</v>
      </c>
      <c r="B85" s="95">
        <v>7.7251E-2</v>
      </c>
      <c r="C85" s="96">
        <v>7.4378E-2</v>
      </c>
      <c r="D85" s="99">
        <v>46499.5</v>
      </c>
      <c r="E85" s="100">
        <v>3458.6</v>
      </c>
      <c r="F85" s="5">
        <v>7.58</v>
      </c>
      <c r="G85" t="s">
        <v>19</v>
      </c>
      <c r="H85" s="97">
        <v>4.5464999999999998E-2</v>
      </c>
      <c r="I85" s="98">
        <v>4.4455000000000001E-2</v>
      </c>
      <c r="J85" s="101">
        <v>64215.199999999997</v>
      </c>
      <c r="K85" s="102">
        <v>2854.7</v>
      </c>
      <c r="L85" s="5">
        <v>9.83</v>
      </c>
    </row>
    <row r="86" spans="1:12">
      <c r="A86">
        <v>78</v>
      </c>
      <c r="B86" s="95">
        <v>8.4543999999999994E-2</v>
      </c>
      <c r="C86" s="96">
        <v>8.1115000000000007E-2</v>
      </c>
      <c r="D86" s="99">
        <v>43041</v>
      </c>
      <c r="E86" s="100">
        <v>3491.3</v>
      </c>
      <c r="F86" s="5">
        <v>7.15</v>
      </c>
      <c r="G86" t="s">
        <v>19</v>
      </c>
      <c r="H86" s="97">
        <v>5.0061000000000001E-2</v>
      </c>
      <c r="I86" s="98">
        <v>4.8839E-2</v>
      </c>
      <c r="J86" s="101">
        <v>61360.5</v>
      </c>
      <c r="K86" s="102">
        <v>2996.8</v>
      </c>
      <c r="L86" s="5">
        <v>9.27</v>
      </c>
    </row>
    <row r="87" spans="1:12">
      <c r="A87">
        <v>79</v>
      </c>
      <c r="B87" s="95">
        <v>9.2821000000000001E-2</v>
      </c>
      <c r="C87" s="96">
        <v>8.8704000000000005E-2</v>
      </c>
      <c r="D87" s="99">
        <v>39549.699999999997</v>
      </c>
      <c r="E87" s="100">
        <v>3508.2</v>
      </c>
      <c r="F87" s="5">
        <v>6.74</v>
      </c>
      <c r="G87" t="s">
        <v>19</v>
      </c>
      <c r="H87" s="97">
        <v>5.5906999999999998E-2</v>
      </c>
      <c r="I87" s="98">
        <v>5.4386999999999998E-2</v>
      </c>
      <c r="J87" s="101">
        <v>58363.8</v>
      </c>
      <c r="K87" s="102">
        <v>3174.2</v>
      </c>
      <c r="L87" s="5">
        <v>8.7200000000000006</v>
      </c>
    </row>
    <row r="88" spans="1:12">
      <c r="A88">
        <v>80</v>
      </c>
      <c r="B88" s="95">
        <v>0.101975</v>
      </c>
      <c r="C88" s="96">
        <v>9.7028000000000003E-2</v>
      </c>
      <c r="D88" s="99">
        <v>36041.5</v>
      </c>
      <c r="E88" s="100">
        <v>3497</v>
      </c>
      <c r="F88" s="5">
        <v>6.34</v>
      </c>
      <c r="G88" t="s">
        <v>19</v>
      </c>
      <c r="H88" s="97">
        <v>6.2715999999999994E-2</v>
      </c>
      <c r="I88" s="98">
        <v>6.0809000000000002E-2</v>
      </c>
      <c r="J88" s="101">
        <v>55189.599999999999</v>
      </c>
      <c r="K88" s="102">
        <v>3356</v>
      </c>
      <c r="L88" s="5">
        <v>8.19</v>
      </c>
    </row>
    <row r="89" spans="1:12">
      <c r="A89">
        <v>81</v>
      </c>
      <c r="B89" s="95">
        <v>0.11107300000000001</v>
      </c>
      <c r="C89" s="96">
        <v>0.105229</v>
      </c>
      <c r="D89" s="99">
        <v>32544.5</v>
      </c>
      <c r="E89" s="100">
        <v>3424.6</v>
      </c>
      <c r="F89" s="5">
        <v>5.97</v>
      </c>
      <c r="G89" t="s">
        <v>19</v>
      </c>
      <c r="H89" s="97">
        <v>6.9496000000000002E-2</v>
      </c>
      <c r="I89" s="98">
        <v>6.7161999999999999E-2</v>
      </c>
      <c r="J89" s="101">
        <v>51833.5</v>
      </c>
      <c r="K89" s="102">
        <v>3481.3</v>
      </c>
      <c r="L89" s="5">
        <v>7.69</v>
      </c>
    </row>
    <row r="90" spans="1:12">
      <c r="A90">
        <v>82</v>
      </c>
      <c r="B90" s="95">
        <v>0.122109</v>
      </c>
      <c r="C90" s="96">
        <v>0.115083</v>
      </c>
      <c r="D90" s="99">
        <v>29119.8</v>
      </c>
      <c r="E90" s="100">
        <v>3351.2</v>
      </c>
      <c r="F90" s="5">
        <v>5.62</v>
      </c>
      <c r="G90" t="s">
        <v>19</v>
      </c>
      <c r="H90" s="97">
        <v>7.7272999999999994E-2</v>
      </c>
      <c r="I90" s="98">
        <v>7.4399000000000007E-2</v>
      </c>
      <c r="J90" s="101">
        <v>48352.3</v>
      </c>
      <c r="K90" s="102">
        <v>3597.3</v>
      </c>
      <c r="L90" s="5">
        <v>7.2</v>
      </c>
    </row>
    <row r="91" spans="1:12">
      <c r="A91">
        <v>83</v>
      </c>
      <c r="B91" s="95">
        <v>0.13284499999999999</v>
      </c>
      <c r="C91" s="96">
        <v>0.124571</v>
      </c>
      <c r="D91" s="99">
        <v>25768.7</v>
      </c>
      <c r="E91" s="100">
        <v>3210</v>
      </c>
      <c r="F91" s="5">
        <v>5.28</v>
      </c>
      <c r="G91" t="s">
        <v>19</v>
      </c>
      <c r="H91" s="97">
        <v>8.5846000000000006E-2</v>
      </c>
      <c r="I91" s="98">
        <v>8.2312999999999997E-2</v>
      </c>
      <c r="J91" s="101">
        <v>44754.9</v>
      </c>
      <c r="K91" s="102">
        <v>3683.9</v>
      </c>
      <c r="L91" s="5">
        <v>6.74</v>
      </c>
    </row>
    <row r="92" spans="1:12">
      <c r="A92">
        <v>84</v>
      </c>
      <c r="B92" s="95">
        <v>0.14724699999999999</v>
      </c>
      <c r="C92" s="96">
        <v>0.13714999999999999</v>
      </c>
      <c r="D92" s="99">
        <v>22558.6</v>
      </c>
      <c r="E92" s="100">
        <v>3093.9</v>
      </c>
      <c r="F92" s="5">
        <v>4.96</v>
      </c>
      <c r="G92" t="s">
        <v>19</v>
      </c>
      <c r="H92" s="97">
        <v>9.5794000000000004E-2</v>
      </c>
      <c r="I92" s="98">
        <v>9.1414999999999996E-2</v>
      </c>
      <c r="J92" s="101">
        <v>41071</v>
      </c>
      <c r="K92" s="102">
        <v>3754.5</v>
      </c>
      <c r="L92" s="5">
        <v>6.3</v>
      </c>
    </row>
    <row r="93" spans="1:12">
      <c r="A93">
        <v>85</v>
      </c>
      <c r="B93" s="95">
        <v>0.158633</v>
      </c>
      <c r="C93" s="96">
        <v>0.14697499999999999</v>
      </c>
      <c r="D93" s="99">
        <v>19464.7</v>
      </c>
      <c r="E93" s="100">
        <v>2860.8</v>
      </c>
      <c r="F93" s="5">
        <v>4.67</v>
      </c>
      <c r="G93" t="s">
        <v>19</v>
      </c>
      <c r="H93" s="97">
        <v>0.106544</v>
      </c>
      <c r="I93" s="98">
        <v>0.10115499999999999</v>
      </c>
      <c r="J93" s="101">
        <v>37316.5</v>
      </c>
      <c r="K93" s="102">
        <v>3774.7</v>
      </c>
      <c r="L93" s="5">
        <v>5.89</v>
      </c>
    </row>
    <row r="94" spans="1:12">
      <c r="A94">
        <v>86</v>
      </c>
      <c r="B94" s="95">
        <v>0.172433</v>
      </c>
      <c r="C94" s="96">
        <v>0.158747</v>
      </c>
      <c r="D94" s="99">
        <v>16603.900000000001</v>
      </c>
      <c r="E94" s="100">
        <v>2635.8</v>
      </c>
      <c r="F94" s="5">
        <v>4.3899999999999997</v>
      </c>
      <c r="G94" t="s">
        <v>19</v>
      </c>
      <c r="H94" s="97">
        <v>0.119019</v>
      </c>
      <c r="I94" s="98">
        <v>0.112334</v>
      </c>
      <c r="J94" s="101">
        <v>33541.699999999997</v>
      </c>
      <c r="K94" s="102">
        <v>3767.9</v>
      </c>
      <c r="L94" s="5">
        <v>5.49</v>
      </c>
    </row>
    <row r="95" spans="1:12">
      <c r="A95">
        <v>87</v>
      </c>
      <c r="B95" s="95">
        <v>0.189639</v>
      </c>
      <c r="C95" s="96">
        <v>0.17321500000000001</v>
      </c>
      <c r="D95" s="99">
        <v>13968.1</v>
      </c>
      <c r="E95" s="100">
        <v>2419.5</v>
      </c>
      <c r="F95" s="5">
        <v>4.12</v>
      </c>
      <c r="G95" t="s">
        <v>19</v>
      </c>
      <c r="H95" s="97">
        <v>0.13322400000000001</v>
      </c>
      <c r="I95" s="98">
        <v>0.124904</v>
      </c>
      <c r="J95" s="101">
        <v>29773.8</v>
      </c>
      <c r="K95" s="102">
        <v>3718.9</v>
      </c>
      <c r="L95" s="5">
        <v>5.13</v>
      </c>
    </row>
    <row r="96" spans="1:12">
      <c r="A96">
        <v>88</v>
      </c>
      <c r="B96" s="95">
        <v>0.203509</v>
      </c>
      <c r="C96" s="96">
        <v>0.18471399999999999</v>
      </c>
      <c r="D96" s="99">
        <v>11548.6</v>
      </c>
      <c r="E96" s="100">
        <v>2133.1999999999998</v>
      </c>
      <c r="F96" s="5">
        <v>3.88</v>
      </c>
      <c r="G96" t="s">
        <v>19</v>
      </c>
      <c r="H96" s="97">
        <v>0.14413100000000001</v>
      </c>
      <c r="I96" s="98">
        <v>0.13444200000000001</v>
      </c>
      <c r="J96" s="101">
        <v>26055</v>
      </c>
      <c r="K96" s="102">
        <v>3502.9</v>
      </c>
      <c r="L96" s="5">
        <v>4.79</v>
      </c>
    </row>
    <row r="97" spans="1:12">
      <c r="A97">
        <v>89</v>
      </c>
      <c r="B97" s="95">
        <v>0.22031899999999999</v>
      </c>
      <c r="C97" s="96">
        <v>0.19845699999999999</v>
      </c>
      <c r="D97" s="99">
        <v>9415.4</v>
      </c>
      <c r="E97" s="100">
        <v>1868.6</v>
      </c>
      <c r="F97" s="5">
        <v>3.65</v>
      </c>
      <c r="G97" t="s">
        <v>19</v>
      </c>
      <c r="H97" s="97">
        <v>0.16043199999999999</v>
      </c>
      <c r="I97" s="98">
        <v>0.14851900000000001</v>
      </c>
      <c r="J97" s="101">
        <v>22552.1</v>
      </c>
      <c r="K97" s="102">
        <v>3349.4</v>
      </c>
      <c r="L97" s="5">
        <v>4.45</v>
      </c>
    </row>
    <row r="98" spans="1:12">
      <c r="A98">
        <v>90</v>
      </c>
      <c r="B98" s="95">
        <v>0.23822199999999999</v>
      </c>
      <c r="C98" s="96">
        <v>0.212867</v>
      </c>
      <c r="D98" s="99">
        <v>7546.9</v>
      </c>
      <c r="E98" s="100">
        <v>1606.5</v>
      </c>
      <c r="F98" s="5">
        <v>3.43</v>
      </c>
      <c r="G98" t="s">
        <v>19</v>
      </c>
      <c r="H98" s="97">
        <v>0.17968799999999999</v>
      </c>
      <c r="I98" s="98">
        <v>0.16487499999999999</v>
      </c>
      <c r="J98" s="101">
        <v>19202.7</v>
      </c>
      <c r="K98" s="102">
        <v>3166</v>
      </c>
      <c r="L98" s="5">
        <v>4.1399999999999997</v>
      </c>
    </row>
    <row r="99" spans="1:12">
      <c r="A99">
        <v>91</v>
      </c>
      <c r="B99" s="95">
        <v>0.25094</v>
      </c>
      <c r="C99" s="96">
        <v>0.222965</v>
      </c>
      <c r="D99" s="99">
        <v>5940.4</v>
      </c>
      <c r="E99" s="100">
        <v>1324.5</v>
      </c>
      <c r="F99" s="5">
        <v>3.22</v>
      </c>
      <c r="G99" t="s">
        <v>19</v>
      </c>
      <c r="H99" s="97">
        <v>0.19716800000000001</v>
      </c>
      <c r="I99" s="98">
        <v>0.179475</v>
      </c>
      <c r="J99" s="101">
        <v>16036.6</v>
      </c>
      <c r="K99" s="102">
        <v>2878.2</v>
      </c>
      <c r="L99" s="5">
        <v>3.86</v>
      </c>
    </row>
    <row r="100" spans="1:12">
      <c r="A100">
        <v>92</v>
      </c>
      <c r="B100" s="95">
        <v>0.27759499999999998</v>
      </c>
      <c r="C100" s="96">
        <v>0.24376100000000001</v>
      </c>
      <c r="D100" s="99">
        <v>4615.8999999999996</v>
      </c>
      <c r="E100" s="100">
        <v>1125.2</v>
      </c>
      <c r="F100" s="5">
        <v>3</v>
      </c>
      <c r="G100" t="s">
        <v>19</v>
      </c>
      <c r="H100" s="97">
        <v>0.21870200000000001</v>
      </c>
      <c r="I100" s="98">
        <v>0.19714400000000001</v>
      </c>
      <c r="J100" s="101">
        <v>13158.5</v>
      </c>
      <c r="K100" s="102">
        <v>2594.1</v>
      </c>
      <c r="L100" s="5">
        <v>3.59</v>
      </c>
    </row>
    <row r="101" spans="1:12">
      <c r="A101">
        <v>93</v>
      </c>
      <c r="B101" s="95">
        <v>0.30737300000000001</v>
      </c>
      <c r="C101" s="96">
        <v>0.26642700000000002</v>
      </c>
      <c r="D101" s="99">
        <v>3490.7</v>
      </c>
      <c r="E101" s="100">
        <v>930</v>
      </c>
      <c r="F101" s="5">
        <v>2.8</v>
      </c>
      <c r="G101" t="s">
        <v>19</v>
      </c>
      <c r="H101" s="97">
        <v>0.24016599999999999</v>
      </c>
      <c r="I101" s="98">
        <v>0.214418</v>
      </c>
      <c r="J101" s="101">
        <v>10564.4</v>
      </c>
      <c r="K101" s="102">
        <v>2265.1999999999998</v>
      </c>
      <c r="L101" s="5">
        <v>3.35</v>
      </c>
    </row>
    <row r="102" spans="1:12">
      <c r="A102">
        <v>94</v>
      </c>
      <c r="B102" s="95">
        <v>0.332791</v>
      </c>
      <c r="C102" s="96">
        <v>0.28531600000000001</v>
      </c>
      <c r="D102" s="99">
        <v>2560.6999999999998</v>
      </c>
      <c r="E102" s="100">
        <v>730.6</v>
      </c>
      <c r="F102" s="5">
        <v>2.64</v>
      </c>
      <c r="G102" t="s">
        <v>19</v>
      </c>
      <c r="H102" s="97">
        <v>0.26147300000000001</v>
      </c>
      <c r="I102" s="98">
        <v>0.231241</v>
      </c>
      <c r="J102" s="101">
        <v>8299.2000000000007</v>
      </c>
      <c r="K102" s="102">
        <v>1919.1</v>
      </c>
      <c r="L102" s="5">
        <v>3.13</v>
      </c>
    </row>
    <row r="103" spans="1:12">
      <c r="A103">
        <v>95</v>
      </c>
      <c r="B103" s="95">
        <v>0.35155799999999998</v>
      </c>
      <c r="C103" s="96">
        <v>0.29899999999999999</v>
      </c>
      <c r="D103" s="99">
        <v>1830.1</v>
      </c>
      <c r="E103" s="100">
        <v>547.20000000000005</v>
      </c>
      <c r="F103" s="5">
        <v>2.4900000000000002</v>
      </c>
      <c r="G103" t="s">
        <v>19</v>
      </c>
      <c r="H103" s="97">
        <v>0.28894999999999998</v>
      </c>
      <c r="I103" s="98">
        <v>0.25247399999999998</v>
      </c>
      <c r="J103" s="101">
        <v>6380.1</v>
      </c>
      <c r="K103" s="102">
        <v>1610.8</v>
      </c>
      <c r="L103" s="5">
        <v>2.92</v>
      </c>
    </row>
    <row r="104" spans="1:12">
      <c r="A104">
        <v>96</v>
      </c>
      <c r="B104" s="95">
        <v>0.38211200000000001</v>
      </c>
      <c r="C104" s="96">
        <v>0.32081799999999999</v>
      </c>
      <c r="D104" s="99">
        <v>1282.9000000000001</v>
      </c>
      <c r="E104" s="100">
        <v>411.6</v>
      </c>
      <c r="F104" s="5">
        <v>2.34</v>
      </c>
      <c r="G104" t="s">
        <v>19</v>
      </c>
      <c r="H104" s="97">
        <v>0.31815500000000002</v>
      </c>
      <c r="I104" s="98">
        <v>0.27449000000000001</v>
      </c>
      <c r="J104" s="101">
        <v>4769.3</v>
      </c>
      <c r="K104" s="102">
        <v>1309.0999999999999</v>
      </c>
      <c r="L104" s="5">
        <v>2.74</v>
      </c>
    </row>
    <row r="105" spans="1:12">
      <c r="A105">
        <v>97</v>
      </c>
      <c r="B105" s="95">
        <v>0.41498699999999999</v>
      </c>
      <c r="C105" s="96">
        <v>0.34367599999999998</v>
      </c>
      <c r="D105" s="99">
        <v>871.3</v>
      </c>
      <c r="E105" s="100">
        <v>299.5</v>
      </c>
      <c r="F105" s="5">
        <v>2.21</v>
      </c>
      <c r="G105" t="s">
        <v>19</v>
      </c>
      <c r="H105" s="97">
        <v>0.339528</v>
      </c>
      <c r="I105" s="98">
        <v>0.29025400000000001</v>
      </c>
      <c r="J105" s="101">
        <v>3460.1</v>
      </c>
      <c r="K105" s="102">
        <v>1004.3</v>
      </c>
      <c r="L105" s="5">
        <v>2.59</v>
      </c>
    </row>
    <row r="106" spans="1:12">
      <c r="A106">
        <v>98</v>
      </c>
      <c r="B106" s="95">
        <v>0.42392999999999997</v>
      </c>
      <c r="C106" s="96">
        <v>0.34978700000000001</v>
      </c>
      <c r="D106" s="99">
        <v>571.9</v>
      </c>
      <c r="E106" s="100">
        <v>200</v>
      </c>
      <c r="F106" s="5">
        <v>2.1</v>
      </c>
      <c r="G106" t="s">
        <v>19</v>
      </c>
      <c r="H106" s="97">
        <v>0.35742400000000002</v>
      </c>
      <c r="I106" s="98">
        <v>0.30323299999999997</v>
      </c>
      <c r="J106" s="101">
        <v>2455.8000000000002</v>
      </c>
      <c r="K106" s="102">
        <v>744.7</v>
      </c>
      <c r="L106" s="5">
        <v>2.4500000000000002</v>
      </c>
    </row>
    <row r="107" spans="1:12">
      <c r="A107">
        <v>99</v>
      </c>
      <c r="B107" s="95">
        <v>0.486014</v>
      </c>
      <c r="C107" s="96">
        <v>0.39099899999999999</v>
      </c>
      <c r="D107" s="99">
        <v>371.8</v>
      </c>
      <c r="E107" s="100">
        <v>145.4</v>
      </c>
      <c r="F107" s="5">
        <v>1.96</v>
      </c>
      <c r="G107" t="s">
        <v>19</v>
      </c>
      <c r="H107" s="97">
        <v>0.388876</v>
      </c>
      <c r="I107" s="98">
        <v>0.32557199999999997</v>
      </c>
      <c r="J107" s="101">
        <v>1711.1</v>
      </c>
      <c r="K107" s="102">
        <v>557.1</v>
      </c>
      <c r="L107" s="5">
        <v>2.29</v>
      </c>
    </row>
    <row r="108" spans="1:12">
      <c r="A108">
        <v>100</v>
      </c>
      <c r="B108" s="95">
        <v>0.49780400000000002</v>
      </c>
      <c r="C108" s="96">
        <v>0.39859299999999998</v>
      </c>
      <c r="D108" s="99">
        <v>226.4</v>
      </c>
      <c r="E108" s="100">
        <v>90.3</v>
      </c>
      <c r="F108" s="5">
        <v>1.9</v>
      </c>
      <c r="G108" t="s">
        <v>19</v>
      </c>
      <c r="H108" s="97">
        <v>0.42452800000000002</v>
      </c>
      <c r="I108" s="98">
        <v>0.35019499999999998</v>
      </c>
      <c r="J108" s="101">
        <v>1154</v>
      </c>
      <c r="K108" s="102">
        <v>404.1</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30</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87">
        <v>8.2269999999999999E-3</v>
      </c>
      <c r="C8" s="88">
        <v>8.1930000000000006E-3</v>
      </c>
      <c r="D8" s="91">
        <v>100000</v>
      </c>
      <c r="E8" s="92">
        <v>819.3</v>
      </c>
      <c r="F8" s="5">
        <v>73.17</v>
      </c>
      <c r="G8" t="s">
        <v>19</v>
      </c>
      <c r="H8" s="89">
        <v>6.3220000000000004E-3</v>
      </c>
      <c r="I8" s="90">
        <v>6.3020000000000003E-3</v>
      </c>
      <c r="J8" s="93">
        <v>100000</v>
      </c>
      <c r="K8" s="94">
        <v>630.20000000000005</v>
      </c>
      <c r="L8" s="5">
        <v>78.7</v>
      </c>
    </row>
    <row r="9" spans="1:12">
      <c r="A9">
        <v>1</v>
      </c>
      <c r="B9" s="87">
        <v>6.4599999999999998E-4</v>
      </c>
      <c r="C9" s="88">
        <v>6.4599999999999998E-4</v>
      </c>
      <c r="D9" s="91">
        <v>99180.7</v>
      </c>
      <c r="E9" s="92">
        <v>64</v>
      </c>
      <c r="F9" s="5">
        <v>72.78</v>
      </c>
      <c r="G9" t="s">
        <v>19</v>
      </c>
      <c r="H9" s="89">
        <v>5.5500000000000005E-4</v>
      </c>
      <c r="I9" s="90">
        <v>5.5500000000000005E-4</v>
      </c>
      <c r="J9" s="93">
        <v>99369.8</v>
      </c>
      <c r="K9" s="94">
        <v>55.1</v>
      </c>
      <c r="L9" s="5">
        <v>78.2</v>
      </c>
    </row>
    <row r="10" spans="1:12">
      <c r="A10">
        <v>2</v>
      </c>
      <c r="B10" s="87">
        <v>3.8699999999999997E-4</v>
      </c>
      <c r="C10" s="88">
        <v>3.8699999999999997E-4</v>
      </c>
      <c r="D10" s="91">
        <v>99116.6</v>
      </c>
      <c r="E10" s="92">
        <v>38.299999999999997</v>
      </c>
      <c r="F10" s="5">
        <v>71.819999999999993</v>
      </c>
      <c r="G10" t="s">
        <v>19</v>
      </c>
      <c r="H10" s="89">
        <v>3.0699999999999998E-4</v>
      </c>
      <c r="I10" s="90">
        <v>3.0699999999999998E-4</v>
      </c>
      <c r="J10" s="93">
        <v>99314.7</v>
      </c>
      <c r="K10" s="94">
        <v>30.5</v>
      </c>
      <c r="L10" s="5">
        <v>77.239999999999995</v>
      </c>
    </row>
    <row r="11" spans="1:12">
      <c r="A11">
        <v>3</v>
      </c>
      <c r="B11" s="87">
        <v>3.0899999999999998E-4</v>
      </c>
      <c r="C11" s="88">
        <v>3.0899999999999998E-4</v>
      </c>
      <c r="D11" s="91">
        <v>99078.3</v>
      </c>
      <c r="E11" s="92">
        <v>30.6</v>
      </c>
      <c r="F11" s="5">
        <v>70.849999999999994</v>
      </c>
      <c r="G11" t="s">
        <v>19</v>
      </c>
      <c r="H11" s="89">
        <v>2.34E-4</v>
      </c>
      <c r="I11" s="90">
        <v>2.34E-4</v>
      </c>
      <c r="J11" s="93">
        <v>99284.2</v>
      </c>
      <c r="K11" s="94">
        <v>23.3</v>
      </c>
      <c r="L11" s="5">
        <v>76.27</v>
      </c>
    </row>
    <row r="12" spans="1:12">
      <c r="A12">
        <v>4</v>
      </c>
      <c r="B12" s="87">
        <v>2.41E-4</v>
      </c>
      <c r="C12" s="88">
        <v>2.41E-4</v>
      </c>
      <c r="D12" s="91">
        <v>99047.7</v>
      </c>
      <c r="E12" s="92">
        <v>23.9</v>
      </c>
      <c r="F12" s="5">
        <v>69.87</v>
      </c>
      <c r="G12" t="s">
        <v>19</v>
      </c>
      <c r="H12" s="89">
        <v>1.8000000000000001E-4</v>
      </c>
      <c r="I12" s="90">
        <v>1.8000000000000001E-4</v>
      </c>
      <c r="J12" s="93">
        <v>99260.9</v>
      </c>
      <c r="K12" s="94">
        <v>17.899999999999999</v>
      </c>
      <c r="L12" s="5">
        <v>75.290000000000006</v>
      </c>
    </row>
    <row r="13" spans="1:12">
      <c r="A13">
        <v>5</v>
      </c>
      <c r="B13" s="87">
        <v>2.2900000000000001E-4</v>
      </c>
      <c r="C13" s="88">
        <v>2.2900000000000001E-4</v>
      </c>
      <c r="D13" s="91">
        <v>99023.8</v>
      </c>
      <c r="E13" s="92">
        <v>22.6</v>
      </c>
      <c r="F13" s="5">
        <v>68.89</v>
      </c>
      <c r="G13" t="s">
        <v>19</v>
      </c>
      <c r="H13" s="89">
        <v>1.46E-4</v>
      </c>
      <c r="I13" s="90">
        <v>1.46E-4</v>
      </c>
      <c r="J13" s="93">
        <v>99243.1</v>
      </c>
      <c r="K13" s="94">
        <v>14.5</v>
      </c>
      <c r="L13" s="5">
        <v>74.3</v>
      </c>
    </row>
    <row r="14" spans="1:12">
      <c r="A14">
        <v>6</v>
      </c>
      <c r="B14" s="87">
        <v>2.0699999999999999E-4</v>
      </c>
      <c r="C14" s="88">
        <v>2.0699999999999999E-4</v>
      </c>
      <c r="D14" s="91">
        <v>99001.2</v>
      </c>
      <c r="E14" s="92">
        <v>20.5</v>
      </c>
      <c r="F14" s="5">
        <v>67.91</v>
      </c>
      <c r="G14" t="s">
        <v>19</v>
      </c>
      <c r="H14" s="89">
        <v>1.56E-4</v>
      </c>
      <c r="I14" s="90">
        <v>1.56E-4</v>
      </c>
      <c r="J14" s="93">
        <v>99228.6</v>
      </c>
      <c r="K14" s="94">
        <v>15.5</v>
      </c>
      <c r="L14" s="5">
        <v>73.31</v>
      </c>
    </row>
    <row r="15" spans="1:12">
      <c r="A15">
        <v>7</v>
      </c>
      <c r="B15" s="87">
        <v>1.9000000000000001E-4</v>
      </c>
      <c r="C15" s="88">
        <v>1.9000000000000001E-4</v>
      </c>
      <c r="D15" s="91">
        <v>98980.7</v>
      </c>
      <c r="E15" s="92">
        <v>18.8</v>
      </c>
      <c r="F15" s="5">
        <v>66.92</v>
      </c>
      <c r="G15" t="s">
        <v>19</v>
      </c>
      <c r="H15" s="89">
        <v>1.3799999999999999E-4</v>
      </c>
      <c r="I15" s="90">
        <v>1.3799999999999999E-4</v>
      </c>
      <c r="J15" s="93">
        <v>99213.1</v>
      </c>
      <c r="K15" s="94">
        <v>13.7</v>
      </c>
      <c r="L15" s="5">
        <v>72.319999999999993</v>
      </c>
    </row>
    <row r="16" spans="1:12">
      <c r="A16">
        <v>8</v>
      </c>
      <c r="B16" s="87">
        <v>1.8599999999999999E-4</v>
      </c>
      <c r="C16" s="88">
        <v>1.8599999999999999E-4</v>
      </c>
      <c r="D16" s="91">
        <v>98961.8</v>
      </c>
      <c r="E16" s="92">
        <v>18.399999999999999</v>
      </c>
      <c r="F16" s="5">
        <v>65.930000000000007</v>
      </c>
      <c r="G16" t="s">
        <v>19</v>
      </c>
      <c r="H16" s="89">
        <v>1.35E-4</v>
      </c>
      <c r="I16" s="90">
        <v>1.35E-4</v>
      </c>
      <c r="J16" s="93">
        <v>99199.4</v>
      </c>
      <c r="K16" s="94">
        <v>13.4</v>
      </c>
      <c r="L16" s="5">
        <v>71.33</v>
      </c>
    </row>
    <row r="17" spans="1:12">
      <c r="A17">
        <v>9</v>
      </c>
      <c r="B17" s="87">
        <v>1.8100000000000001E-4</v>
      </c>
      <c r="C17" s="88">
        <v>1.8100000000000001E-4</v>
      </c>
      <c r="D17" s="91">
        <v>98943.4</v>
      </c>
      <c r="E17" s="92">
        <v>17.899999999999999</v>
      </c>
      <c r="F17" s="5">
        <v>64.94</v>
      </c>
      <c r="G17" t="s">
        <v>19</v>
      </c>
      <c r="H17" s="89">
        <v>1.4300000000000001E-4</v>
      </c>
      <c r="I17" s="90">
        <v>1.4300000000000001E-4</v>
      </c>
      <c r="J17" s="93">
        <v>99186</v>
      </c>
      <c r="K17" s="94">
        <v>14.1</v>
      </c>
      <c r="L17" s="5">
        <v>70.34</v>
      </c>
    </row>
    <row r="18" spans="1:12">
      <c r="A18">
        <v>10</v>
      </c>
      <c r="B18" s="87">
        <v>1.83E-4</v>
      </c>
      <c r="C18" s="88">
        <v>1.83E-4</v>
      </c>
      <c r="D18" s="91">
        <v>98925.5</v>
      </c>
      <c r="E18" s="92">
        <v>18.100000000000001</v>
      </c>
      <c r="F18" s="5">
        <v>63.96</v>
      </c>
      <c r="G18" t="s">
        <v>19</v>
      </c>
      <c r="H18" s="89">
        <v>1.25E-4</v>
      </c>
      <c r="I18" s="90">
        <v>1.25E-4</v>
      </c>
      <c r="J18" s="93">
        <v>99171.9</v>
      </c>
      <c r="K18" s="94">
        <v>12.4</v>
      </c>
      <c r="L18" s="5">
        <v>69.349999999999994</v>
      </c>
    </row>
    <row r="19" spans="1:12">
      <c r="A19">
        <v>11</v>
      </c>
      <c r="B19" s="87">
        <v>1.83E-4</v>
      </c>
      <c r="C19" s="88">
        <v>1.83E-4</v>
      </c>
      <c r="D19" s="91">
        <v>98907.4</v>
      </c>
      <c r="E19" s="92">
        <v>18.100000000000001</v>
      </c>
      <c r="F19" s="5">
        <v>62.97</v>
      </c>
      <c r="G19" t="s">
        <v>19</v>
      </c>
      <c r="H19" s="89">
        <v>1.3999999999999999E-4</v>
      </c>
      <c r="I19" s="90">
        <v>1.3999999999999999E-4</v>
      </c>
      <c r="J19" s="93">
        <v>99159.5</v>
      </c>
      <c r="K19" s="94">
        <v>13.9</v>
      </c>
      <c r="L19" s="5">
        <v>68.36</v>
      </c>
    </row>
    <row r="20" spans="1:12">
      <c r="A20">
        <v>12</v>
      </c>
      <c r="B20" s="87">
        <v>1.9900000000000001E-4</v>
      </c>
      <c r="C20" s="88">
        <v>1.9900000000000001E-4</v>
      </c>
      <c r="D20" s="91">
        <v>98889.3</v>
      </c>
      <c r="E20" s="92">
        <v>19.600000000000001</v>
      </c>
      <c r="F20" s="5">
        <v>61.98</v>
      </c>
      <c r="G20" t="s">
        <v>19</v>
      </c>
      <c r="H20" s="89">
        <v>1.4899999999999999E-4</v>
      </c>
      <c r="I20" s="90">
        <v>1.4899999999999999E-4</v>
      </c>
      <c r="J20" s="93">
        <v>99145.600000000006</v>
      </c>
      <c r="K20" s="94">
        <v>14.7</v>
      </c>
      <c r="L20" s="5">
        <v>67.37</v>
      </c>
    </row>
    <row r="21" spans="1:12">
      <c r="A21">
        <v>13</v>
      </c>
      <c r="B21" s="87">
        <v>2.4800000000000001E-4</v>
      </c>
      <c r="C21" s="88">
        <v>2.4800000000000001E-4</v>
      </c>
      <c r="D21" s="91">
        <v>98869.7</v>
      </c>
      <c r="E21" s="92">
        <v>24.5</v>
      </c>
      <c r="F21" s="5">
        <v>60.99</v>
      </c>
      <c r="G21" t="s">
        <v>19</v>
      </c>
      <c r="H21" s="89">
        <v>1.2899999999999999E-4</v>
      </c>
      <c r="I21" s="90">
        <v>1.2899999999999999E-4</v>
      </c>
      <c r="J21" s="93">
        <v>99130.8</v>
      </c>
      <c r="K21" s="94">
        <v>12.8</v>
      </c>
      <c r="L21" s="5">
        <v>66.38</v>
      </c>
    </row>
    <row r="22" spans="1:12">
      <c r="A22">
        <v>14</v>
      </c>
      <c r="B22" s="87">
        <v>2.9500000000000001E-4</v>
      </c>
      <c r="C22" s="88">
        <v>2.9500000000000001E-4</v>
      </c>
      <c r="D22" s="91">
        <v>98845.2</v>
      </c>
      <c r="E22" s="92">
        <v>29.2</v>
      </c>
      <c r="F22" s="5">
        <v>60.01</v>
      </c>
      <c r="G22" t="s">
        <v>19</v>
      </c>
      <c r="H22" s="89">
        <v>2.1000000000000001E-4</v>
      </c>
      <c r="I22" s="90">
        <v>2.1000000000000001E-4</v>
      </c>
      <c r="J22" s="93">
        <v>99118</v>
      </c>
      <c r="K22" s="94">
        <v>20.8</v>
      </c>
      <c r="L22" s="5">
        <v>65.39</v>
      </c>
    </row>
    <row r="23" spans="1:12">
      <c r="A23">
        <v>15</v>
      </c>
      <c r="B23" s="87">
        <v>4.1399999999999998E-4</v>
      </c>
      <c r="C23" s="88">
        <v>4.1300000000000001E-4</v>
      </c>
      <c r="D23" s="91">
        <v>98816</v>
      </c>
      <c r="E23" s="92">
        <v>40.9</v>
      </c>
      <c r="F23" s="5">
        <v>59.02</v>
      </c>
      <c r="G23" t="s">
        <v>19</v>
      </c>
      <c r="H23" s="89">
        <v>2.1000000000000001E-4</v>
      </c>
      <c r="I23" s="90">
        <v>2.1000000000000001E-4</v>
      </c>
      <c r="J23" s="93">
        <v>99097.2</v>
      </c>
      <c r="K23" s="94">
        <v>20.8</v>
      </c>
      <c r="L23" s="5">
        <v>64.400000000000006</v>
      </c>
    </row>
    <row r="24" spans="1:12">
      <c r="A24">
        <v>16</v>
      </c>
      <c r="B24" s="87">
        <v>5.3399999999999997E-4</v>
      </c>
      <c r="C24" s="88">
        <v>5.3300000000000005E-4</v>
      </c>
      <c r="D24" s="91">
        <v>98775.2</v>
      </c>
      <c r="E24" s="92">
        <v>52.7</v>
      </c>
      <c r="F24" s="5">
        <v>58.05</v>
      </c>
      <c r="G24" t="s">
        <v>19</v>
      </c>
      <c r="H24" s="89">
        <v>2.5900000000000001E-4</v>
      </c>
      <c r="I24" s="90">
        <v>2.5900000000000001E-4</v>
      </c>
      <c r="J24" s="93">
        <v>99076.4</v>
      </c>
      <c r="K24" s="94">
        <v>25.7</v>
      </c>
      <c r="L24" s="5">
        <v>63.41</v>
      </c>
    </row>
    <row r="25" spans="1:12">
      <c r="A25">
        <v>17</v>
      </c>
      <c r="B25" s="87">
        <v>7.6900000000000004E-4</v>
      </c>
      <c r="C25" s="88">
        <v>7.6800000000000002E-4</v>
      </c>
      <c r="D25" s="91">
        <v>98722.5</v>
      </c>
      <c r="E25" s="92">
        <v>75.900000000000006</v>
      </c>
      <c r="F25" s="5">
        <v>57.08</v>
      </c>
      <c r="G25" t="s">
        <v>19</v>
      </c>
      <c r="H25" s="89">
        <v>3.2699999999999998E-4</v>
      </c>
      <c r="I25" s="90">
        <v>3.2600000000000001E-4</v>
      </c>
      <c r="J25" s="93">
        <v>99050.7</v>
      </c>
      <c r="K25" s="94">
        <v>32.299999999999997</v>
      </c>
      <c r="L25" s="5">
        <v>62.43</v>
      </c>
    </row>
    <row r="26" spans="1:12">
      <c r="A26">
        <v>18</v>
      </c>
      <c r="B26" s="87">
        <v>8.9700000000000001E-4</v>
      </c>
      <c r="C26" s="88">
        <v>8.9599999999999999E-4</v>
      </c>
      <c r="D26" s="91">
        <v>98646.6</v>
      </c>
      <c r="E26" s="92">
        <v>88.4</v>
      </c>
      <c r="F26" s="5">
        <v>56.12</v>
      </c>
      <c r="G26" t="s">
        <v>19</v>
      </c>
      <c r="H26" s="89">
        <v>3.0200000000000002E-4</v>
      </c>
      <c r="I26" s="90">
        <v>3.0200000000000002E-4</v>
      </c>
      <c r="J26" s="93">
        <v>99018.3</v>
      </c>
      <c r="K26" s="94">
        <v>29.9</v>
      </c>
      <c r="L26" s="5">
        <v>61.45</v>
      </c>
    </row>
    <row r="27" spans="1:12">
      <c r="A27">
        <v>19</v>
      </c>
      <c r="B27" s="87">
        <v>8.5599999999999999E-4</v>
      </c>
      <c r="C27" s="88">
        <v>8.5499999999999997E-4</v>
      </c>
      <c r="D27" s="91">
        <v>98558.2</v>
      </c>
      <c r="E27" s="92">
        <v>84.3</v>
      </c>
      <c r="F27" s="5">
        <v>55.17</v>
      </c>
      <c r="G27" t="s">
        <v>19</v>
      </c>
      <c r="H27" s="89">
        <v>3.2699999999999998E-4</v>
      </c>
      <c r="I27" s="90">
        <v>3.2699999999999998E-4</v>
      </c>
      <c r="J27" s="93">
        <v>98988.5</v>
      </c>
      <c r="K27" s="94">
        <v>32.4</v>
      </c>
      <c r="L27" s="5">
        <v>60.47</v>
      </c>
    </row>
    <row r="28" spans="1:12">
      <c r="A28">
        <v>20</v>
      </c>
      <c r="B28" s="87">
        <v>8.83E-4</v>
      </c>
      <c r="C28" s="88">
        <v>8.8199999999999997E-4</v>
      </c>
      <c r="D28" s="91">
        <v>98473.9</v>
      </c>
      <c r="E28" s="92">
        <v>86.9</v>
      </c>
      <c r="F28" s="5">
        <v>54.22</v>
      </c>
      <c r="G28" t="s">
        <v>19</v>
      </c>
      <c r="H28" s="89">
        <v>3.1300000000000002E-4</v>
      </c>
      <c r="I28" s="90">
        <v>3.1199999999999999E-4</v>
      </c>
      <c r="J28" s="93">
        <v>98956.1</v>
      </c>
      <c r="K28" s="94">
        <v>30.9</v>
      </c>
      <c r="L28" s="5">
        <v>59.49</v>
      </c>
    </row>
    <row r="29" spans="1:12">
      <c r="A29">
        <v>21</v>
      </c>
      <c r="B29" s="87">
        <v>9.1E-4</v>
      </c>
      <c r="C29" s="88">
        <v>9.1E-4</v>
      </c>
      <c r="D29" s="91">
        <v>98387</v>
      </c>
      <c r="E29" s="92">
        <v>89.5</v>
      </c>
      <c r="F29" s="5">
        <v>53.27</v>
      </c>
      <c r="G29" t="s">
        <v>19</v>
      </c>
      <c r="H29" s="89">
        <v>3.2499999999999999E-4</v>
      </c>
      <c r="I29" s="90">
        <v>3.2499999999999999E-4</v>
      </c>
      <c r="J29" s="93">
        <v>98925.2</v>
      </c>
      <c r="K29" s="94">
        <v>32.1</v>
      </c>
      <c r="L29" s="5">
        <v>58.51</v>
      </c>
    </row>
    <row r="30" spans="1:12">
      <c r="A30">
        <v>22</v>
      </c>
      <c r="B30" s="87">
        <v>9.2400000000000002E-4</v>
      </c>
      <c r="C30" s="88">
        <v>9.2400000000000002E-4</v>
      </c>
      <c r="D30" s="91">
        <v>98297.5</v>
      </c>
      <c r="E30" s="92">
        <v>90.8</v>
      </c>
      <c r="F30" s="5">
        <v>52.31</v>
      </c>
      <c r="G30" t="s">
        <v>19</v>
      </c>
      <c r="H30" s="89">
        <v>3.28E-4</v>
      </c>
      <c r="I30" s="90">
        <v>3.28E-4</v>
      </c>
      <c r="J30" s="93">
        <v>98893.1</v>
      </c>
      <c r="K30" s="94">
        <v>32.5</v>
      </c>
      <c r="L30" s="5">
        <v>57.53</v>
      </c>
    </row>
    <row r="31" spans="1:12">
      <c r="A31">
        <v>23</v>
      </c>
      <c r="B31" s="87">
        <v>9.3499999999999996E-4</v>
      </c>
      <c r="C31" s="88">
        <v>9.3499999999999996E-4</v>
      </c>
      <c r="D31" s="91">
        <v>98206.7</v>
      </c>
      <c r="E31" s="92">
        <v>91.8</v>
      </c>
      <c r="F31" s="5">
        <v>51.36</v>
      </c>
      <c r="G31" t="s">
        <v>19</v>
      </c>
      <c r="H31" s="89">
        <v>3.2400000000000001E-4</v>
      </c>
      <c r="I31" s="90">
        <v>3.2400000000000001E-4</v>
      </c>
      <c r="J31" s="93">
        <v>98860.6</v>
      </c>
      <c r="K31" s="94">
        <v>32</v>
      </c>
      <c r="L31" s="5">
        <v>56.55</v>
      </c>
    </row>
    <row r="32" spans="1:12">
      <c r="A32">
        <v>24</v>
      </c>
      <c r="B32" s="87">
        <v>9.1799999999999998E-4</v>
      </c>
      <c r="C32" s="88">
        <v>9.1799999999999998E-4</v>
      </c>
      <c r="D32" s="91">
        <v>98114.9</v>
      </c>
      <c r="E32" s="92">
        <v>90</v>
      </c>
      <c r="F32" s="5">
        <v>50.41</v>
      </c>
      <c r="G32" t="s">
        <v>19</v>
      </c>
      <c r="H32" s="89">
        <v>3.3799999999999998E-4</v>
      </c>
      <c r="I32" s="90">
        <v>3.3799999999999998E-4</v>
      </c>
      <c r="J32" s="93">
        <v>98828.6</v>
      </c>
      <c r="K32" s="94">
        <v>33.4</v>
      </c>
      <c r="L32" s="5">
        <v>55.56</v>
      </c>
    </row>
    <row r="33" spans="1:12">
      <c r="A33">
        <v>25</v>
      </c>
      <c r="B33" s="87">
        <v>8.8999999999999995E-4</v>
      </c>
      <c r="C33" s="88">
        <v>8.8999999999999995E-4</v>
      </c>
      <c r="D33" s="91">
        <v>98024.9</v>
      </c>
      <c r="E33" s="92">
        <v>87.3</v>
      </c>
      <c r="F33" s="5">
        <v>49.46</v>
      </c>
      <c r="G33" t="s">
        <v>19</v>
      </c>
      <c r="H33" s="89">
        <v>3.3599999999999998E-4</v>
      </c>
      <c r="I33" s="90">
        <v>3.3599999999999998E-4</v>
      </c>
      <c r="J33" s="93">
        <v>98795.199999999997</v>
      </c>
      <c r="K33" s="94">
        <v>33.200000000000003</v>
      </c>
      <c r="L33" s="5">
        <v>54.58</v>
      </c>
    </row>
    <row r="34" spans="1:12">
      <c r="A34">
        <v>26</v>
      </c>
      <c r="B34" s="87">
        <v>9.4600000000000001E-4</v>
      </c>
      <c r="C34" s="88">
        <v>9.4600000000000001E-4</v>
      </c>
      <c r="D34" s="91">
        <v>97937.600000000006</v>
      </c>
      <c r="E34" s="92">
        <v>92.6</v>
      </c>
      <c r="F34" s="5">
        <v>48.5</v>
      </c>
      <c r="G34" t="s">
        <v>19</v>
      </c>
      <c r="H34" s="89">
        <v>3.5599999999999998E-4</v>
      </c>
      <c r="I34" s="90">
        <v>3.5599999999999998E-4</v>
      </c>
      <c r="J34" s="93">
        <v>98762</v>
      </c>
      <c r="K34" s="94">
        <v>35.200000000000003</v>
      </c>
      <c r="L34" s="5">
        <v>53.6</v>
      </c>
    </row>
    <row r="35" spans="1:12">
      <c r="A35">
        <v>27</v>
      </c>
      <c r="B35" s="87">
        <v>9.0300000000000005E-4</v>
      </c>
      <c r="C35" s="88">
        <v>9.0300000000000005E-4</v>
      </c>
      <c r="D35" s="91">
        <v>97845</v>
      </c>
      <c r="E35" s="92">
        <v>88.3</v>
      </c>
      <c r="F35" s="5">
        <v>47.54</v>
      </c>
      <c r="G35" t="s">
        <v>19</v>
      </c>
      <c r="H35" s="89">
        <v>3.6900000000000002E-4</v>
      </c>
      <c r="I35" s="90">
        <v>3.68E-4</v>
      </c>
      <c r="J35" s="93">
        <v>98726.8</v>
      </c>
      <c r="K35" s="94">
        <v>36.4</v>
      </c>
      <c r="L35" s="5">
        <v>52.62</v>
      </c>
    </row>
    <row r="36" spans="1:12">
      <c r="A36">
        <v>28</v>
      </c>
      <c r="B36" s="87">
        <v>9.2199999999999997E-4</v>
      </c>
      <c r="C36" s="88">
        <v>9.2199999999999997E-4</v>
      </c>
      <c r="D36" s="91">
        <v>97756.6</v>
      </c>
      <c r="E36" s="92">
        <v>90.1</v>
      </c>
      <c r="F36" s="5">
        <v>46.59</v>
      </c>
      <c r="G36" t="s">
        <v>19</v>
      </c>
      <c r="H36" s="89">
        <v>4.1199999999999999E-4</v>
      </c>
      <c r="I36" s="90">
        <v>4.1199999999999999E-4</v>
      </c>
      <c r="J36" s="93">
        <v>98690.4</v>
      </c>
      <c r="K36" s="94">
        <v>40.6</v>
      </c>
      <c r="L36" s="5">
        <v>51.64</v>
      </c>
    </row>
    <row r="37" spans="1:12">
      <c r="A37">
        <v>29</v>
      </c>
      <c r="B37" s="87">
        <v>9.7099999999999997E-4</v>
      </c>
      <c r="C37" s="88">
        <v>9.7000000000000005E-4</v>
      </c>
      <c r="D37" s="91">
        <v>97666.6</v>
      </c>
      <c r="E37" s="92">
        <v>94.7</v>
      </c>
      <c r="F37" s="5">
        <v>45.63</v>
      </c>
      <c r="G37" t="s">
        <v>19</v>
      </c>
      <c r="H37" s="89">
        <v>4.0999999999999999E-4</v>
      </c>
      <c r="I37" s="90">
        <v>4.0999999999999999E-4</v>
      </c>
      <c r="J37" s="93">
        <v>98649.8</v>
      </c>
      <c r="K37" s="94">
        <v>40.4</v>
      </c>
      <c r="L37" s="5">
        <v>50.66</v>
      </c>
    </row>
    <row r="38" spans="1:12">
      <c r="A38">
        <v>30</v>
      </c>
      <c r="B38" s="87">
        <v>9.5299999999999996E-4</v>
      </c>
      <c r="C38" s="88">
        <v>9.5299999999999996E-4</v>
      </c>
      <c r="D38" s="91">
        <v>97571.8</v>
      </c>
      <c r="E38" s="92">
        <v>93</v>
      </c>
      <c r="F38" s="5">
        <v>44.67</v>
      </c>
      <c r="G38" t="s">
        <v>19</v>
      </c>
      <c r="H38" s="89">
        <v>4.0700000000000003E-4</v>
      </c>
      <c r="I38" s="90">
        <v>4.06E-4</v>
      </c>
      <c r="J38" s="93">
        <v>98609.4</v>
      </c>
      <c r="K38" s="94">
        <v>40.1</v>
      </c>
      <c r="L38" s="5">
        <v>49.68</v>
      </c>
    </row>
    <row r="39" spans="1:12">
      <c r="A39">
        <v>31</v>
      </c>
      <c r="B39" s="87">
        <v>1.0269999999999999E-3</v>
      </c>
      <c r="C39" s="88">
        <v>1.026E-3</v>
      </c>
      <c r="D39" s="91">
        <v>97478.9</v>
      </c>
      <c r="E39" s="92">
        <v>100.1</v>
      </c>
      <c r="F39" s="5">
        <v>43.72</v>
      </c>
      <c r="G39" t="s">
        <v>19</v>
      </c>
      <c r="H39" s="89">
        <v>4.84E-4</v>
      </c>
      <c r="I39" s="90">
        <v>4.84E-4</v>
      </c>
      <c r="J39" s="93">
        <v>98569.3</v>
      </c>
      <c r="K39" s="94">
        <v>47.7</v>
      </c>
      <c r="L39" s="5">
        <v>48.7</v>
      </c>
    </row>
    <row r="40" spans="1:12">
      <c r="A40">
        <v>32</v>
      </c>
      <c r="B40" s="87">
        <v>1.041E-3</v>
      </c>
      <c r="C40" s="88">
        <v>1.041E-3</v>
      </c>
      <c r="D40" s="91">
        <v>97378.8</v>
      </c>
      <c r="E40" s="92">
        <v>101.3</v>
      </c>
      <c r="F40" s="5">
        <v>42.76</v>
      </c>
      <c r="G40" t="s">
        <v>19</v>
      </c>
      <c r="H40" s="89">
        <v>5.4900000000000001E-4</v>
      </c>
      <c r="I40" s="90">
        <v>5.4900000000000001E-4</v>
      </c>
      <c r="J40" s="93">
        <v>98521.600000000006</v>
      </c>
      <c r="K40" s="94">
        <v>54</v>
      </c>
      <c r="L40" s="5">
        <v>47.72</v>
      </c>
    </row>
    <row r="41" spans="1:12">
      <c r="A41">
        <v>33</v>
      </c>
      <c r="B41" s="87">
        <v>1.0349999999999999E-3</v>
      </c>
      <c r="C41" s="88">
        <v>1.0349999999999999E-3</v>
      </c>
      <c r="D41" s="91">
        <v>97277.5</v>
      </c>
      <c r="E41" s="92">
        <v>100.7</v>
      </c>
      <c r="F41" s="5">
        <v>41.8</v>
      </c>
      <c r="G41" t="s">
        <v>19</v>
      </c>
      <c r="H41" s="89">
        <v>5.6400000000000005E-4</v>
      </c>
      <c r="I41" s="90">
        <v>5.6400000000000005E-4</v>
      </c>
      <c r="J41" s="93">
        <v>98467.5</v>
      </c>
      <c r="K41" s="94">
        <v>55.6</v>
      </c>
      <c r="L41" s="5">
        <v>46.75</v>
      </c>
    </row>
    <row r="42" spans="1:12">
      <c r="A42">
        <v>34</v>
      </c>
      <c r="B42" s="87">
        <v>1.101E-3</v>
      </c>
      <c r="C42" s="88">
        <v>1.1000000000000001E-3</v>
      </c>
      <c r="D42" s="91">
        <v>97176.8</v>
      </c>
      <c r="E42" s="92">
        <v>106.9</v>
      </c>
      <c r="F42" s="5">
        <v>40.85</v>
      </c>
      <c r="G42" t="s">
        <v>19</v>
      </c>
      <c r="H42" s="89">
        <v>6.38E-4</v>
      </c>
      <c r="I42" s="90">
        <v>6.38E-4</v>
      </c>
      <c r="J42" s="93">
        <v>98412</v>
      </c>
      <c r="K42" s="94">
        <v>62.7</v>
      </c>
      <c r="L42" s="5">
        <v>45.78</v>
      </c>
    </row>
    <row r="43" spans="1:12">
      <c r="A43">
        <v>35</v>
      </c>
      <c r="B43" s="87">
        <v>1.2260000000000001E-3</v>
      </c>
      <c r="C43" s="88">
        <v>1.2260000000000001E-3</v>
      </c>
      <c r="D43" s="91">
        <v>97069.9</v>
      </c>
      <c r="E43" s="92">
        <v>119</v>
      </c>
      <c r="F43" s="5">
        <v>39.89</v>
      </c>
      <c r="G43" t="s">
        <v>19</v>
      </c>
      <c r="H43" s="89">
        <v>7.2400000000000003E-4</v>
      </c>
      <c r="I43" s="90">
        <v>7.2400000000000003E-4</v>
      </c>
      <c r="J43" s="93">
        <v>98349.2</v>
      </c>
      <c r="K43" s="94">
        <v>71.2</v>
      </c>
      <c r="L43" s="5">
        <v>44.8</v>
      </c>
    </row>
    <row r="44" spans="1:12">
      <c r="A44">
        <v>36</v>
      </c>
      <c r="B44" s="87">
        <v>1.3129999999999999E-3</v>
      </c>
      <c r="C44" s="88">
        <v>1.312E-3</v>
      </c>
      <c r="D44" s="91">
        <v>96950.9</v>
      </c>
      <c r="E44" s="92">
        <v>127.2</v>
      </c>
      <c r="F44" s="5">
        <v>38.94</v>
      </c>
      <c r="G44" t="s">
        <v>19</v>
      </c>
      <c r="H44" s="89">
        <v>7.5900000000000002E-4</v>
      </c>
      <c r="I44" s="90">
        <v>7.5900000000000002E-4</v>
      </c>
      <c r="J44" s="93">
        <v>98278</v>
      </c>
      <c r="K44" s="94">
        <v>74.599999999999994</v>
      </c>
      <c r="L44" s="5">
        <v>43.84</v>
      </c>
    </row>
    <row r="45" spans="1:12">
      <c r="A45">
        <v>37</v>
      </c>
      <c r="B45" s="87">
        <v>1.4239999999999999E-3</v>
      </c>
      <c r="C45" s="88">
        <v>1.423E-3</v>
      </c>
      <c r="D45" s="91">
        <v>96823.7</v>
      </c>
      <c r="E45" s="92">
        <v>137.69999999999999</v>
      </c>
      <c r="F45" s="5">
        <v>37.99</v>
      </c>
      <c r="G45" t="s">
        <v>19</v>
      </c>
      <c r="H45" s="89">
        <v>8.25E-4</v>
      </c>
      <c r="I45" s="90">
        <v>8.25E-4</v>
      </c>
      <c r="J45" s="93">
        <v>98203.4</v>
      </c>
      <c r="K45" s="94">
        <v>81</v>
      </c>
      <c r="L45" s="5">
        <v>42.87</v>
      </c>
    </row>
    <row r="46" spans="1:12">
      <c r="A46">
        <v>38</v>
      </c>
      <c r="B46" s="87">
        <v>1.567E-3</v>
      </c>
      <c r="C46" s="88">
        <v>1.5659999999999999E-3</v>
      </c>
      <c r="D46" s="91">
        <v>96685.9</v>
      </c>
      <c r="E46" s="92">
        <v>151.4</v>
      </c>
      <c r="F46" s="5">
        <v>37.04</v>
      </c>
      <c r="G46" t="s">
        <v>19</v>
      </c>
      <c r="H46" s="89">
        <v>9.19E-4</v>
      </c>
      <c r="I46" s="90">
        <v>9.19E-4</v>
      </c>
      <c r="J46" s="93">
        <v>98122.5</v>
      </c>
      <c r="K46" s="94">
        <v>90.2</v>
      </c>
      <c r="L46" s="5">
        <v>41.9</v>
      </c>
    </row>
    <row r="47" spans="1:12">
      <c r="A47">
        <v>39</v>
      </c>
      <c r="B47" s="87">
        <v>1.6869999999999999E-3</v>
      </c>
      <c r="C47" s="88">
        <v>1.686E-3</v>
      </c>
      <c r="D47" s="91">
        <v>96534.5</v>
      </c>
      <c r="E47" s="92">
        <v>162.69999999999999</v>
      </c>
      <c r="F47" s="5">
        <v>36.1</v>
      </c>
      <c r="G47" t="s">
        <v>19</v>
      </c>
      <c r="H47" s="89">
        <v>1.0380000000000001E-3</v>
      </c>
      <c r="I47" s="90">
        <v>1.0369999999999999E-3</v>
      </c>
      <c r="J47" s="93">
        <v>98032.3</v>
      </c>
      <c r="K47" s="94">
        <v>101.7</v>
      </c>
      <c r="L47" s="5">
        <v>40.94</v>
      </c>
    </row>
    <row r="48" spans="1:12">
      <c r="A48">
        <v>40</v>
      </c>
      <c r="B48" s="87">
        <v>1.7129999999999999E-3</v>
      </c>
      <c r="C48" s="88">
        <v>1.712E-3</v>
      </c>
      <c r="D48" s="91">
        <v>96371.8</v>
      </c>
      <c r="E48" s="92">
        <v>165</v>
      </c>
      <c r="F48" s="5">
        <v>35.159999999999997</v>
      </c>
      <c r="G48" t="s">
        <v>19</v>
      </c>
      <c r="H48" s="89">
        <v>1.0679999999999999E-3</v>
      </c>
      <c r="I48" s="90">
        <v>1.0679999999999999E-3</v>
      </c>
      <c r="J48" s="93">
        <v>97930.6</v>
      </c>
      <c r="K48" s="94">
        <v>104.5</v>
      </c>
      <c r="L48" s="5">
        <v>39.979999999999997</v>
      </c>
    </row>
    <row r="49" spans="1:12">
      <c r="A49">
        <v>41</v>
      </c>
      <c r="B49" s="87">
        <v>1.967E-3</v>
      </c>
      <c r="C49" s="88">
        <v>1.9650000000000002E-3</v>
      </c>
      <c r="D49" s="91">
        <v>96206.8</v>
      </c>
      <c r="E49" s="92">
        <v>189</v>
      </c>
      <c r="F49" s="5">
        <v>34.22</v>
      </c>
      <c r="G49" t="s">
        <v>19</v>
      </c>
      <c r="H49" s="89">
        <v>1.1800000000000001E-3</v>
      </c>
      <c r="I49" s="90">
        <v>1.1789999999999999E-3</v>
      </c>
      <c r="J49" s="93">
        <v>97826.1</v>
      </c>
      <c r="K49" s="94">
        <v>115.4</v>
      </c>
      <c r="L49" s="5">
        <v>39.03</v>
      </c>
    </row>
    <row r="50" spans="1:12">
      <c r="A50">
        <v>42</v>
      </c>
      <c r="B50" s="87">
        <v>2.0990000000000002E-3</v>
      </c>
      <c r="C50" s="88">
        <v>2.0969999999999999E-3</v>
      </c>
      <c r="D50" s="91">
        <v>96017.8</v>
      </c>
      <c r="E50" s="92">
        <v>201.3</v>
      </c>
      <c r="F50" s="5">
        <v>33.29</v>
      </c>
      <c r="G50" t="s">
        <v>19</v>
      </c>
      <c r="H50" s="89">
        <v>1.3669999999999999E-3</v>
      </c>
      <c r="I50" s="90">
        <v>1.366E-3</v>
      </c>
      <c r="J50" s="93">
        <v>97710.7</v>
      </c>
      <c r="K50" s="94">
        <v>133.5</v>
      </c>
      <c r="L50" s="5">
        <v>38.07</v>
      </c>
    </row>
    <row r="51" spans="1:12">
      <c r="A51">
        <v>43</v>
      </c>
      <c r="B51" s="87">
        <v>2.2399999999999998E-3</v>
      </c>
      <c r="C51" s="88">
        <v>2.238E-3</v>
      </c>
      <c r="D51" s="91">
        <v>95816.5</v>
      </c>
      <c r="E51" s="92">
        <v>214.4</v>
      </c>
      <c r="F51" s="5">
        <v>32.36</v>
      </c>
      <c r="G51" t="s">
        <v>19</v>
      </c>
      <c r="H51" s="89">
        <v>1.3630000000000001E-3</v>
      </c>
      <c r="I51" s="90">
        <v>1.3619999999999999E-3</v>
      </c>
      <c r="J51" s="93">
        <v>97577.2</v>
      </c>
      <c r="K51" s="94">
        <v>132.9</v>
      </c>
      <c r="L51" s="5">
        <v>37.119999999999997</v>
      </c>
    </row>
    <row r="52" spans="1:12">
      <c r="A52">
        <v>44</v>
      </c>
      <c r="B52" s="87">
        <v>2.4090000000000001E-3</v>
      </c>
      <c r="C52" s="88">
        <v>2.4060000000000002E-3</v>
      </c>
      <c r="D52" s="91">
        <v>95602</v>
      </c>
      <c r="E52" s="92">
        <v>230</v>
      </c>
      <c r="F52" s="5">
        <v>31.43</v>
      </c>
      <c r="G52" t="s">
        <v>19</v>
      </c>
      <c r="H52" s="89">
        <v>1.6379999999999999E-3</v>
      </c>
      <c r="I52" s="90">
        <v>1.6360000000000001E-3</v>
      </c>
      <c r="J52" s="93">
        <v>97444.3</v>
      </c>
      <c r="K52" s="94">
        <v>159.4</v>
      </c>
      <c r="L52" s="5">
        <v>36.17</v>
      </c>
    </row>
    <row r="53" spans="1:12">
      <c r="A53">
        <v>45</v>
      </c>
      <c r="B53" s="87">
        <v>2.7369999999999998E-3</v>
      </c>
      <c r="C53" s="88">
        <v>2.7330000000000002E-3</v>
      </c>
      <c r="D53" s="91">
        <v>95372</v>
      </c>
      <c r="E53" s="92">
        <v>260.7</v>
      </c>
      <c r="F53" s="5">
        <v>30.5</v>
      </c>
      <c r="G53" t="s">
        <v>19</v>
      </c>
      <c r="H53" s="89">
        <v>1.828E-3</v>
      </c>
      <c r="I53" s="90">
        <v>1.8270000000000001E-3</v>
      </c>
      <c r="J53" s="93">
        <v>97284.9</v>
      </c>
      <c r="K53" s="94">
        <v>177.7</v>
      </c>
      <c r="L53" s="5">
        <v>35.229999999999997</v>
      </c>
    </row>
    <row r="54" spans="1:12">
      <c r="A54">
        <v>46</v>
      </c>
      <c r="B54" s="87">
        <v>3.1979999999999999E-3</v>
      </c>
      <c r="C54" s="88">
        <v>3.1930000000000001E-3</v>
      </c>
      <c r="D54" s="91">
        <v>95111.4</v>
      </c>
      <c r="E54" s="92">
        <v>303.7</v>
      </c>
      <c r="F54" s="5">
        <v>29.58</v>
      </c>
      <c r="G54" t="s">
        <v>19</v>
      </c>
      <c r="H54" s="89">
        <v>2.0300000000000001E-3</v>
      </c>
      <c r="I54" s="90">
        <v>2.0279999999999999E-3</v>
      </c>
      <c r="J54" s="93">
        <v>97107.1</v>
      </c>
      <c r="K54" s="94">
        <v>196.9</v>
      </c>
      <c r="L54" s="5">
        <v>34.299999999999997</v>
      </c>
    </row>
    <row r="55" spans="1:12">
      <c r="A55">
        <v>47</v>
      </c>
      <c r="B55" s="87">
        <v>3.3760000000000001E-3</v>
      </c>
      <c r="C55" s="88">
        <v>3.3700000000000002E-3</v>
      </c>
      <c r="D55" s="91">
        <v>94807.7</v>
      </c>
      <c r="E55" s="92">
        <v>319.5</v>
      </c>
      <c r="F55" s="5">
        <v>28.68</v>
      </c>
      <c r="G55" t="s">
        <v>19</v>
      </c>
      <c r="H55" s="89">
        <v>2.2439999999999999E-3</v>
      </c>
      <c r="I55" s="90">
        <v>2.2409999999999999E-3</v>
      </c>
      <c r="J55" s="93">
        <v>96910.2</v>
      </c>
      <c r="K55" s="94">
        <v>217.2</v>
      </c>
      <c r="L55" s="5">
        <v>33.36</v>
      </c>
    </row>
    <row r="56" spans="1:12">
      <c r="A56">
        <v>48</v>
      </c>
      <c r="B56" s="87">
        <v>3.7889999999999998E-3</v>
      </c>
      <c r="C56" s="88">
        <v>3.7820000000000002E-3</v>
      </c>
      <c r="D56" s="91">
        <v>94488.2</v>
      </c>
      <c r="E56" s="92">
        <v>357.3</v>
      </c>
      <c r="F56" s="5">
        <v>27.77</v>
      </c>
      <c r="G56" t="s">
        <v>19</v>
      </c>
      <c r="H56" s="89">
        <v>2.5040000000000001E-3</v>
      </c>
      <c r="I56" s="90">
        <v>2.5010000000000002E-3</v>
      </c>
      <c r="J56" s="93">
        <v>96693</v>
      </c>
      <c r="K56" s="94">
        <v>241.8</v>
      </c>
      <c r="L56" s="5">
        <v>32.44</v>
      </c>
    </row>
    <row r="57" spans="1:12">
      <c r="A57">
        <v>49</v>
      </c>
      <c r="B57" s="87">
        <v>4.2789999999999998E-3</v>
      </c>
      <c r="C57" s="88">
        <v>4.2700000000000004E-3</v>
      </c>
      <c r="D57" s="91">
        <v>94130.9</v>
      </c>
      <c r="E57" s="92">
        <v>401.9</v>
      </c>
      <c r="F57" s="5">
        <v>26.88</v>
      </c>
      <c r="G57" t="s">
        <v>19</v>
      </c>
      <c r="H57" s="89">
        <v>2.6749999999999999E-3</v>
      </c>
      <c r="I57" s="90">
        <v>2.6710000000000002E-3</v>
      </c>
      <c r="J57" s="93">
        <v>96451.199999999997</v>
      </c>
      <c r="K57" s="94">
        <v>257.60000000000002</v>
      </c>
      <c r="L57" s="5">
        <v>31.52</v>
      </c>
    </row>
    <row r="58" spans="1:12">
      <c r="A58">
        <v>50</v>
      </c>
      <c r="B58" s="87">
        <v>4.849E-3</v>
      </c>
      <c r="C58" s="88">
        <v>4.8370000000000002E-3</v>
      </c>
      <c r="D58" s="91">
        <v>93728.9</v>
      </c>
      <c r="E58" s="92">
        <v>453.4</v>
      </c>
      <c r="F58" s="5">
        <v>25.99</v>
      </c>
      <c r="G58" t="s">
        <v>19</v>
      </c>
      <c r="H58" s="89">
        <v>3.042E-3</v>
      </c>
      <c r="I58" s="90">
        <v>3.0370000000000002E-3</v>
      </c>
      <c r="J58" s="93">
        <v>96193.5</v>
      </c>
      <c r="K58" s="94">
        <v>292.10000000000002</v>
      </c>
      <c r="L58" s="5">
        <v>30.6</v>
      </c>
    </row>
    <row r="59" spans="1:12">
      <c r="A59">
        <v>51</v>
      </c>
      <c r="B59" s="87">
        <v>5.3990000000000002E-3</v>
      </c>
      <c r="C59" s="88">
        <v>5.385E-3</v>
      </c>
      <c r="D59" s="91">
        <v>93275.5</v>
      </c>
      <c r="E59" s="92">
        <v>502.3</v>
      </c>
      <c r="F59" s="5">
        <v>25.11</v>
      </c>
      <c r="G59" t="s">
        <v>19</v>
      </c>
      <c r="H59" s="89">
        <v>3.359E-3</v>
      </c>
      <c r="I59" s="90">
        <v>3.3530000000000001E-3</v>
      </c>
      <c r="J59" s="93">
        <v>95901.4</v>
      </c>
      <c r="K59" s="94">
        <v>321.5</v>
      </c>
      <c r="L59" s="5">
        <v>29.69</v>
      </c>
    </row>
    <row r="60" spans="1:12">
      <c r="A60">
        <v>52</v>
      </c>
      <c r="B60" s="87">
        <v>5.9309999999999996E-3</v>
      </c>
      <c r="C60" s="88">
        <v>5.914E-3</v>
      </c>
      <c r="D60" s="91">
        <v>92773.3</v>
      </c>
      <c r="E60" s="92">
        <v>548.6</v>
      </c>
      <c r="F60" s="5">
        <v>24.25</v>
      </c>
      <c r="G60" t="s">
        <v>19</v>
      </c>
      <c r="H60" s="89">
        <v>3.7269999999999998E-3</v>
      </c>
      <c r="I60" s="90">
        <v>3.7200000000000002E-3</v>
      </c>
      <c r="J60" s="93">
        <v>95579.8</v>
      </c>
      <c r="K60" s="94">
        <v>355.5</v>
      </c>
      <c r="L60" s="5">
        <v>28.79</v>
      </c>
    </row>
    <row r="61" spans="1:12">
      <c r="A61">
        <v>53</v>
      </c>
      <c r="B61" s="87">
        <v>6.6689999999999996E-3</v>
      </c>
      <c r="C61" s="88">
        <v>6.6470000000000001E-3</v>
      </c>
      <c r="D61" s="91">
        <v>92224.6</v>
      </c>
      <c r="E61" s="92">
        <v>613</v>
      </c>
      <c r="F61" s="5">
        <v>23.39</v>
      </c>
      <c r="G61" t="s">
        <v>19</v>
      </c>
      <c r="H61" s="89">
        <v>3.973E-3</v>
      </c>
      <c r="I61" s="90">
        <v>3.9659999999999999E-3</v>
      </c>
      <c r="J61" s="93">
        <v>95224.3</v>
      </c>
      <c r="K61" s="94">
        <v>377.6</v>
      </c>
      <c r="L61" s="5">
        <v>27.9</v>
      </c>
    </row>
    <row r="62" spans="1:12">
      <c r="A62">
        <v>54</v>
      </c>
      <c r="B62" s="87">
        <v>7.2240000000000004E-3</v>
      </c>
      <c r="C62" s="88">
        <v>7.1980000000000004E-3</v>
      </c>
      <c r="D62" s="91">
        <v>91611.6</v>
      </c>
      <c r="E62" s="92">
        <v>659.4</v>
      </c>
      <c r="F62" s="5">
        <v>22.54</v>
      </c>
      <c r="G62" t="s">
        <v>19</v>
      </c>
      <c r="H62" s="89">
        <v>4.3489999999999996E-3</v>
      </c>
      <c r="I62" s="90">
        <v>4.339E-3</v>
      </c>
      <c r="J62" s="93">
        <v>94846.7</v>
      </c>
      <c r="K62" s="94">
        <v>411.6</v>
      </c>
      <c r="L62" s="5">
        <v>27.01</v>
      </c>
    </row>
    <row r="63" spans="1:12">
      <c r="A63">
        <v>55</v>
      </c>
      <c r="B63" s="87">
        <v>8.2880000000000002E-3</v>
      </c>
      <c r="C63" s="88">
        <v>8.2539999999999992E-3</v>
      </c>
      <c r="D63" s="91">
        <v>90952.2</v>
      </c>
      <c r="E63" s="92">
        <v>750.7</v>
      </c>
      <c r="F63" s="5">
        <v>21.7</v>
      </c>
      <c r="G63" t="s">
        <v>19</v>
      </c>
      <c r="H63" s="89">
        <v>4.8820000000000001E-3</v>
      </c>
      <c r="I63" s="90">
        <v>4.8700000000000002E-3</v>
      </c>
      <c r="J63" s="93">
        <v>94435.1</v>
      </c>
      <c r="K63" s="94">
        <v>459.9</v>
      </c>
      <c r="L63" s="5">
        <v>26.12</v>
      </c>
    </row>
    <row r="64" spans="1:12">
      <c r="A64">
        <v>56</v>
      </c>
      <c r="B64" s="87">
        <v>9.1079999999999998E-3</v>
      </c>
      <c r="C64" s="88">
        <v>9.0670000000000004E-3</v>
      </c>
      <c r="D64" s="91">
        <v>90201.5</v>
      </c>
      <c r="E64" s="92">
        <v>817.9</v>
      </c>
      <c r="F64" s="5">
        <v>20.88</v>
      </c>
      <c r="G64" t="s">
        <v>19</v>
      </c>
      <c r="H64" s="89">
        <v>5.4739999999999997E-3</v>
      </c>
      <c r="I64" s="90">
        <v>5.4590000000000003E-3</v>
      </c>
      <c r="J64" s="93">
        <v>93975.2</v>
      </c>
      <c r="K64" s="94">
        <v>513</v>
      </c>
      <c r="L64" s="5">
        <v>25.25</v>
      </c>
    </row>
    <row r="65" spans="1:12">
      <c r="A65">
        <v>57</v>
      </c>
      <c r="B65" s="87">
        <v>1.0266000000000001E-2</v>
      </c>
      <c r="C65" s="88">
        <v>1.0213E-2</v>
      </c>
      <c r="D65" s="91">
        <v>89383.6</v>
      </c>
      <c r="E65" s="92">
        <v>912.9</v>
      </c>
      <c r="F65" s="5">
        <v>20.059999999999999</v>
      </c>
      <c r="G65" t="s">
        <v>19</v>
      </c>
      <c r="H65" s="89">
        <v>6.2170000000000003E-3</v>
      </c>
      <c r="I65" s="90">
        <v>6.1980000000000004E-3</v>
      </c>
      <c r="J65" s="93">
        <v>93462.2</v>
      </c>
      <c r="K65" s="94">
        <v>579.29999999999995</v>
      </c>
      <c r="L65" s="5">
        <v>24.38</v>
      </c>
    </row>
    <row r="66" spans="1:12">
      <c r="A66">
        <v>58</v>
      </c>
      <c r="B66" s="87">
        <v>1.1499000000000001E-2</v>
      </c>
      <c r="C66" s="88">
        <v>1.1433E-2</v>
      </c>
      <c r="D66" s="91">
        <v>88470.7</v>
      </c>
      <c r="E66" s="92">
        <v>1011.5</v>
      </c>
      <c r="F66" s="5">
        <v>19.27</v>
      </c>
      <c r="G66" t="s">
        <v>19</v>
      </c>
      <c r="H66" s="89">
        <v>6.7530000000000003E-3</v>
      </c>
      <c r="I66" s="90">
        <v>6.731E-3</v>
      </c>
      <c r="J66" s="93">
        <v>92882.9</v>
      </c>
      <c r="K66" s="94">
        <v>625.20000000000005</v>
      </c>
      <c r="L66" s="5">
        <v>23.53</v>
      </c>
    </row>
    <row r="67" spans="1:12">
      <c r="A67">
        <v>59</v>
      </c>
      <c r="B67" s="87">
        <v>1.2739E-2</v>
      </c>
      <c r="C67" s="88">
        <v>1.2658000000000001E-2</v>
      </c>
      <c r="D67" s="91">
        <v>87459.199999999997</v>
      </c>
      <c r="E67" s="92">
        <v>1107.0999999999999</v>
      </c>
      <c r="F67" s="5">
        <v>18.48</v>
      </c>
      <c r="G67" t="s">
        <v>19</v>
      </c>
      <c r="H67" s="89">
        <v>7.6299999999999996E-3</v>
      </c>
      <c r="I67" s="90">
        <v>7.6010000000000001E-3</v>
      </c>
      <c r="J67" s="93">
        <v>92257.8</v>
      </c>
      <c r="K67" s="94">
        <v>701.3</v>
      </c>
      <c r="L67" s="5">
        <v>22.69</v>
      </c>
    </row>
    <row r="68" spans="1:12">
      <c r="A68">
        <v>60</v>
      </c>
      <c r="B68" s="87">
        <v>1.4312999999999999E-2</v>
      </c>
      <c r="C68" s="88">
        <v>1.4212000000000001E-2</v>
      </c>
      <c r="D68" s="91">
        <v>86352.1</v>
      </c>
      <c r="E68" s="92">
        <v>1227.2</v>
      </c>
      <c r="F68" s="5">
        <v>17.71</v>
      </c>
      <c r="G68" t="s">
        <v>19</v>
      </c>
      <c r="H68" s="89">
        <v>8.5839999999999996E-3</v>
      </c>
      <c r="I68" s="90">
        <v>8.5470000000000008E-3</v>
      </c>
      <c r="J68" s="93">
        <v>91556.5</v>
      </c>
      <c r="K68" s="94">
        <v>782.5</v>
      </c>
      <c r="L68" s="5">
        <v>21.86</v>
      </c>
    </row>
    <row r="69" spans="1:12">
      <c r="A69">
        <v>61</v>
      </c>
      <c r="B69" s="87">
        <v>1.6098000000000001E-2</v>
      </c>
      <c r="C69" s="88">
        <v>1.5969000000000001E-2</v>
      </c>
      <c r="D69" s="91">
        <v>85124.9</v>
      </c>
      <c r="E69" s="92">
        <v>1359.4</v>
      </c>
      <c r="F69" s="5">
        <v>16.96</v>
      </c>
      <c r="G69" t="s">
        <v>19</v>
      </c>
      <c r="H69" s="89">
        <v>9.6299999999999997E-3</v>
      </c>
      <c r="I69" s="90">
        <v>9.5829999999999995E-3</v>
      </c>
      <c r="J69" s="93">
        <v>90773.9</v>
      </c>
      <c r="K69" s="94">
        <v>869.9</v>
      </c>
      <c r="L69" s="5">
        <v>21.04</v>
      </c>
    </row>
    <row r="70" spans="1:12">
      <c r="A70">
        <v>62</v>
      </c>
      <c r="B70" s="87">
        <v>1.7926999999999998E-2</v>
      </c>
      <c r="C70" s="88">
        <v>1.7767999999999999E-2</v>
      </c>
      <c r="D70" s="91">
        <v>83765.5</v>
      </c>
      <c r="E70" s="92">
        <v>1488.3</v>
      </c>
      <c r="F70" s="5">
        <v>16.23</v>
      </c>
      <c r="G70" t="s">
        <v>19</v>
      </c>
      <c r="H70" s="89">
        <v>1.0383E-2</v>
      </c>
      <c r="I70" s="90">
        <v>1.0329E-2</v>
      </c>
      <c r="J70" s="93">
        <v>89904</v>
      </c>
      <c r="K70" s="94">
        <v>928.7</v>
      </c>
      <c r="L70" s="5">
        <v>20.239999999999998</v>
      </c>
    </row>
    <row r="71" spans="1:12">
      <c r="A71">
        <v>63</v>
      </c>
      <c r="B71" s="87">
        <v>2.0382999999999998E-2</v>
      </c>
      <c r="C71" s="88">
        <v>2.0177E-2</v>
      </c>
      <c r="D71" s="91">
        <v>82277.2</v>
      </c>
      <c r="E71" s="92">
        <v>1660.1</v>
      </c>
      <c r="F71" s="5">
        <v>15.51</v>
      </c>
      <c r="G71" t="s">
        <v>19</v>
      </c>
      <c r="H71" s="89">
        <v>1.1580999999999999E-2</v>
      </c>
      <c r="I71" s="90">
        <v>1.1514E-2</v>
      </c>
      <c r="J71" s="93">
        <v>88975.4</v>
      </c>
      <c r="K71" s="94">
        <v>1024.5</v>
      </c>
      <c r="L71" s="5">
        <v>19.45</v>
      </c>
    </row>
    <row r="72" spans="1:12">
      <c r="A72">
        <v>64</v>
      </c>
      <c r="B72" s="87">
        <v>2.2689999999999998E-2</v>
      </c>
      <c r="C72" s="88">
        <v>2.2435E-2</v>
      </c>
      <c r="D72" s="91">
        <v>80617.100000000006</v>
      </c>
      <c r="E72" s="92">
        <v>1808.7</v>
      </c>
      <c r="F72" s="5">
        <v>14.82</v>
      </c>
      <c r="G72" t="s">
        <v>19</v>
      </c>
      <c r="H72" s="89">
        <v>1.3068E-2</v>
      </c>
      <c r="I72" s="90">
        <v>1.2984000000000001E-2</v>
      </c>
      <c r="J72" s="93">
        <v>87950.9</v>
      </c>
      <c r="K72" s="94">
        <v>1141.9000000000001</v>
      </c>
      <c r="L72" s="5">
        <v>18.670000000000002</v>
      </c>
    </row>
    <row r="73" spans="1:12">
      <c r="A73">
        <v>65</v>
      </c>
      <c r="B73" s="87">
        <v>2.5335E-2</v>
      </c>
      <c r="C73" s="88">
        <v>2.5017999999999999E-2</v>
      </c>
      <c r="D73" s="91">
        <v>78808.399999999994</v>
      </c>
      <c r="E73" s="92">
        <v>1971.6</v>
      </c>
      <c r="F73" s="5">
        <v>14.15</v>
      </c>
      <c r="G73" t="s">
        <v>19</v>
      </c>
      <c r="H73" s="89">
        <v>1.4548999999999999E-2</v>
      </c>
      <c r="I73" s="90">
        <v>1.4444E-2</v>
      </c>
      <c r="J73" s="93">
        <v>86809</v>
      </c>
      <c r="K73" s="94">
        <v>1253.9000000000001</v>
      </c>
      <c r="L73" s="5">
        <v>17.91</v>
      </c>
    </row>
    <row r="74" spans="1:12">
      <c r="A74">
        <v>66</v>
      </c>
      <c r="B74" s="87">
        <v>2.7768000000000001E-2</v>
      </c>
      <c r="C74" s="88">
        <v>2.7387000000000002E-2</v>
      </c>
      <c r="D74" s="91">
        <v>76836.800000000003</v>
      </c>
      <c r="E74" s="92">
        <v>2104.4</v>
      </c>
      <c r="F74" s="5">
        <v>13.5</v>
      </c>
      <c r="G74" t="s">
        <v>19</v>
      </c>
      <c r="H74" s="89">
        <v>1.5509E-2</v>
      </c>
      <c r="I74" s="90">
        <v>1.5389999999999999E-2</v>
      </c>
      <c r="J74" s="93">
        <v>85555.1</v>
      </c>
      <c r="K74" s="94">
        <v>1316.7</v>
      </c>
      <c r="L74" s="5">
        <v>17.16</v>
      </c>
    </row>
    <row r="75" spans="1:12">
      <c r="A75">
        <v>67</v>
      </c>
      <c r="B75" s="87">
        <v>3.1297999999999999E-2</v>
      </c>
      <c r="C75" s="88">
        <v>3.0816E-2</v>
      </c>
      <c r="D75" s="91">
        <v>74732.5</v>
      </c>
      <c r="E75" s="92">
        <v>2302.9</v>
      </c>
      <c r="F75" s="5">
        <v>12.87</v>
      </c>
      <c r="G75" t="s">
        <v>19</v>
      </c>
      <c r="H75" s="89">
        <v>1.7389999999999999E-2</v>
      </c>
      <c r="I75" s="90">
        <v>1.7239999999999998E-2</v>
      </c>
      <c r="J75" s="93">
        <v>84238.399999999994</v>
      </c>
      <c r="K75" s="94">
        <v>1452.2</v>
      </c>
      <c r="L75" s="5">
        <v>16.420000000000002</v>
      </c>
    </row>
    <row r="76" spans="1:12">
      <c r="A76">
        <v>68</v>
      </c>
      <c r="B76" s="87">
        <v>3.3935E-2</v>
      </c>
      <c r="C76" s="88">
        <v>3.3369000000000003E-2</v>
      </c>
      <c r="D76" s="91">
        <v>72429.5</v>
      </c>
      <c r="E76" s="92">
        <v>2416.9</v>
      </c>
      <c r="F76" s="5">
        <v>12.26</v>
      </c>
      <c r="G76" t="s">
        <v>19</v>
      </c>
      <c r="H76" s="89">
        <v>1.8995999999999999E-2</v>
      </c>
      <c r="I76" s="90">
        <v>1.8817E-2</v>
      </c>
      <c r="J76" s="93">
        <v>82786.100000000006</v>
      </c>
      <c r="K76" s="94">
        <v>1557.8</v>
      </c>
      <c r="L76" s="5">
        <v>15.7</v>
      </c>
    </row>
    <row r="77" spans="1:12">
      <c r="A77">
        <v>69</v>
      </c>
      <c r="B77" s="87">
        <v>3.7551000000000001E-2</v>
      </c>
      <c r="C77" s="88">
        <v>3.6859000000000003E-2</v>
      </c>
      <c r="D77" s="91">
        <v>70012.600000000006</v>
      </c>
      <c r="E77" s="92">
        <v>2580.6</v>
      </c>
      <c r="F77" s="5">
        <v>11.67</v>
      </c>
      <c r="G77" t="s">
        <v>19</v>
      </c>
      <c r="H77" s="89">
        <v>2.0877E-2</v>
      </c>
      <c r="I77" s="90">
        <v>2.0662E-2</v>
      </c>
      <c r="J77" s="93">
        <v>81228.3</v>
      </c>
      <c r="K77" s="94">
        <v>1678.3</v>
      </c>
      <c r="L77" s="5">
        <v>14.99</v>
      </c>
    </row>
    <row r="78" spans="1:12">
      <c r="A78">
        <v>70</v>
      </c>
      <c r="B78" s="87">
        <v>4.0332E-2</v>
      </c>
      <c r="C78" s="88">
        <v>3.9534E-2</v>
      </c>
      <c r="D78" s="91">
        <v>67432</v>
      </c>
      <c r="E78" s="92">
        <v>2665.9</v>
      </c>
      <c r="F78" s="5">
        <v>11.09</v>
      </c>
      <c r="G78" t="s">
        <v>19</v>
      </c>
      <c r="H78" s="89">
        <v>2.2579999999999999E-2</v>
      </c>
      <c r="I78" s="90">
        <v>2.2327E-2</v>
      </c>
      <c r="J78" s="93">
        <v>79550</v>
      </c>
      <c r="K78" s="94">
        <v>1776.2</v>
      </c>
      <c r="L78" s="5">
        <v>14.3</v>
      </c>
    </row>
    <row r="79" spans="1:12">
      <c r="A79">
        <v>71</v>
      </c>
      <c r="B79" s="87">
        <v>4.4645999999999998E-2</v>
      </c>
      <c r="C79" s="88">
        <v>4.3672000000000002E-2</v>
      </c>
      <c r="D79" s="91">
        <v>64766.2</v>
      </c>
      <c r="E79" s="92">
        <v>2828.4</v>
      </c>
      <c r="F79" s="5">
        <v>10.53</v>
      </c>
      <c r="G79" t="s">
        <v>19</v>
      </c>
      <c r="H79" s="89">
        <v>2.4524000000000001E-2</v>
      </c>
      <c r="I79" s="90">
        <v>2.4226999999999999E-2</v>
      </c>
      <c r="J79" s="93">
        <v>77773.8</v>
      </c>
      <c r="K79" s="94">
        <v>1884.2</v>
      </c>
      <c r="L79" s="5">
        <v>13.61</v>
      </c>
    </row>
    <row r="80" spans="1:12">
      <c r="A80">
        <v>72</v>
      </c>
      <c r="B80" s="87">
        <v>4.9152000000000001E-2</v>
      </c>
      <c r="C80" s="88">
        <v>4.7973000000000002E-2</v>
      </c>
      <c r="D80" s="91">
        <v>61937.7</v>
      </c>
      <c r="E80" s="92">
        <v>2971.4</v>
      </c>
      <c r="F80" s="5">
        <v>9.99</v>
      </c>
      <c r="G80" t="s">
        <v>19</v>
      </c>
      <c r="H80" s="89">
        <v>2.7854E-2</v>
      </c>
      <c r="I80" s="90">
        <v>2.7472E-2</v>
      </c>
      <c r="J80" s="93">
        <v>75889.600000000006</v>
      </c>
      <c r="K80" s="94">
        <v>2084.8000000000002</v>
      </c>
      <c r="L80" s="5">
        <v>12.94</v>
      </c>
    </row>
    <row r="81" spans="1:12">
      <c r="A81">
        <v>73</v>
      </c>
      <c r="B81" s="87">
        <v>5.4597E-2</v>
      </c>
      <c r="C81" s="88">
        <v>5.3145999999999999E-2</v>
      </c>
      <c r="D81" s="91">
        <v>58966.400000000001</v>
      </c>
      <c r="E81" s="92">
        <v>3133.8</v>
      </c>
      <c r="F81" s="5">
        <v>9.4700000000000006</v>
      </c>
      <c r="G81" t="s">
        <v>19</v>
      </c>
      <c r="H81" s="89">
        <v>3.1532999999999999E-2</v>
      </c>
      <c r="I81" s="90">
        <v>3.1043000000000001E-2</v>
      </c>
      <c r="J81" s="93">
        <v>73804.800000000003</v>
      </c>
      <c r="K81" s="94">
        <v>2291.1</v>
      </c>
      <c r="L81" s="5">
        <v>12.29</v>
      </c>
    </row>
    <row r="82" spans="1:12">
      <c r="A82">
        <v>74</v>
      </c>
      <c r="B82" s="87">
        <v>5.9839000000000003E-2</v>
      </c>
      <c r="C82" s="88">
        <v>5.8099999999999999E-2</v>
      </c>
      <c r="D82" s="91">
        <v>55832.5</v>
      </c>
      <c r="E82" s="92">
        <v>3243.9</v>
      </c>
      <c r="F82" s="5">
        <v>8.9700000000000006</v>
      </c>
      <c r="G82" t="s">
        <v>19</v>
      </c>
      <c r="H82" s="89">
        <v>3.3854000000000002E-2</v>
      </c>
      <c r="I82" s="90">
        <v>3.329E-2</v>
      </c>
      <c r="J82" s="93">
        <v>71513.7</v>
      </c>
      <c r="K82" s="94">
        <v>2380.6999999999998</v>
      </c>
      <c r="L82" s="5">
        <v>11.67</v>
      </c>
    </row>
    <row r="83" spans="1:12">
      <c r="A83">
        <v>75</v>
      </c>
      <c r="B83" s="87">
        <v>6.4074999999999993E-2</v>
      </c>
      <c r="C83" s="88">
        <v>6.2086000000000002E-2</v>
      </c>
      <c r="D83" s="91">
        <v>52588.6</v>
      </c>
      <c r="E83" s="92">
        <v>3265</v>
      </c>
      <c r="F83" s="5">
        <v>8.49</v>
      </c>
      <c r="G83" t="s">
        <v>19</v>
      </c>
      <c r="H83" s="89">
        <v>3.6898E-2</v>
      </c>
      <c r="I83" s="90">
        <v>3.6228999999999997E-2</v>
      </c>
      <c r="J83" s="93">
        <v>69133</v>
      </c>
      <c r="K83" s="94">
        <v>2504.6</v>
      </c>
      <c r="L83" s="5">
        <v>11.05</v>
      </c>
    </row>
    <row r="84" spans="1:12">
      <c r="A84">
        <v>76</v>
      </c>
      <c r="B84" s="87">
        <v>7.1000999999999995E-2</v>
      </c>
      <c r="C84" s="88">
        <v>6.8567000000000003E-2</v>
      </c>
      <c r="D84" s="91">
        <v>49323.6</v>
      </c>
      <c r="E84" s="92">
        <v>3382</v>
      </c>
      <c r="F84" s="5">
        <v>8.02</v>
      </c>
      <c r="G84" t="s">
        <v>19</v>
      </c>
      <c r="H84" s="89">
        <v>4.0531999999999999E-2</v>
      </c>
      <c r="I84" s="90">
        <v>3.9726999999999998E-2</v>
      </c>
      <c r="J84" s="93">
        <v>66628.3</v>
      </c>
      <c r="K84" s="94">
        <v>2647</v>
      </c>
      <c r="L84" s="5">
        <v>10.45</v>
      </c>
    </row>
    <row r="85" spans="1:12">
      <c r="A85">
        <v>77</v>
      </c>
      <c r="B85" s="87">
        <v>7.7815999999999996E-2</v>
      </c>
      <c r="C85" s="88">
        <v>7.4901999999999996E-2</v>
      </c>
      <c r="D85" s="91">
        <v>45941.7</v>
      </c>
      <c r="E85" s="92">
        <v>3441.1</v>
      </c>
      <c r="F85" s="5">
        <v>7.57</v>
      </c>
      <c r="G85" t="s">
        <v>19</v>
      </c>
      <c r="H85" s="89">
        <v>4.5367999999999999E-2</v>
      </c>
      <c r="I85" s="90">
        <v>4.4361999999999999E-2</v>
      </c>
      <c r="J85" s="93">
        <v>63981.4</v>
      </c>
      <c r="K85" s="94">
        <v>2838.4</v>
      </c>
      <c r="L85" s="5">
        <v>9.86</v>
      </c>
    </row>
    <row r="86" spans="1:12">
      <c r="A86">
        <v>78</v>
      </c>
      <c r="B86" s="87">
        <v>8.5156999999999997E-2</v>
      </c>
      <c r="C86" s="88">
        <v>8.1679000000000002E-2</v>
      </c>
      <c r="D86" s="91">
        <v>42500.6</v>
      </c>
      <c r="E86" s="92">
        <v>3471.4</v>
      </c>
      <c r="F86" s="5">
        <v>7.15</v>
      </c>
      <c r="G86" t="s">
        <v>19</v>
      </c>
      <c r="H86" s="89">
        <v>5.0160000000000003E-2</v>
      </c>
      <c r="I86" s="90">
        <v>4.8932000000000003E-2</v>
      </c>
      <c r="J86" s="93">
        <v>61143</v>
      </c>
      <c r="K86" s="94">
        <v>2991.9</v>
      </c>
      <c r="L86" s="5">
        <v>9.2899999999999991</v>
      </c>
    </row>
    <row r="87" spans="1:12">
      <c r="A87">
        <v>79</v>
      </c>
      <c r="B87" s="87">
        <v>9.3604999999999994E-2</v>
      </c>
      <c r="C87" s="88">
        <v>8.9419999999999999E-2</v>
      </c>
      <c r="D87" s="91">
        <v>39029.199999999997</v>
      </c>
      <c r="E87" s="92">
        <v>3490</v>
      </c>
      <c r="F87" s="5">
        <v>6.74</v>
      </c>
      <c r="G87" t="s">
        <v>19</v>
      </c>
      <c r="H87" s="89">
        <v>5.6114999999999998E-2</v>
      </c>
      <c r="I87" s="90">
        <v>5.4584000000000001E-2</v>
      </c>
      <c r="J87" s="93">
        <v>58151.199999999997</v>
      </c>
      <c r="K87" s="94">
        <v>3174.1</v>
      </c>
      <c r="L87" s="5">
        <v>8.75</v>
      </c>
    </row>
    <row r="88" spans="1:12">
      <c r="A88">
        <v>80</v>
      </c>
      <c r="B88" s="87">
        <v>0.103328</v>
      </c>
      <c r="C88" s="88">
        <v>9.8252000000000006E-2</v>
      </c>
      <c r="D88" s="91">
        <v>35539.199999999997</v>
      </c>
      <c r="E88" s="92">
        <v>3491.8</v>
      </c>
      <c r="F88" s="5">
        <v>6.35</v>
      </c>
      <c r="G88" t="s">
        <v>19</v>
      </c>
      <c r="H88" s="89">
        <v>6.2468999999999997E-2</v>
      </c>
      <c r="I88" s="90">
        <v>6.0576999999999999E-2</v>
      </c>
      <c r="J88" s="93">
        <v>54977</v>
      </c>
      <c r="K88" s="94">
        <v>3330.3</v>
      </c>
      <c r="L88" s="5">
        <v>8.2200000000000006</v>
      </c>
    </row>
    <row r="89" spans="1:12">
      <c r="A89">
        <v>81</v>
      </c>
      <c r="B89" s="87">
        <v>0.111245</v>
      </c>
      <c r="C89" s="88">
        <v>0.10538400000000001</v>
      </c>
      <c r="D89" s="91">
        <v>32047.4</v>
      </c>
      <c r="E89" s="92">
        <v>3377.3</v>
      </c>
      <c r="F89" s="5">
        <v>5.99</v>
      </c>
      <c r="G89" t="s">
        <v>19</v>
      </c>
      <c r="H89" s="89">
        <v>6.9432999999999995E-2</v>
      </c>
      <c r="I89" s="90">
        <v>6.7102999999999996E-2</v>
      </c>
      <c r="J89" s="93">
        <v>51646.7</v>
      </c>
      <c r="K89" s="94">
        <v>3465.7</v>
      </c>
      <c r="L89" s="5">
        <v>7.72</v>
      </c>
    </row>
    <row r="90" spans="1:12">
      <c r="A90">
        <v>82</v>
      </c>
      <c r="B90" s="87">
        <v>0.12224500000000001</v>
      </c>
      <c r="C90" s="88">
        <v>0.115204</v>
      </c>
      <c r="D90" s="91">
        <v>28670.1</v>
      </c>
      <c r="E90" s="92">
        <v>3302.9</v>
      </c>
      <c r="F90" s="5">
        <v>5.63</v>
      </c>
      <c r="G90" t="s">
        <v>19</v>
      </c>
      <c r="H90" s="89">
        <v>7.7126E-2</v>
      </c>
      <c r="I90" s="90">
        <v>7.4261999999999995E-2</v>
      </c>
      <c r="J90" s="93">
        <v>48181</v>
      </c>
      <c r="K90" s="94">
        <v>3578</v>
      </c>
      <c r="L90" s="5">
        <v>7.24</v>
      </c>
    </row>
    <row r="91" spans="1:12">
      <c r="A91">
        <v>83</v>
      </c>
      <c r="B91" s="87">
        <v>0.1341</v>
      </c>
      <c r="C91" s="88">
        <v>0.12567300000000001</v>
      </c>
      <c r="D91" s="91">
        <v>25367.200000000001</v>
      </c>
      <c r="E91" s="92">
        <v>3188</v>
      </c>
      <c r="F91" s="5">
        <v>5.3</v>
      </c>
      <c r="G91" t="s">
        <v>19</v>
      </c>
      <c r="H91" s="89">
        <v>8.5801000000000002E-2</v>
      </c>
      <c r="I91" s="90">
        <v>8.2270999999999997E-2</v>
      </c>
      <c r="J91" s="93">
        <v>44603</v>
      </c>
      <c r="K91" s="94">
        <v>3669.5</v>
      </c>
      <c r="L91" s="5">
        <v>6.78</v>
      </c>
    </row>
    <row r="92" spans="1:12">
      <c r="A92">
        <v>84</v>
      </c>
      <c r="B92" s="87">
        <v>0.146894</v>
      </c>
      <c r="C92" s="88">
        <v>0.13684299999999999</v>
      </c>
      <c r="D92" s="91">
        <v>22179.200000000001</v>
      </c>
      <c r="E92" s="92">
        <v>3035.1</v>
      </c>
      <c r="F92" s="5">
        <v>4.99</v>
      </c>
      <c r="G92" t="s">
        <v>19</v>
      </c>
      <c r="H92" s="89">
        <v>9.5183000000000004E-2</v>
      </c>
      <c r="I92" s="90">
        <v>9.0857999999999994E-2</v>
      </c>
      <c r="J92" s="93">
        <v>40933.5</v>
      </c>
      <c r="K92" s="94">
        <v>3719.2</v>
      </c>
      <c r="L92" s="5">
        <v>6.35</v>
      </c>
    </row>
    <row r="93" spans="1:12">
      <c r="A93">
        <v>85</v>
      </c>
      <c r="B93" s="87">
        <v>0.15790199999999999</v>
      </c>
      <c r="C93" s="88">
        <v>0.146347</v>
      </c>
      <c r="D93" s="91">
        <v>19144.2</v>
      </c>
      <c r="E93" s="92">
        <v>2801.7</v>
      </c>
      <c r="F93" s="5">
        <v>4.7</v>
      </c>
      <c r="G93" t="s">
        <v>19</v>
      </c>
      <c r="H93" s="89">
        <v>0.10614899999999999</v>
      </c>
      <c r="I93" s="90">
        <v>0.100799</v>
      </c>
      <c r="J93" s="93">
        <v>37214.300000000003</v>
      </c>
      <c r="K93" s="94">
        <v>3751.2</v>
      </c>
      <c r="L93" s="5">
        <v>5.93</v>
      </c>
    </row>
    <row r="94" spans="1:12">
      <c r="A94">
        <v>86</v>
      </c>
      <c r="B94" s="87">
        <v>0.17241500000000001</v>
      </c>
      <c r="C94" s="88">
        <v>0.15873100000000001</v>
      </c>
      <c r="D94" s="91">
        <v>16342.5</v>
      </c>
      <c r="E94" s="92">
        <v>2594.1</v>
      </c>
      <c r="F94" s="5">
        <v>4.43</v>
      </c>
      <c r="G94" t="s">
        <v>19</v>
      </c>
      <c r="H94" s="89">
        <v>0.118932</v>
      </c>
      <c r="I94" s="90">
        <v>0.11225599999999999</v>
      </c>
      <c r="J94" s="93">
        <v>33463.1</v>
      </c>
      <c r="K94" s="94">
        <v>3756.4</v>
      </c>
      <c r="L94" s="5">
        <v>5.54</v>
      </c>
    </row>
    <row r="95" spans="1:12">
      <c r="A95">
        <v>87</v>
      </c>
      <c r="B95" s="87">
        <v>0.18786700000000001</v>
      </c>
      <c r="C95" s="88">
        <v>0.171735</v>
      </c>
      <c r="D95" s="91">
        <v>13748.4</v>
      </c>
      <c r="E95" s="92">
        <v>2361.1</v>
      </c>
      <c r="F95" s="5">
        <v>4.17</v>
      </c>
      <c r="G95" t="s">
        <v>19</v>
      </c>
      <c r="H95" s="89">
        <v>0.130828</v>
      </c>
      <c r="I95" s="90">
        <v>0.122796</v>
      </c>
      <c r="J95" s="93">
        <v>29706.7</v>
      </c>
      <c r="K95" s="94">
        <v>3647.9</v>
      </c>
      <c r="L95" s="5">
        <v>5.17</v>
      </c>
    </row>
    <row r="96" spans="1:12">
      <c r="A96">
        <v>88</v>
      </c>
      <c r="B96" s="87">
        <v>0.19956599999999999</v>
      </c>
      <c r="C96" s="88">
        <v>0.18146000000000001</v>
      </c>
      <c r="D96" s="91">
        <v>11387.3</v>
      </c>
      <c r="E96" s="92">
        <v>2066.3000000000002</v>
      </c>
      <c r="F96" s="5">
        <v>3.93</v>
      </c>
      <c r="G96" t="s">
        <v>19</v>
      </c>
      <c r="H96" s="89">
        <v>0.14212</v>
      </c>
      <c r="I96" s="90">
        <v>0.132691</v>
      </c>
      <c r="J96" s="93">
        <v>26058.799999999999</v>
      </c>
      <c r="K96" s="94">
        <v>3457.8</v>
      </c>
      <c r="L96" s="5">
        <v>4.83</v>
      </c>
    </row>
    <row r="97" spans="1:12">
      <c r="A97">
        <v>89</v>
      </c>
      <c r="B97" s="87">
        <v>0.21860599999999999</v>
      </c>
      <c r="C97" s="88">
        <v>0.19706599999999999</v>
      </c>
      <c r="D97" s="91">
        <v>9321</v>
      </c>
      <c r="E97" s="92">
        <v>1836.8</v>
      </c>
      <c r="F97" s="5">
        <v>3.69</v>
      </c>
      <c r="G97" t="s">
        <v>19</v>
      </c>
      <c r="H97" s="89">
        <v>0.158856</v>
      </c>
      <c r="I97" s="90">
        <v>0.14716699999999999</v>
      </c>
      <c r="J97" s="93">
        <v>22601.1</v>
      </c>
      <c r="K97" s="94">
        <v>3326.1</v>
      </c>
      <c r="L97" s="5">
        <v>4.49</v>
      </c>
    </row>
    <row r="98" spans="1:12">
      <c r="A98">
        <v>90</v>
      </c>
      <c r="B98" s="87">
        <v>0.233074</v>
      </c>
      <c r="C98" s="88">
        <v>0.20874699999999999</v>
      </c>
      <c r="D98" s="91">
        <v>7484.1</v>
      </c>
      <c r="E98" s="92">
        <v>1562.3</v>
      </c>
      <c r="F98" s="5">
        <v>3.47</v>
      </c>
      <c r="G98" t="s">
        <v>19</v>
      </c>
      <c r="H98" s="89">
        <v>0.177983</v>
      </c>
      <c r="I98" s="90">
        <v>0.163438</v>
      </c>
      <c r="J98" s="93">
        <v>19274.900000000001</v>
      </c>
      <c r="K98" s="94">
        <v>3150.3</v>
      </c>
      <c r="L98" s="5">
        <v>4.18</v>
      </c>
    </row>
    <row r="99" spans="1:12">
      <c r="A99">
        <v>91</v>
      </c>
      <c r="B99" s="87">
        <v>0.25031199999999998</v>
      </c>
      <c r="C99" s="88">
        <v>0.222469</v>
      </c>
      <c r="D99" s="91">
        <v>5921.8</v>
      </c>
      <c r="E99" s="92">
        <v>1317.4</v>
      </c>
      <c r="F99" s="5">
        <v>3.25</v>
      </c>
      <c r="G99" t="s">
        <v>19</v>
      </c>
      <c r="H99" s="89">
        <v>0.19592999999999999</v>
      </c>
      <c r="I99" s="90">
        <v>0.178448</v>
      </c>
      <c r="J99" s="93">
        <v>16124.7</v>
      </c>
      <c r="K99" s="94">
        <v>2877.4</v>
      </c>
      <c r="L99" s="5">
        <v>3.9</v>
      </c>
    </row>
    <row r="100" spans="1:12">
      <c r="A100">
        <v>92</v>
      </c>
      <c r="B100" s="87">
        <v>0.27396500000000001</v>
      </c>
      <c r="C100" s="88">
        <v>0.24095800000000001</v>
      </c>
      <c r="D100" s="91">
        <v>4604.3999999999996</v>
      </c>
      <c r="E100" s="92">
        <v>1109.5</v>
      </c>
      <c r="F100" s="5">
        <v>3.04</v>
      </c>
      <c r="G100" t="s">
        <v>19</v>
      </c>
      <c r="H100" s="89">
        <v>0.215999</v>
      </c>
      <c r="I100" s="90">
        <v>0.19494500000000001</v>
      </c>
      <c r="J100" s="93">
        <v>13247.3</v>
      </c>
      <c r="K100" s="94">
        <v>2582.5</v>
      </c>
      <c r="L100" s="5">
        <v>3.64</v>
      </c>
    </row>
    <row r="101" spans="1:12">
      <c r="A101">
        <v>93</v>
      </c>
      <c r="B101" s="87">
        <v>0.29803499999999999</v>
      </c>
      <c r="C101" s="88">
        <v>0.259382</v>
      </c>
      <c r="D101" s="91">
        <v>3494.9</v>
      </c>
      <c r="E101" s="92">
        <v>906.5</v>
      </c>
      <c r="F101" s="5">
        <v>2.84</v>
      </c>
      <c r="G101" t="s">
        <v>19</v>
      </c>
      <c r="H101" s="89">
        <v>0.23683799999999999</v>
      </c>
      <c r="I101" s="90">
        <v>0.211761</v>
      </c>
      <c r="J101" s="93">
        <v>10664.8</v>
      </c>
      <c r="K101" s="94">
        <v>2258.4</v>
      </c>
      <c r="L101" s="5">
        <v>3.4</v>
      </c>
    </row>
    <row r="102" spans="1:12">
      <c r="A102">
        <v>94</v>
      </c>
      <c r="B102" s="87">
        <v>0.32935199999999998</v>
      </c>
      <c r="C102" s="88">
        <v>0.28278399999999998</v>
      </c>
      <c r="D102" s="91">
        <v>2588.4</v>
      </c>
      <c r="E102" s="92">
        <v>732</v>
      </c>
      <c r="F102" s="5">
        <v>2.66</v>
      </c>
      <c r="G102" t="s">
        <v>19</v>
      </c>
      <c r="H102" s="89">
        <v>0.25739200000000001</v>
      </c>
      <c r="I102" s="90">
        <v>0.228044</v>
      </c>
      <c r="J102" s="93">
        <v>8406.4</v>
      </c>
      <c r="K102" s="94">
        <v>1917</v>
      </c>
      <c r="L102" s="5">
        <v>3.18</v>
      </c>
    </row>
    <row r="103" spans="1:12">
      <c r="A103">
        <v>95</v>
      </c>
      <c r="B103" s="87">
        <v>0.35244799999999998</v>
      </c>
      <c r="C103" s="88">
        <v>0.29964400000000002</v>
      </c>
      <c r="D103" s="91">
        <v>1856.5</v>
      </c>
      <c r="E103" s="92">
        <v>556.29999999999995</v>
      </c>
      <c r="F103" s="5">
        <v>2.5099999999999998</v>
      </c>
      <c r="G103" t="s">
        <v>19</v>
      </c>
      <c r="H103" s="89">
        <v>0.28761799999999998</v>
      </c>
      <c r="I103" s="90">
        <v>0.25145600000000001</v>
      </c>
      <c r="J103" s="93">
        <v>6489.4</v>
      </c>
      <c r="K103" s="94">
        <v>1631.8</v>
      </c>
      <c r="L103" s="5">
        <v>2.97</v>
      </c>
    </row>
    <row r="104" spans="1:12">
      <c r="A104">
        <v>96</v>
      </c>
      <c r="B104" s="87">
        <v>0.381915</v>
      </c>
      <c r="C104" s="88">
        <v>0.32067899999999999</v>
      </c>
      <c r="D104" s="91">
        <v>1300.2</v>
      </c>
      <c r="E104" s="92">
        <v>416.9</v>
      </c>
      <c r="F104" s="5">
        <v>2.38</v>
      </c>
      <c r="G104" t="s">
        <v>19</v>
      </c>
      <c r="H104" s="89">
        <v>0.31068699999999999</v>
      </c>
      <c r="I104" s="90">
        <v>0.26891300000000001</v>
      </c>
      <c r="J104" s="93">
        <v>4857.6000000000004</v>
      </c>
      <c r="K104" s="94">
        <v>1306.3</v>
      </c>
      <c r="L104" s="5">
        <v>2.8</v>
      </c>
    </row>
    <row r="105" spans="1:12">
      <c r="A105">
        <v>97</v>
      </c>
      <c r="B105" s="87">
        <v>0.40198800000000001</v>
      </c>
      <c r="C105" s="88">
        <v>0.33471299999999998</v>
      </c>
      <c r="D105" s="91">
        <v>883.2</v>
      </c>
      <c r="E105" s="92">
        <v>295.60000000000002</v>
      </c>
      <c r="F105" s="5">
        <v>2.2599999999999998</v>
      </c>
      <c r="G105" t="s">
        <v>19</v>
      </c>
      <c r="H105" s="89">
        <v>0.33210800000000001</v>
      </c>
      <c r="I105" s="90">
        <v>0.28481400000000001</v>
      </c>
      <c r="J105" s="93">
        <v>3551.3</v>
      </c>
      <c r="K105" s="94">
        <v>1011.5</v>
      </c>
      <c r="L105" s="5">
        <v>2.64</v>
      </c>
    </row>
    <row r="106" spans="1:12">
      <c r="A106">
        <v>98</v>
      </c>
      <c r="B106" s="87">
        <v>0.413161</v>
      </c>
      <c r="C106" s="88">
        <v>0.34242299999999998</v>
      </c>
      <c r="D106" s="91">
        <v>587.6</v>
      </c>
      <c r="E106" s="92">
        <v>201.2</v>
      </c>
      <c r="F106" s="5">
        <v>2.15</v>
      </c>
      <c r="G106" t="s">
        <v>19</v>
      </c>
      <c r="H106" s="89">
        <v>0.34359800000000001</v>
      </c>
      <c r="I106" s="90">
        <v>0.29322300000000001</v>
      </c>
      <c r="J106" s="93">
        <v>2539.8000000000002</v>
      </c>
      <c r="K106" s="94">
        <v>744.7</v>
      </c>
      <c r="L106" s="5">
        <v>2.4900000000000002</v>
      </c>
    </row>
    <row r="107" spans="1:12">
      <c r="A107">
        <v>99</v>
      </c>
      <c r="B107" s="87">
        <v>0.47269499999999998</v>
      </c>
      <c r="C107" s="88">
        <v>0.38233200000000001</v>
      </c>
      <c r="D107" s="91">
        <v>386.4</v>
      </c>
      <c r="E107" s="92">
        <v>147.69999999999999</v>
      </c>
      <c r="F107" s="5">
        <v>2.0099999999999998</v>
      </c>
      <c r="G107" t="s">
        <v>19</v>
      </c>
      <c r="H107" s="89">
        <v>0.38693</v>
      </c>
      <c r="I107" s="90">
        <v>0.32420700000000002</v>
      </c>
      <c r="J107" s="93">
        <v>1795.1</v>
      </c>
      <c r="K107" s="94">
        <v>582</v>
      </c>
      <c r="L107" s="5">
        <v>2.3199999999999998</v>
      </c>
    </row>
    <row r="108" spans="1:12">
      <c r="A108">
        <v>100</v>
      </c>
      <c r="B108" s="87">
        <v>0.49690400000000001</v>
      </c>
      <c r="C108" s="88">
        <v>0.39801599999999998</v>
      </c>
      <c r="D108" s="91">
        <v>238.7</v>
      </c>
      <c r="E108" s="92">
        <v>95</v>
      </c>
      <c r="F108" s="5">
        <v>1.94</v>
      </c>
      <c r="G108" t="s">
        <v>19</v>
      </c>
      <c r="H108" s="89">
        <v>0.40677999999999997</v>
      </c>
      <c r="I108" s="90">
        <v>0.338028</v>
      </c>
      <c r="J108" s="93">
        <v>1213.0999999999999</v>
      </c>
      <c r="K108" s="94">
        <v>410.1</v>
      </c>
      <c r="L108" s="5">
        <v>2.19</v>
      </c>
    </row>
  </sheetData>
  <mergeCells count="3">
    <mergeCell ref="K1:L1"/>
    <mergeCell ref="B6:F6"/>
    <mergeCell ref="H6:L6"/>
  </mergeCell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29</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79">
        <v>8.9739999999999993E-3</v>
      </c>
      <c r="C8" s="80">
        <v>8.9339999999999992E-3</v>
      </c>
      <c r="D8" s="83">
        <v>100000</v>
      </c>
      <c r="E8" s="84">
        <v>893.4</v>
      </c>
      <c r="F8" s="5">
        <v>72.87</v>
      </c>
      <c r="G8" t="s">
        <v>19</v>
      </c>
      <c r="H8" s="81">
        <v>6.8370000000000002E-3</v>
      </c>
      <c r="I8" s="82">
        <v>6.8139999999999997E-3</v>
      </c>
      <c r="J8" s="85">
        <v>100000</v>
      </c>
      <c r="K8" s="86">
        <v>681.4</v>
      </c>
      <c r="L8" s="5">
        <v>78.42</v>
      </c>
    </row>
    <row r="9" spans="1:12">
      <c r="A9">
        <v>1</v>
      </c>
      <c r="B9" s="79">
        <v>6.9700000000000003E-4</v>
      </c>
      <c r="C9" s="80">
        <v>6.96E-4</v>
      </c>
      <c r="D9" s="83">
        <v>99106.6</v>
      </c>
      <c r="E9" s="84">
        <v>69</v>
      </c>
      <c r="F9" s="5">
        <v>72.53</v>
      </c>
      <c r="G9" t="s">
        <v>19</v>
      </c>
      <c r="H9" s="81">
        <v>5.7899999999999998E-4</v>
      </c>
      <c r="I9" s="82">
        <v>5.7799999999999995E-4</v>
      </c>
      <c r="J9" s="85">
        <v>99318.6</v>
      </c>
      <c r="K9" s="86">
        <v>57.5</v>
      </c>
      <c r="L9" s="5">
        <v>77.959999999999994</v>
      </c>
    </row>
    <row r="10" spans="1:12">
      <c r="A10">
        <v>2</v>
      </c>
      <c r="B10" s="79">
        <v>4.2700000000000002E-4</v>
      </c>
      <c r="C10" s="80">
        <v>4.2700000000000002E-4</v>
      </c>
      <c r="D10" s="83">
        <v>99037.6</v>
      </c>
      <c r="E10" s="84">
        <v>42.3</v>
      </c>
      <c r="F10" s="5">
        <v>71.58</v>
      </c>
      <c r="G10" t="s">
        <v>19</v>
      </c>
      <c r="H10" s="81">
        <v>3.2299999999999999E-4</v>
      </c>
      <c r="I10" s="82">
        <v>3.2299999999999999E-4</v>
      </c>
      <c r="J10" s="85">
        <v>99261.2</v>
      </c>
      <c r="K10" s="86">
        <v>32</v>
      </c>
      <c r="L10" s="5">
        <v>77</v>
      </c>
    </row>
    <row r="11" spans="1:12">
      <c r="A11">
        <v>3</v>
      </c>
      <c r="B11" s="79">
        <v>3.39E-4</v>
      </c>
      <c r="C11" s="80">
        <v>3.39E-4</v>
      </c>
      <c r="D11" s="83">
        <v>98995.3</v>
      </c>
      <c r="E11" s="84">
        <v>33.5</v>
      </c>
      <c r="F11" s="5">
        <v>70.61</v>
      </c>
      <c r="G11" t="s">
        <v>19</v>
      </c>
      <c r="H11" s="81">
        <v>2.5500000000000002E-4</v>
      </c>
      <c r="I11" s="82">
        <v>2.5500000000000002E-4</v>
      </c>
      <c r="J11" s="85">
        <v>99229.1</v>
      </c>
      <c r="K11" s="86">
        <v>25.3</v>
      </c>
      <c r="L11" s="5">
        <v>76.03</v>
      </c>
    </row>
    <row r="12" spans="1:12">
      <c r="A12">
        <v>4</v>
      </c>
      <c r="B12" s="79">
        <v>2.4699999999999999E-4</v>
      </c>
      <c r="C12" s="80">
        <v>2.4699999999999999E-4</v>
      </c>
      <c r="D12" s="83">
        <v>98961.7</v>
      </c>
      <c r="E12" s="84">
        <v>24.4</v>
      </c>
      <c r="F12" s="5">
        <v>69.63</v>
      </c>
      <c r="G12" t="s">
        <v>19</v>
      </c>
      <c r="H12" s="81">
        <v>2.1599999999999999E-4</v>
      </c>
      <c r="I12" s="82">
        <v>2.1599999999999999E-4</v>
      </c>
      <c r="J12" s="85">
        <v>99203.8</v>
      </c>
      <c r="K12" s="86">
        <v>21.4</v>
      </c>
      <c r="L12" s="5">
        <v>75.05</v>
      </c>
    </row>
    <row r="13" spans="1:12">
      <c r="A13">
        <v>5</v>
      </c>
      <c r="B13" s="79">
        <v>2.4399999999999999E-4</v>
      </c>
      <c r="C13" s="80">
        <v>2.4399999999999999E-4</v>
      </c>
      <c r="D13" s="83">
        <v>98937.3</v>
      </c>
      <c r="E13" s="84">
        <v>24.1</v>
      </c>
      <c r="F13" s="5">
        <v>68.650000000000006</v>
      </c>
      <c r="G13" t="s">
        <v>19</v>
      </c>
      <c r="H13" s="81">
        <v>1.7100000000000001E-4</v>
      </c>
      <c r="I13" s="82">
        <v>1.7100000000000001E-4</v>
      </c>
      <c r="J13" s="85">
        <v>99182.399999999994</v>
      </c>
      <c r="K13" s="86">
        <v>17</v>
      </c>
      <c r="L13" s="5">
        <v>74.06</v>
      </c>
    </row>
    <row r="14" spans="1:12">
      <c r="A14">
        <v>6</v>
      </c>
      <c r="B14" s="79">
        <v>2.1800000000000001E-4</v>
      </c>
      <c r="C14" s="80">
        <v>2.1699999999999999E-4</v>
      </c>
      <c r="D14" s="83">
        <v>98913.2</v>
      </c>
      <c r="E14" s="84">
        <v>21.5</v>
      </c>
      <c r="F14" s="5">
        <v>67.67</v>
      </c>
      <c r="G14" t="s">
        <v>19</v>
      </c>
      <c r="H14" s="81">
        <v>1.5899999999999999E-4</v>
      </c>
      <c r="I14" s="82">
        <v>1.5899999999999999E-4</v>
      </c>
      <c r="J14" s="85">
        <v>99165.5</v>
      </c>
      <c r="K14" s="86">
        <v>15.7</v>
      </c>
      <c r="L14" s="5">
        <v>73.08</v>
      </c>
    </row>
    <row r="15" spans="1:12">
      <c r="A15">
        <v>7</v>
      </c>
      <c r="B15" s="79">
        <v>2.1100000000000001E-4</v>
      </c>
      <c r="C15" s="80">
        <v>2.1100000000000001E-4</v>
      </c>
      <c r="D15" s="83">
        <v>98891.7</v>
      </c>
      <c r="E15" s="84">
        <v>20.8</v>
      </c>
      <c r="F15" s="5">
        <v>66.680000000000007</v>
      </c>
      <c r="G15" t="s">
        <v>19</v>
      </c>
      <c r="H15" s="81">
        <v>1.4200000000000001E-4</v>
      </c>
      <c r="I15" s="82">
        <v>1.4200000000000001E-4</v>
      </c>
      <c r="J15" s="85">
        <v>99149.7</v>
      </c>
      <c r="K15" s="86">
        <v>14.1</v>
      </c>
      <c r="L15" s="5">
        <v>72.09</v>
      </c>
    </row>
    <row r="16" spans="1:12">
      <c r="A16">
        <v>8</v>
      </c>
      <c r="B16" s="79">
        <v>1.9799999999999999E-4</v>
      </c>
      <c r="C16" s="80">
        <v>1.9799999999999999E-4</v>
      </c>
      <c r="D16" s="83">
        <v>98870.8</v>
      </c>
      <c r="E16" s="84">
        <v>19.600000000000001</v>
      </c>
      <c r="F16" s="5">
        <v>65.7</v>
      </c>
      <c r="G16" t="s">
        <v>19</v>
      </c>
      <c r="H16" s="81">
        <v>1.3300000000000001E-4</v>
      </c>
      <c r="I16" s="82">
        <v>1.3300000000000001E-4</v>
      </c>
      <c r="J16" s="85">
        <v>99135.7</v>
      </c>
      <c r="K16" s="86">
        <v>13.2</v>
      </c>
      <c r="L16" s="5">
        <v>71.099999999999994</v>
      </c>
    </row>
    <row r="17" spans="1:12">
      <c r="A17">
        <v>9</v>
      </c>
      <c r="B17" s="79">
        <v>1.9100000000000001E-4</v>
      </c>
      <c r="C17" s="80">
        <v>1.9100000000000001E-4</v>
      </c>
      <c r="D17" s="83">
        <v>98851.3</v>
      </c>
      <c r="E17" s="84">
        <v>18.899999999999999</v>
      </c>
      <c r="F17" s="5">
        <v>64.709999999999994</v>
      </c>
      <c r="G17" t="s">
        <v>19</v>
      </c>
      <c r="H17" s="81">
        <v>1.45E-4</v>
      </c>
      <c r="I17" s="82">
        <v>1.45E-4</v>
      </c>
      <c r="J17" s="85">
        <v>99122.5</v>
      </c>
      <c r="K17" s="86">
        <v>14.3</v>
      </c>
      <c r="L17" s="5">
        <v>70.11</v>
      </c>
    </row>
    <row r="18" spans="1:12">
      <c r="A18">
        <v>10</v>
      </c>
      <c r="B18" s="79">
        <v>1.9599999999999999E-4</v>
      </c>
      <c r="C18" s="80">
        <v>1.9599999999999999E-4</v>
      </c>
      <c r="D18" s="83">
        <v>98832.4</v>
      </c>
      <c r="E18" s="84">
        <v>19.3</v>
      </c>
      <c r="F18" s="5">
        <v>63.72</v>
      </c>
      <c r="G18" t="s">
        <v>19</v>
      </c>
      <c r="H18" s="81">
        <v>1.3300000000000001E-4</v>
      </c>
      <c r="I18" s="82">
        <v>1.3300000000000001E-4</v>
      </c>
      <c r="J18" s="85">
        <v>99108.1</v>
      </c>
      <c r="K18" s="86">
        <v>13.2</v>
      </c>
      <c r="L18" s="5">
        <v>69.12</v>
      </c>
    </row>
    <row r="19" spans="1:12">
      <c r="A19">
        <v>11</v>
      </c>
      <c r="B19" s="79">
        <v>1.9599999999999999E-4</v>
      </c>
      <c r="C19" s="80">
        <v>1.9599999999999999E-4</v>
      </c>
      <c r="D19" s="83">
        <v>98813</v>
      </c>
      <c r="E19" s="84">
        <v>19.3</v>
      </c>
      <c r="F19" s="5">
        <v>62.73</v>
      </c>
      <c r="G19" t="s">
        <v>19</v>
      </c>
      <c r="H19" s="81">
        <v>1.4999999999999999E-4</v>
      </c>
      <c r="I19" s="82">
        <v>1.4999999999999999E-4</v>
      </c>
      <c r="J19" s="85">
        <v>99095</v>
      </c>
      <c r="K19" s="86">
        <v>14.9</v>
      </c>
      <c r="L19" s="5">
        <v>68.13</v>
      </c>
    </row>
    <row r="20" spans="1:12">
      <c r="A20">
        <v>12</v>
      </c>
      <c r="B20" s="79">
        <v>1.9799999999999999E-4</v>
      </c>
      <c r="C20" s="80">
        <v>1.9799999999999999E-4</v>
      </c>
      <c r="D20" s="83">
        <v>98793.7</v>
      </c>
      <c r="E20" s="84">
        <v>19.5</v>
      </c>
      <c r="F20" s="5">
        <v>61.75</v>
      </c>
      <c r="G20" t="s">
        <v>19</v>
      </c>
      <c r="H20" s="81">
        <v>1.6100000000000001E-4</v>
      </c>
      <c r="I20" s="82">
        <v>1.6100000000000001E-4</v>
      </c>
      <c r="J20" s="85">
        <v>99080.1</v>
      </c>
      <c r="K20" s="86">
        <v>16</v>
      </c>
      <c r="L20" s="5">
        <v>67.14</v>
      </c>
    </row>
    <row r="21" spans="1:12">
      <c r="A21">
        <v>13</v>
      </c>
      <c r="B21" s="79">
        <v>2.5000000000000001E-4</v>
      </c>
      <c r="C21" s="80">
        <v>2.5000000000000001E-4</v>
      </c>
      <c r="D21" s="83">
        <v>98774.2</v>
      </c>
      <c r="E21" s="84">
        <v>24.7</v>
      </c>
      <c r="F21" s="5">
        <v>60.76</v>
      </c>
      <c r="G21" t="s">
        <v>19</v>
      </c>
      <c r="H21" s="81">
        <v>1.44E-4</v>
      </c>
      <c r="I21" s="82">
        <v>1.44E-4</v>
      </c>
      <c r="J21" s="85">
        <v>99064.1</v>
      </c>
      <c r="K21" s="86">
        <v>14.2</v>
      </c>
      <c r="L21" s="5">
        <v>66.150000000000006</v>
      </c>
    </row>
    <row r="22" spans="1:12">
      <c r="A22">
        <v>14</v>
      </c>
      <c r="B22" s="79">
        <v>3.0600000000000001E-4</v>
      </c>
      <c r="C22" s="80">
        <v>3.0600000000000001E-4</v>
      </c>
      <c r="D22" s="83">
        <v>98749.4</v>
      </c>
      <c r="E22" s="84">
        <v>30.2</v>
      </c>
      <c r="F22" s="5">
        <v>59.77</v>
      </c>
      <c r="G22" t="s">
        <v>19</v>
      </c>
      <c r="H22" s="81">
        <v>2.12E-4</v>
      </c>
      <c r="I22" s="82">
        <v>2.12E-4</v>
      </c>
      <c r="J22" s="85">
        <v>99049.9</v>
      </c>
      <c r="K22" s="86">
        <v>21</v>
      </c>
      <c r="L22" s="5">
        <v>65.16</v>
      </c>
    </row>
    <row r="23" spans="1:12">
      <c r="A23">
        <v>15</v>
      </c>
      <c r="B23" s="79">
        <v>4.3399999999999998E-4</v>
      </c>
      <c r="C23" s="80">
        <v>4.3399999999999998E-4</v>
      </c>
      <c r="D23" s="83">
        <v>98719.2</v>
      </c>
      <c r="E23" s="84">
        <v>42.8</v>
      </c>
      <c r="F23" s="5">
        <v>58.79</v>
      </c>
      <c r="G23" t="s">
        <v>19</v>
      </c>
      <c r="H23" s="81">
        <v>2.0900000000000001E-4</v>
      </c>
      <c r="I23" s="82">
        <v>2.0900000000000001E-4</v>
      </c>
      <c r="J23" s="85">
        <v>99028.9</v>
      </c>
      <c r="K23" s="86">
        <v>20.7</v>
      </c>
      <c r="L23" s="5">
        <v>64.17</v>
      </c>
    </row>
    <row r="24" spans="1:12">
      <c r="A24">
        <v>16</v>
      </c>
      <c r="B24" s="79">
        <v>5.6800000000000004E-4</v>
      </c>
      <c r="C24" s="80">
        <v>5.6800000000000004E-4</v>
      </c>
      <c r="D24" s="83">
        <v>98676.4</v>
      </c>
      <c r="E24" s="84">
        <v>56.1</v>
      </c>
      <c r="F24" s="5">
        <v>57.82</v>
      </c>
      <c r="G24" t="s">
        <v>19</v>
      </c>
      <c r="H24" s="81">
        <v>2.72E-4</v>
      </c>
      <c r="I24" s="82">
        <v>2.72E-4</v>
      </c>
      <c r="J24" s="85">
        <v>99008.2</v>
      </c>
      <c r="K24" s="86">
        <v>26.9</v>
      </c>
      <c r="L24" s="5">
        <v>63.18</v>
      </c>
    </row>
    <row r="25" spans="1:12">
      <c r="A25">
        <v>17</v>
      </c>
      <c r="B25" s="79">
        <v>8.2600000000000002E-4</v>
      </c>
      <c r="C25" s="80">
        <v>8.2600000000000002E-4</v>
      </c>
      <c r="D25" s="83">
        <v>98620.4</v>
      </c>
      <c r="E25" s="84">
        <v>81.400000000000006</v>
      </c>
      <c r="F25" s="5">
        <v>56.85</v>
      </c>
      <c r="G25" t="s">
        <v>19</v>
      </c>
      <c r="H25" s="81">
        <v>3.21E-4</v>
      </c>
      <c r="I25" s="82">
        <v>3.21E-4</v>
      </c>
      <c r="J25" s="85">
        <v>98981.3</v>
      </c>
      <c r="K25" s="86">
        <v>31.8</v>
      </c>
      <c r="L25" s="5">
        <v>62.2</v>
      </c>
    </row>
    <row r="26" spans="1:12">
      <c r="A26">
        <v>18</v>
      </c>
      <c r="B26" s="79">
        <v>9.2599999999999996E-4</v>
      </c>
      <c r="C26" s="80">
        <v>9.2599999999999996E-4</v>
      </c>
      <c r="D26" s="83">
        <v>98538.9</v>
      </c>
      <c r="E26" s="84">
        <v>91.3</v>
      </c>
      <c r="F26" s="5">
        <v>55.9</v>
      </c>
      <c r="G26" t="s">
        <v>19</v>
      </c>
      <c r="H26" s="81">
        <v>3.1500000000000001E-4</v>
      </c>
      <c r="I26" s="82">
        <v>3.1500000000000001E-4</v>
      </c>
      <c r="J26" s="85">
        <v>98949.5</v>
      </c>
      <c r="K26" s="86">
        <v>31.2</v>
      </c>
      <c r="L26" s="5">
        <v>61.22</v>
      </c>
    </row>
    <row r="27" spans="1:12">
      <c r="A27">
        <v>19</v>
      </c>
      <c r="B27" s="79">
        <v>8.83E-4</v>
      </c>
      <c r="C27" s="80">
        <v>8.83E-4</v>
      </c>
      <c r="D27" s="83">
        <v>98447.7</v>
      </c>
      <c r="E27" s="84">
        <v>86.9</v>
      </c>
      <c r="F27" s="5">
        <v>54.95</v>
      </c>
      <c r="G27" t="s">
        <v>19</v>
      </c>
      <c r="H27" s="81">
        <v>3.3799999999999998E-4</v>
      </c>
      <c r="I27" s="82">
        <v>3.3799999999999998E-4</v>
      </c>
      <c r="J27" s="85">
        <v>98918.3</v>
      </c>
      <c r="K27" s="86">
        <v>33.4</v>
      </c>
      <c r="L27" s="5">
        <v>60.24</v>
      </c>
    </row>
    <row r="28" spans="1:12">
      <c r="A28">
        <v>20</v>
      </c>
      <c r="B28" s="79">
        <v>9.2599999999999996E-4</v>
      </c>
      <c r="C28" s="80">
        <v>9.2599999999999996E-4</v>
      </c>
      <c r="D28" s="83">
        <v>98360.8</v>
      </c>
      <c r="E28" s="84">
        <v>91</v>
      </c>
      <c r="F28" s="5">
        <v>54</v>
      </c>
      <c r="G28" t="s">
        <v>19</v>
      </c>
      <c r="H28" s="81">
        <v>3.0699999999999998E-4</v>
      </c>
      <c r="I28" s="82">
        <v>3.0699999999999998E-4</v>
      </c>
      <c r="J28" s="85">
        <v>98884.9</v>
      </c>
      <c r="K28" s="86">
        <v>30.4</v>
      </c>
      <c r="L28" s="5">
        <v>59.26</v>
      </c>
    </row>
    <row r="29" spans="1:12">
      <c r="A29">
        <v>21</v>
      </c>
      <c r="B29" s="79">
        <v>9.1E-4</v>
      </c>
      <c r="C29" s="80">
        <v>9.0899999999999998E-4</v>
      </c>
      <c r="D29" s="83">
        <v>98269.7</v>
      </c>
      <c r="E29" s="84">
        <v>89.3</v>
      </c>
      <c r="F29" s="5">
        <v>53.05</v>
      </c>
      <c r="G29" t="s">
        <v>19</v>
      </c>
      <c r="H29" s="81">
        <v>3.3500000000000001E-4</v>
      </c>
      <c r="I29" s="82">
        <v>3.3500000000000001E-4</v>
      </c>
      <c r="J29" s="85">
        <v>98854.5</v>
      </c>
      <c r="K29" s="86">
        <v>33.1</v>
      </c>
      <c r="L29" s="5">
        <v>58.28</v>
      </c>
    </row>
    <row r="30" spans="1:12">
      <c r="A30">
        <v>22</v>
      </c>
      <c r="B30" s="79">
        <v>9.2199999999999997E-4</v>
      </c>
      <c r="C30" s="80">
        <v>9.2199999999999997E-4</v>
      </c>
      <c r="D30" s="83">
        <v>98180.4</v>
      </c>
      <c r="E30" s="84">
        <v>90.5</v>
      </c>
      <c r="F30" s="5">
        <v>52.09</v>
      </c>
      <c r="G30" t="s">
        <v>19</v>
      </c>
      <c r="H30" s="81">
        <v>3.2899999999999997E-4</v>
      </c>
      <c r="I30" s="82">
        <v>3.2899999999999997E-4</v>
      </c>
      <c r="J30" s="85">
        <v>98821.4</v>
      </c>
      <c r="K30" s="86">
        <v>32.5</v>
      </c>
      <c r="L30" s="5">
        <v>57.3</v>
      </c>
    </row>
    <row r="31" spans="1:12">
      <c r="A31">
        <v>23</v>
      </c>
      <c r="B31" s="79">
        <v>9.3700000000000001E-4</v>
      </c>
      <c r="C31" s="80">
        <v>9.3700000000000001E-4</v>
      </c>
      <c r="D31" s="83">
        <v>98089.9</v>
      </c>
      <c r="E31" s="84">
        <v>91.9</v>
      </c>
      <c r="F31" s="5">
        <v>51.14</v>
      </c>
      <c r="G31" t="s">
        <v>19</v>
      </c>
      <c r="H31" s="81">
        <v>3.3100000000000002E-4</v>
      </c>
      <c r="I31" s="82">
        <v>3.3100000000000002E-4</v>
      </c>
      <c r="J31" s="85">
        <v>98788.9</v>
      </c>
      <c r="K31" s="86">
        <v>32.700000000000003</v>
      </c>
      <c r="L31" s="5">
        <v>56.32</v>
      </c>
    </row>
    <row r="32" spans="1:12">
      <c r="A32">
        <v>24</v>
      </c>
      <c r="B32" s="79">
        <v>9.1399999999999999E-4</v>
      </c>
      <c r="C32" s="80">
        <v>9.1299999999999997E-4</v>
      </c>
      <c r="D32" s="83">
        <v>97998</v>
      </c>
      <c r="E32" s="84">
        <v>89.5</v>
      </c>
      <c r="F32" s="5">
        <v>50.19</v>
      </c>
      <c r="G32" t="s">
        <v>19</v>
      </c>
      <c r="H32" s="81">
        <v>3.4200000000000002E-4</v>
      </c>
      <c r="I32" s="82">
        <v>3.4200000000000002E-4</v>
      </c>
      <c r="J32" s="85">
        <v>98756.1</v>
      </c>
      <c r="K32" s="86">
        <v>33.799999999999997</v>
      </c>
      <c r="L32" s="5">
        <v>55.33</v>
      </c>
    </row>
    <row r="33" spans="1:12">
      <c r="A33">
        <v>25</v>
      </c>
      <c r="B33" s="79">
        <v>9.01E-4</v>
      </c>
      <c r="C33" s="80">
        <v>8.9999999999999998E-4</v>
      </c>
      <c r="D33" s="83">
        <v>97908.5</v>
      </c>
      <c r="E33" s="84">
        <v>88.2</v>
      </c>
      <c r="F33" s="5">
        <v>49.23</v>
      </c>
      <c r="G33" t="s">
        <v>19</v>
      </c>
      <c r="H33" s="81">
        <v>3.4200000000000002E-4</v>
      </c>
      <c r="I33" s="82">
        <v>3.4200000000000002E-4</v>
      </c>
      <c r="J33" s="85">
        <v>98722.3</v>
      </c>
      <c r="K33" s="86">
        <v>33.799999999999997</v>
      </c>
      <c r="L33" s="5">
        <v>54.35</v>
      </c>
    </row>
    <row r="34" spans="1:12">
      <c r="A34">
        <v>26</v>
      </c>
      <c r="B34" s="79">
        <v>9.1500000000000001E-4</v>
      </c>
      <c r="C34" s="80">
        <v>9.1500000000000001E-4</v>
      </c>
      <c r="D34" s="83">
        <v>97820.3</v>
      </c>
      <c r="E34" s="84">
        <v>89.5</v>
      </c>
      <c r="F34" s="5">
        <v>48.28</v>
      </c>
      <c r="G34" t="s">
        <v>19</v>
      </c>
      <c r="H34" s="81">
        <v>3.5E-4</v>
      </c>
      <c r="I34" s="82">
        <v>3.5E-4</v>
      </c>
      <c r="J34" s="85">
        <v>98688.6</v>
      </c>
      <c r="K34" s="86">
        <v>34.5</v>
      </c>
      <c r="L34" s="5">
        <v>53.37</v>
      </c>
    </row>
    <row r="35" spans="1:12">
      <c r="A35">
        <v>27</v>
      </c>
      <c r="B35" s="79">
        <v>8.7699999999999996E-4</v>
      </c>
      <c r="C35" s="80">
        <v>8.7699999999999996E-4</v>
      </c>
      <c r="D35" s="83">
        <v>97730.9</v>
      </c>
      <c r="E35" s="84">
        <v>85.7</v>
      </c>
      <c r="F35" s="5">
        <v>47.32</v>
      </c>
      <c r="G35" t="s">
        <v>19</v>
      </c>
      <c r="H35" s="81">
        <v>3.6999999999999999E-4</v>
      </c>
      <c r="I35" s="82">
        <v>3.6999999999999999E-4</v>
      </c>
      <c r="J35" s="85">
        <v>98654.1</v>
      </c>
      <c r="K35" s="86">
        <v>36.5</v>
      </c>
      <c r="L35" s="5">
        <v>52.39</v>
      </c>
    </row>
    <row r="36" spans="1:12">
      <c r="A36">
        <v>28</v>
      </c>
      <c r="B36" s="79">
        <v>8.9099999999999997E-4</v>
      </c>
      <c r="C36" s="80">
        <v>8.8999999999999995E-4</v>
      </c>
      <c r="D36" s="83">
        <v>97645.2</v>
      </c>
      <c r="E36" s="84">
        <v>86.9</v>
      </c>
      <c r="F36" s="5">
        <v>46.36</v>
      </c>
      <c r="G36" t="s">
        <v>19</v>
      </c>
      <c r="H36" s="81">
        <v>4.1199999999999999E-4</v>
      </c>
      <c r="I36" s="82">
        <v>4.1199999999999999E-4</v>
      </c>
      <c r="J36" s="85">
        <v>98617.600000000006</v>
      </c>
      <c r="K36" s="86">
        <v>40.700000000000003</v>
      </c>
      <c r="L36" s="5">
        <v>51.41</v>
      </c>
    </row>
    <row r="37" spans="1:12">
      <c r="A37">
        <v>29</v>
      </c>
      <c r="B37" s="79">
        <v>9.5100000000000002E-4</v>
      </c>
      <c r="C37" s="80">
        <v>9.5E-4</v>
      </c>
      <c r="D37" s="83">
        <v>97558.2</v>
      </c>
      <c r="E37" s="84">
        <v>92.7</v>
      </c>
      <c r="F37" s="5">
        <v>45.4</v>
      </c>
      <c r="G37" t="s">
        <v>19</v>
      </c>
      <c r="H37" s="81">
        <v>4.2000000000000002E-4</v>
      </c>
      <c r="I37" s="82">
        <v>4.2000000000000002E-4</v>
      </c>
      <c r="J37" s="85">
        <v>98576.9</v>
      </c>
      <c r="K37" s="86">
        <v>41.4</v>
      </c>
      <c r="L37" s="5">
        <v>50.43</v>
      </c>
    </row>
    <row r="38" spans="1:12">
      <c r="A38">
        <v>30</v>
      </c>
      <c r="B38" s="79">
        <v>9.2000000000000003E-4</v>
      </c>
      <c r="C38" s="80">
        <v>9.2000000000000003E-4</v>
      </c>
      <c r="D38" s="83">
        <v>97465.5</v>
      </c>
      <c r="E38" s="84">
        <v>89.7</v>
      </c>
      <c r="F38" s="5">
        <v>44.45</v>
      </c>
      <c r="G38" t="s">
        <v>19</v>
      </c>
      <c r="H38" s="81">
        <v>4.2999999999999999E-4</v>
      </c>
      <c r="I38" s="82">
        <v>4.2999999999999999E-4</v>
      </c>
      <c r="J38" s="85">
        <v>98535.5</v>
      </c>
      <c r="K38" s="86">
        <v>42.4</v>
      </c>
      <c r="L38" s="5">
        <v>49.45</v>
      </c>
    </row>
    <row r="39" spans="1:12">
      <c r="A39">
        <v>31</v>
      </c>
      <c r="B39" s="79">
        <v>1.0020000000000001E-3</v>
      </c>
      <c r="C39" s="80">
        <v>1.0020000000000001E-3</v>
      </c>
      <c r="D39" s="83">
        <v>97375.8</v>
      </c>
      <c r="E39" s="84">
        <v>97.5</v>
      </c>
      <c r="F39" s="5">
        <v>43.49</v>
      </c>
      <c r="G39" t="s">
        <v>19</v>
      </c>
      <c r="H39" s="81">
        <v>4.9299999999999995E-4</v>
      </c>
      <c r="I39" s="82">
        <v>4.9200000000000003E-4</v>
      </c>
      <c r="J39" s="85">
        <v>98493.1</v>
      </c>
      <c r="K39" s="86">
        <v>48.5</v>
      </c>
      <c r="L39" s="5">
        <v>48.47</v>
      </c>
    </row>
    <row r="40" spans="1:12">
      <c r="A40">
        <v>32</v>
      </c>
      <c r="B40" s="79">
        <v>1.0300000000000001E-3</v>
      </c>
      <c r="C40" s="80">
        <v>1.029E-3</v>
      </c>
      <c r="D40" s="83">
        <v>97278.3</v>
      </c>
      <c r="E40" s="84">
        <v>100.1</v>
      </c>
      <c r="F40" s="5">
        <v>42.53</v>
      </c>
      <c r="G40" t="s">
        <v>19</v>
      </c>
      <c r="H40" s="81">
        <v>5.3700000000000004E-4</v>
      </c>
      <c r="I40" s="82">
        <v>5.3700000000000004E-4</v>
      </c>
      <c r="J40" s="85">
        <v>98444.6</v>
      </c>
      <c r="K40" s="86">
        <v>52.9</v>
      </c>
      <c r="L40" s="5">
        <v>47.5</v>
      </c>
    </row>
    <row r="41" spans="1:12">
      <c r="A41">
        <v>33</v>
      </c>
      <c r="B41" s="79">
        <v>1.052E-3</v>
      </c>
      <c r="C41" s="80">
        <v>1.052E-3</v>
      </c>
      <c r="D41" s="83">
        <v>97178.2</v>
      </c>
      <c r="E41" s="84">
        <v>102.2</v>
      </c>
      <c r="F41" s="5">
        <v>41.57</v>
      </c>
      <c r="G41" t="s">
        <v>19</v>
      </c>
      <c r="H41" s="81">
        <v>5.6400000000000005E-4</v>
      </c>
      <c r="I41" s="82">
        <v>5.6400000000000005E-4</v>
      </c>
      <c r="J41" s="85">
        <v>98391.7</v>
      </c>
      <c r="K41" s="86">
        <v>55.5</v>
      </c>
      <c r="L41" s="5">
        <v>46.52</v>
      </c>
    </row>
    <row r="42" spans="1:12">
      <c r="A42">
        <v>34</v>
      </c>
      <c r="B42" s="79">
        <v>1.077E-3</v>
      </c>
      <c r="C42" s="80">
        <v>1.0759999999999999E-3</v>
      </c>
      <c r="D42" s="83">
        <v>97076</v>
      </c>
      <c r="E42" s="84">
        <v>104.5</v>
      </c>
      <c r="F42" s="5">
        <v>40.619999999999997</v>
      </c>
      <c r="G42" t="s">
        <v>19</v>
      </c>
      <c r="H42" s="81">
        <v>6.7000000000000002E-4</v>
      </c>
      <c r="I42" s="82">
        <v>6.69E-4</v>
      </c>
      <c r="J42" s="85">
        <v>98336.3</v>
      </c>
      <c r="K42" s="86">
        <v>65.8</v>
      </c>
      <c r="L42" s="5">
        <v>45.55</v>
      </c>
    </row>
    <row r="43" spans="1:12">
      <c r="A43">
        <v>35</v>
      </c>
      <c r="B43" s="79">
        <v>1.217E-3</v>
      </c>
      <c r="C43" s="80">
        <v>1.2160000000000001E-3</v>
      </c>
      <c r="D43" s="83">
        <v>96971.5</v>
      </c>
      <c r="E43" s="84">
        <v>117.9</v>
      </c>
      <c r="F43" s="5">
        <v>39.659999999999997</v>
      </c>
      <c r="G43" t="s">
        <v>19</v>
      </c>
      <c r="H43" s="81">
        <v>7.18E-4</v>
      </c>
      <c r="I43" s="82">
        <v>7.18E-4</v>
      </c>
      <c r="J43" s="85">
        <v>98270.399999999994</v>
      </c>
      <c r="K43" s="86">
        <v>70.599999999999994</v>
      </c>
      <c r="L43" s="5">
        <v>44.58</v>
      </c>
    </row>
    <row r="44" spans="1:12">
      <c r="A44">
        <v>36</v>
      </c>
      <c r="B44" s="79">
        <v>1.323E-3</v>
      </c>
      <c r="C44" s="80">
        <v>1.322E-3</v>
      </c>
      <c r="D44" s="83">
        <v>96853.6</v>
      </c>
      <c r="E44" s="84">
        <v>128</v>
      </c>
      <c r="F44" s="5">
        <v>38.71</v>
      </c>
      <c r="G44" t="s">
        <v>19</v>
      </c>
      <c r="H44" s="81">
        <v>7.9199999999999995E-4</v>
      </c>
      <c r="I44" s="82">
        <v>7.9100000000000004E-4</v>
      </c>
      <c r="J44" s="85">
        <v>98199.9</v>
      </c>
      <c r="K44" s="86">
        <v>77.7</v>
      </c>
      <c r="L44" s="5">
        <v>43.61</v>
      </c>
    </row>
    <row r="45" spans="1:12">
      <c r="A45">
        <v>37</v>
      </c>
      <c r="B45" s="79">
        <v>1.4419999999999999E-3</v>
      </c>
      <c r="C45" s="80">
        <v>1.441E-3</v>
      </c>
      <c r="D45" s="83">
        <v>96725.6</v>
      </c>
      <c r="E45" s="84">
        <v>139.30000000000001</v>
      </c>
      <c r="F45" s="5">
        <v>37.76</v>
      </c>
      <c r="G45" t="s">
        <v>19</v>
      </c>
      <c r="H45" s="81">
        <v>8.5700000000000001E-4</v>
      </c>
      <c r="I45" s="82">
        <v>8.5700000000000001E-4</v>
      </c>
      <c r="J45" s="85">
        <v>98122.2</v>
      </c>
      <c r="K45" s="86">
        <v>84</v>
      </c>
      <c r="L45" s="5">
        <v>42.64</v>
      </c>
    </row>
    <row r="46" spans="1:12">
      <c r="A46">
        <v>38</v>
      </c>
      <c r="B46" s="79">
        <v>1.4970000000000001E-3</v>
      </c>
      <c r="C46" s="80">
        <v>1.4959999999999999E-3</v>
      </c>
      <c r="D46" s="83">
        <v>96586.3</v>
      </c>
      <c r="E46" s="84">
        <v>144.5</v>
      </c>
      <c r="F46" s="5">
        <v>36.81</v>
      </c>
      <c r="G46" t="s">
        <v>19</v>
      </c>
      <c r="H46" s="81">
        <v>9.3499999999999996E-4</v>
      </c>
      <c r="I46" s="82">
        <v>9.3400000000000004E-4</v>
      </c>
      <c r="J46" s="85">
        <v>98038.1</v>
      </c>
      <c r="K46" s="86">
        <v>91.6</v>
      </c>
      <c r="L46" s="5">
        <v>41.68</v>
      </c>
    </row>
    <row r="47" spans="1:12">
      <c r="A47">
        <v>39</v>
      </c>
      <c r="B47" s="79">
        <v>1.6639999999999999E-3</v>
      </c>
      <c r="C47" s="80">
        <v>1.663E-3</v>
      </c>
      <c r="D47" s="83">
        <v>96441.8</v>
      </c>
      <c r="E47" s="84">
        <v>160.4</v>
      </c>
      <c r="F47" s="5">
        <v>35.869999999999997</v>
      </c>
      <c r="G47" t="s">
        <v>19</v>
      </c>
      <c r="H47" s="81">
        <v>1.0269999999999999E-3</v>
      </c>
      <c r="I47" s="82">
        <v>1.0269999999999999E-3</v>
      </c>
      <c r="J47" s="85">
        <v>97946.5</v>
      </c>
      <c r="K47" s="86">
        <v>100.6</v>
      </c>
      <c r="L47" s="5">
        <v>40.72</v>
      </c>
    </row>
    <row r="48" spans="1:12">
      <c r="A48">
        <v>40</v>
      </c>
      <c r="B48" s="79">
        <v>1.7149999999999999E-3</v>
      </c>
      <c r="C48" s="80">
        <v>1.714E-3</v>
      </c>
      <c r="D48" s="83">
        <v>96281.4</v>
      </c>
      <c r="E48" s="84">
        <v>165</v>
      </c>
      <c r="F48" s="5">
        <v>34.92</v>
      </c>
      <c r="G48" t="s">
        <v>19</v>
      </c>
      <c r="H48" s="81">
        <v>1.07E-3</v>
      </c>
      <c r="I48" s="82">
        <v>1.07E-3</v>
      </c>
      <c r="J48" s="85">
        <v>97845.9</v>
      </c>
      <c r="K48" s="86">
        <v>104.7</v>
      </c>
      <c r="L48" s="5">
        <v>39.76</v>
      </c>
    </row>
    <row r="49" spans="1:12">
      <c r="A49">
        <v>41</v>
      </c>
      <c r="B49" s="79">
        <v>1.8959999999999999E-3</v>
      </c>
      <c r="C49" s="80">
        <v>1.8940000000000001E-3</v>
      </c>
      <c r="D49" s="83">
        <v>96116.4</v>
      </c>
      <c r="E49" s="84">
        <v>182</v>
      </c>
      <c r="F49" s="5">
        <v>33.979999999999997</v>
      </c>
      <c r="G49" t="s">
        <v>19</v>
      </c>
      <c r="H49" s="81">
        <v>1.181E-3</v>
      </c>
      <c r="I49" s="82">
        <v>1.181E-3</v>
      </c>
      <c r="J49" s="85">
        <v>97741.3</v>
      </c>
      <c r="K49" s="86">
        <v>115.4</v>
      </c>
      <c r="L49" s="5">
        <v>38.799999999999997</v>
      </c>
    </row>
    <row r="50" spans="1:12">
      <c r="A50">
        <v>42</v>
      </c>
      <c r="B50" s="79">
        <v>2.0899999999999998E-3</v>
      </c>
      <c r="C50" s="80">
        <v>2.088E-3</v>
      </c>
      <c r="D50" s="83">
        <v>95934.399999999994</v>
      </c>
      <c r="E50" s="84">
        <v>200.3</v>
      </c>
      <c r="F50" s="5">
        <v>33.049999999999997</v>
      </c>
      <c r="G50" t="s">
        <v>19</v>
      </c>
      <c r="H50" s="81">
        <v>1.3420000000000001E-3</v>
      </c>
      <c r="I50" s="82">
        <v>1.3420000000000001E-3</v>
      </c>
      <c r="J50" s="85">
        <v>97625.9</v>
      </c>
      <c r="K50" s="86">
        <v>131</v>
      </c>
      <c r="L50" s="5">
        <v>37.85</v>
      </c>
    </row>
    <row r="51" spans="1:12">
      <c r="A51">
        <v>43</v>
      </c>
      <c r="B51" s="79">
        <v>2.238E-3</v>
      </c>
      <c r="C51" s="80">
        <v>2.2360000000000001E-3</v>
      </c>
      <c r="D51" s="83">
        <v>95734.1</v>
      </c>
      <c r="E51" s="84">
        <v>214</v>
      </c>
      <c r="F51" s="5">
        <v>32.119999999999997</v>
      </c>
      <c r="G51" t="s">
        <v>19</v>
      </c>
      <c r="H51" s="81">
        <v>1.4430000000000001E-3</v>
      </c>
      <c r="I51" s="82">
        <v>1.4419999999999999E-3</v>
      </c>
      <c r="J51" s="85">
        <v>97494.9</v>
      </c>
      <c r="K51" s="86">
        <v>140.6</v>
      </c>
      <c r="L51" s="5">
        <v>36.9</v>
      </c>
    </row>
    <row r="52" spans="1:12">
      <c r="A52">
        <v>44</v>
      </c>
      <c r="B52" s="79">
        <v>2.4589999999999998E-3</v>
      </c>
      <c r="C52" s="80">
        <v>2.4550000000000002E-3</v>
      </c>
      <c r="D52" s="83">
        <v>95520</v>
      </c>
      <c r="E52" s="84">
        <v>234.5</v>
      </c>
      <c r="F52" s="5">
        <v>31.19</v>
      </c>
      <c r="G52" t="s">
        <v>19</v>
      </c>
      <c r="H52" s="81">
        <v>1.6930000000000001E-3</v>
      </c>
      <c r="I52" s="82">
        <v>1.691E-3</v>
      </c>
      <c r="J52" s="85">
        <v>97354.3</v>
      </c>
      <c r="K52" s="86">
        <v>164.7</v>
      </c>
      <c r="L52" s="5">
        <v>35.950000000000003</v>
      </c>
    </row>
    <row r="53" spans="1:12">
      <c r="A53">
        <v>45</v>
      </c>
      <c r="B53" s="79">
        <v>2.872E-3</v>
      </c>
      <c r="C53" s="80">
        <v>2.8679999999999999E-3</v>
      </c>
      <c r="D53" s="83">
        <v>95285.5</v>
      </c>
      <c r="E53" s="84">
        <v>273.3</v>
      </c>
      <c r="F53" s="5">
        <v>30.26</v>
      </c>
      <c r="G53" t="s">
        <v>19</v>
      </c>
      <c r="H53" s="81">
        <v>1.903E-3</v>
      </c>
      <c r="I53" s="82">
        <v>1.902E-3</v>
      </c>
      <c r="J53" s="85">
        <v>97189.6</v>
      </c>
      <c r="K53" s="86">
        <v>184.8</v>
      </c>
      <c r="L53" s="5">
        <v>35.01</v>
      </c>
    </row>
    <row r="54" spans="1:12">
      <c r="A54">
        <v>46</v>
      </c>
      <c r="B54" s="79">
        <v>3.2750000000000001E-3</v>
      </c>
      <c r="C54" s="80">
        <v>3.2690000000000002E-3</v>
      </c>
      <c r="D54" s="83">
        <v>95012.2</v>
      </c>
      <c r="E54" s="84">
        <v>310.60000000000002</v>
      </c>
      <c r="F54" s="5">
        <v>29.35</v>
      </c>
      <c r="G54" t="s">
        <v>19</v>
      </c>
      <c r="H54" s="81">
        <v>1.97E-3</v>
      </c>
      <c r="I54" s="82">
        <v>1.9689999999999998E-3</v>
      </c>
      <c r="J54" s="85">
        <v>97004.800000000003</v>
      </c>
      <c r="K54" s="86">
        <v>191</v>
      </c>
      <c r="L54" s="5">
        <v>34.07</v>
      </c>
    </row>
    <row r="55" spans="1:12">
      <c r="A55">
        <v>47</v>
      </c>
      <c r="B55" s="79">
        <v>3.4970000000000001E-3</v>
      </c>
      <c r="C55" s="80">
        <v>3.4910000000000002E-3</v>
      </c>
      <c r="D55" s="83">
        <v>94701.5</v>
      </c>
      <c r="E55" s="84">
        <v>330.6</v>
      </c>
      <c r="F55" s="5">
        <v>28.44</v>
      </c>
      <c r="G55" t="s">
        <v>19</v>
      </c>
      <c r="H55" s="81">
        <v>2.3159999999999999E-3</v>
      </c>
      <c r="I55" s="82">
        <v>2.313E-3</v>
      </c>
      <c r="J55" s="85">
        <v>96813.9</v>
      </c>
      <c r="K55" s="86">
        <v>223.9</v>
      </c>
      <c r="L55" s="5">
        <v>33.14</v>
      </c>
    </row>
    <row r="56" spans="1:12">
      <c r="A56">
        <v>48</v>
      </c>
      <c r="B56" s="79">
        <v>3.9249999999999997E-3</v>
      </c>
      <c r="C56" s="80">
        <v>3.9170000000000003E-3</v>
      </c>
      <c r="D56" s="83">
        <v>94371</v>
      </c>
      <c r="E56" s="84">
        <v>369.6</v>
      </c>
      <c r="F56" s="5">
        <v>27.54</v>
      </c>
      <c r="G56" t="s">
        <v>19</v>
      </c>
      <c r="H56" s="81">
        <v>2.6359999999999999E-3</v>
      </c>
      <c r="I56" s="82">
        <v>2.6329999999999999E-3</v>
      </c>
      <c r="J56" s="85">
        <v>96589.9</v>
      </c>
      <c r="K56" s="86">
        <v>254.3</v>
      </c>
      <c r="L56" s="5">
        <v>32.22</v>
      </c>
    </row>
    <row r="57" spans="1:12">
      <c r="A57">
        <v>49</v>
      </c>
      <c r="B57" s="79">
        <v>4.4039999999999999E-3</v>
      </c>
      <c r="C57" s="80">
        <v>4.3940000000000003E-3</v>
      </c>
      <c r="D57" s="83">
        <v>94001.3</v>
      </c>
      <c r="E57" s="84">
        <v>413</v>
      </c>
      <c r="F57" s="5">
        <v>26.65</v>
      </c>
      <c r="G57" t="s">
        <v>19</v>
      </c>
      <c r="H57" s="81">
        <v>2.8029999999999999E-3</v>
      </c>
      <c r="I57" s="82">
        <v>2.7989999999999998E-3</v>
      </c>
      <c r="J57" s="85">
        <v>96335.6</v>
      </c>
      <c r="K57" s="86">
        <v>269.60000000000002</v>
      </c>
      <c r="L57" s="5">
        <v>31.3</v>
      </c>
    </row>
    <row r="58" spans="1:12">
      <c r="A58">
        <v>50</v>
      </c>
      <c r="B58" s="79">
        <v>4.9249999999999997E-3</v>
      </c>
      <c r="C58" s="80">
        <v>4.9129999999999998E-3</v>
      </c>
      <c r="D58" s="83">
        <v>93588.3</v>
      </c>
      <c r="E58" s="84">
        <v>459.8</v>
      </c>
      <c r="F58" s="5">
        <v>25.76</v>
      </c>
      <c r="G58" t="s">
        <v>19</v>
      </c>
      <c r="H58" s="81">
        <v>3.1199999999999999E-3</v>
      </c>
      <c r="I58" s="82">
        <v>3.1150000000000001E-3</v>
      </c>
      <c r="J58" s="85">
        <v>96066</v>
      </c>
      <c r="K58" s="86">
        <v>299.3</v>
      </c>
      <c r="L58" s="5">
        <v>30.39</v>
      </c>
    </row>
    <row r="59" spans="1:12">
      <c r="A59">
        <v>51</v>
      </c>
      <c r="B59" s="79">
        <v>5.4749999999999998E-3</v>
      </c>
      <c r="C59" s="80">
        <v>5.4599999999999996E-3</v>
      </c>
      <c r="D59" s="83">
        <v>93128.5</v>
      </c>
      <c r="E59" s="84">
        <v>508.5</v>
      </c>
      <c r="F59" s="5">
        <v>24.89</v>
      </c>
      <c r="G59" t="s">
        <v>19</v>
      </c>
      <c r="H59" s="81">
        <v>3.47E-3</v>
      </c>
      <c r="I59" s="82">
        <v>3.4640000000000001E-3</v>
      </c>
      <c r="J59" s="85">
        <v>95766.7</v>
      </c>
      <c r="K59" s="86">
        <v>331.7</v>
      </c>
      <c r="L59" s="5">
        <v>29.48</v>
      </c>
    </row>
    <row r="60" spans="1:12">
      <c r="A60">
        <v>52</v>
      </c>
      <c r="B60" s="79">
        <v>5.9769999999999997E-3</v>
      </c>
      <c r="C60" s="80">
        <v>5.9589999999999999E-3</v>
      </c>
      <c r="D60" s="83">
        <v>92620.1</v>
      </c>
      <c r="E60" s="84">
        <v>551.9</v>
      </c>
      <c r="F60" s="5">
        <v>24.02</v>
      </c>
      <c r="G60" t="s">
        <v>19</v>
      </c>
      <c r="H60" s="81">
        <v>3.7680000000000001E-3</v>
      </c>
      <c r="I60" s="82">
        <v>3.761E-3</v>
      </c>
      <c r="J60" s="85">
        <v>95435</v>
      </c>
      <c r="K60" s="86">
        <v>358.9</v>
      </c>
      <c r="L60" s="5">
        <v>28.58</v>
      </c>
    </row>
    <row r="61" spans="1:12">
      <c r="A61">
        <v>53</v>
      </c>
      <c r="B61" s="79">
        <v>6.8259999999999996E-3</v>
      </c>
      <c r="C61" s="80">
        <v>6.803E-3</v>
      </c>
      <c r="D61" s="83">
        <v>92068.1</v>
      </c>
      <c r="E61" s="84">
        <v>626.29999999999995</v>
      </c>
      <c r="F61" s="5">
        <v>23.16</v>
      </c>
      <c r="G61" t="s">
        <v>19</v>
      </c>
      <c r="H61" s="81">
        <v>4.0400000000000002E-3</v>
      </c>
      <c r="I61" s="82">
        <v>4.032E-3</v>
      </c>
      <c r="J61" s="85">
        <v>95076.1</v>
      </c>
      <c r="K61" s="86">
        <v>383.4</v>
      </c>
      <c r="L61" s="5">
        <v>27.69</v>
      </c>
    </row>
    <row r="62" spans="1:12">
      <c r="A62">
        <v>54</v>
      </c>
      <c r="B62" s="79">
        <v>7.4879999999999999E-3</v>
      </c>
      <c r="C62" s="80">
        <v>7.4599999999999996E-3</v>
      </c>
      <c r="D62" s="83">
        <v>91441.8</v>
      </c>
      <c r="E62" s="84">
        <v>682.1</v>
      </c>
      <c r="F62" s="5">
        <v>22.32</v>
      </c>
      <c r="G62" t="s">
        <v>19</v>
      </c>
      <c r="H62" s="81">
        <v>4.4669999999999996E-3</v>
      </c>
      <c r="I62" s="82">
        <v>4.457E-3</v>
      </c>
      <c r="J62" s="85">
        <v>94692.7</v>
      </c>
      <c r="K62" s="86">
        <v>422.1</v>
      </c>
      <c r="L62" s="5">
        <v>26.8</v>
      </c>
    </row>
    <row r="63" spans="1:12">
      <c r="A63">
        <v>55</v>
      </c>
      <c r="B63" s="79">
        <v>8.4030000000000007E-3</v>
      </c>
      <c r="C63" s="80">
        <v>8.3680000000000004E-3</v>
      </c>
      <c r="D63" s="83">
        <v>90759.7</v>
      </c>
      <c r="E63" s="84">
        <v>759.5</v>
      </c>
      <c r="F63" s="5">
        <v>21.48</v>
      </c>
      <c r="G63" t="s">
        <v>19</v>
      </c>
      <c r="H63" s="81">
        <v>5.1879999999999999E-3</v>
      </c>
      <c r="I63" s="82">
        <v>5.1749999999999999E-3</v>
      </c>
      <c r="J63" s="85">
        <v>94270.6</v>
      </c>
      <c r="K63" s="86">
        <v>487.8</v>
      </c>
      <c r="L63" s="5">
        <v>25.91</v>
      </c>
    </row>
    <row r="64" spans="1:12">
      <c r="A64">
        <v>56</v>
      </c>
      <c r="B64" s="79">
        <v>9.4940000000000007E-3</v>
      </c>
      <c r="C64" s="80">
        <v>9.4490000000000008E-3</v>
      </c>
      <c r="D64" s="83">
        <v>90000.2</v>
      </c>
      <c r="E64" s="84">
        <v>850.4</v>
      </c>
      <c r="F64" s="5">
        <v>20.66</v>
      </c>
      <c r="G64" t="s">
        <v>19</v>
      </c>
      <c r="H64" s="81">
        <v>5.7419999999999997E-3</v>
      </c>
      <c r="I64" s="82">
        <v>5.7260000000000002E-3</v>
      </c>
      <c r="J64" s="85">
        <v>93782.8</v>
      </c>
      <c r="K64" s="86">
        <v>537</v>
      </c>
      <c r="L64" s="5">
        <v>25.05</v>
      </c>
    </row>
    <row r="65" spans="1:12">
      <c r="A65">
        <v>57</v>
      </c>
      <c r="B65" s="79">
        <v>1.0640999999999999E-2</v>
      </c>
      <c r="C65" s="80">
        <v>1.0585000000000001E-2</v>
      </c>
      <c r="D65" s="83">
        <v>89149.8</v>
      </c>
      <c r="E65" s="84">
        <v>943.7</v>
      </c>
      <c r="F65" s="5">
        <v>19.850000000000001</v>
      </c>
      <c r="G65" t="s">
        <v>19</v>
      </c>
      <c r="H65" s="81">
        <v>6.3870000000000003E-3</v>
      </c>
      <c r="I65" s="82">
        <v>6.3670000000000003E-3</v>
      </c>
      <c r="J65" s="85">
        <v>93245.8</v>
      </c>
      <c r="K65" s="86">
        <v>593.70000000000005</v>
      </c>
      <c r="L65" s="5">
        <v>24.19</v>
      </c>
    </row>
    <row r="66" spans="1:12">
      <c r="A66">
        <v>58</v>
      </c>
      <c r="B66" s="79">
        <v>1.1835999999999999E-2</v>
      </c>
      <c r="C66" s="80">
        <v>1.1767E-2</v>
      </c>
      <c r="D66" s="83">
        <v>88206.1</v>
      </c>
      <c r="E66" s="84">
        <v>1037.9000000000001</v>
      </c>
      <c r="F66" s="5">
        <v>19.059999999999999</v>
      </c>
      <c r="G66" t="s">
        <v>19</v>
      </c>
      <c r="H66" s="81">
        <v>6.8409999999999999E-3</v>
      </c>
      <c r="I66" s="82">
        <v>6.8180000000000003E-3</v>
      </c>
      <c r="J66" s="85">
        <v>92652.1</v>
      </c>
      <c r="K66" s="86">
        <v>631.70000000000005</v>
      </c>
      <c r="L66" s="5">
        <v>23.34</v>
      </c>
    </row>
    <row r="67" spans="1:12">
      <c r="A67">
        <v>59</v>
      </c>
      <c r="B67" s="79">
        <v>1.3194000000000001E-2</v>
      </c>
      <c r="C67" s="80">
        <v>1.3107000000000001E-2</v>
      </c>
      <c r="D67" s="83">
        <v>87168.2</v>
      </c>
      <c r="E67" s="84">
        <v>1142.5</v>
      </c>
      <c r="F67" s="5">
        <v>18.28</v>
      </c>
      <c r="G67" t="s">
        <v>19</v>
      </c>
      <c r="H67" s="81">
        <v>7.9340000000000001E-3</v>
      </c>
      <c r="I67" s="82">
        <v>7.9030000000000003E-3</v>
      </c>
      <c r="J67" s="85">
        <v>92020.4</v>
      </c>
      <c r="K67" s="86">
        <v>727.2</v>
      </c>
      <c r="L67" s="5">
        <v>22.5</v>
      </c>
    </row>
    <row r="68" spans="1:12">
      <c r="A68">
        <v>60</v>
      </c>
      <c r="B68" s="79">
        <v>1.4879E-2</v>
      </c>
      <c r="C68" s="80">
        <v>1.4768999999999999E-2</v>
      </c>
      <c r="D68" s="83">
        <v>86025.7</v>
      </c>
      <c r="E68" s="84">
        <v>1270.5</v>
      </c>
      <c r="F68" s="5">
        <v>17.510000000000002</v>
      </c>
      <c r="G68" t="s">
        <v>19</v>
      </c>
      <c r="H68" s="81">
        <v>8.8870000000000008E-3</v>
      </c>
      <c r="I68" s="82">
        <v>8.848E-3</v>
      </c>
      <c r="J68" s="85">
        <v>91293.2</v>
      </c>
      <c r="K68" s="86">
        <v>807.8</v>
      </c>
      <c r="L68" s="5">
        <v>21.67</v>
      </c>
    </row>
    <row r="69" spans="1:12">
      <c r="A69">
        <v>61</v>
      </c>
      <c r="B69" s="79">
        <v>1.6844999999999999E-2</v>
      </c>
      <c r="C69" s="80">
        <v>1.6704E-2</v>
      </c>
      <c r="D69" s="83">
        <v>84755.199999999997</v>
      </c>
      <c r="E69" s="84">
        <v>1415.8</v>
      </c>
      <c r="F69" s="5">
        <v>16.77</v>
      </c>
      <c r="G69" t="s">
        <v>19</v>
      </c>
      <c r="H69" s="81">
        <v>9.9330000000000009E-3</v>
      </c>
      <c r="I69" s="82">
        <v>9.8840000000000004E-3</v>
      </c>
      <c r="J69" s="85">
        <v>90485.4</v>
      </c>
      <c r="K69" s="86">
        <v>894.4</v>
      </c>
      <c r="L69" s="5">
        <v>20.86</v>
      </c>
    </row>
    <row r="70" spans="1:12">
      <c r="A70">
        <v>62</v>
      </c>
      <c r="B70" s="79">
        <v>1.8565999999999999E-2</v>
      </c>
      <c r="C70" s="80">
        <v>1.8395000000000002E-2</v>
      </c>
      <c r="D70" s="83">
        <v>83339.399999999994</v>
      </c>
      <c r="E70" s="84">
        <v>1533</v>
      </c>
      <c r="F70" s="5">
        <v>16.04</v>
      </c>
      <c r="G70" t="s">
        <v>19</v>
      </c>
      <c r="H70" s="81">
        <v>1.0681E-2</v>
      </c>
      <c r="I70" s="82">
        <v>1.0624E-2</v>
      </c>
      <c r="J70" s="85">
        <v>89591.1</v>
      </c>
      <c r="K70" s="86">
        <v>951.8</v>
      </c>
      <c r="L70" s="5">
        <v>20.059999999999999</v>
      </c>
    </row>
    <row r="71" spans="1:12">
      <c r="A71">
        <v>63</v>
      </c>
      <c r="B71" s="79">
        <v>2.0841999999999999E-2</v>
      </c>
      <c r="C71" s="80">
        <v>2.0627E-2</v>
      </c>
      <c r="D71" s="83">
        <v>81806.399999999994</v>
      </c>
      <c r="E71" s="84">
        <v>1687.4</v>
      </c>
      <c r="F71" s="5">
        <v>15.34</v>
      </c>
      <c r="G71" t="s">
        <v>19</v>
      </c>
      <c r="H71" s="81">
        <v>1.2052E-2</v>
      </c>
      <c r="I71" s="82">
        <v>1.1979E-2</v>
      </c>
      <c r="J71" s="85">
        <v>88639.2</v>
      </c>
      <c r="K71" s="86">
        <v>1061.8</v>
      </c>
      <c r="L71" s="5">
        <v>19.27</v>
      </c>
    </row>
    <row r="72" spans="1:12">
      <c r="A72">
        <v>64</v>
      </c>
      <c r="B72" s="79">
        <v>2.3356999999999999E-2</v>
      </c>
      <c r="C72" s="80">
        <v>2.3087E-2</v>
      </c>
      <c r="D72" s="83">
        <v>80118.899999999994</v>
      </c>
      <c r="E72" s="84">
        <v>1849.7</v>
      </c>
      <c r="F72" s="5">
        <v>14.65</v>
      </c>
      <c r="G72" t="s">
        <v>19</v>
      </c>
      <c r="H72" s="81">
        <v>1.3473000000000001E-2</v>
      </c>
      <c r="I72" s="82">
        <v>1.3383000000000001E-2</v>
      </c>
      <c r="J72" s="85">
        <v>87577.4</v>
      </c>
      <c r="K72" s="86">
        <v>1172.0999999999999</v>
      </c>
      <c r="L72" s="5">
        <v>18.5</v>
      </c>
    </row>
    <row r="73" spans="1:12">
      <c r="A73">
        <v>65</v>
      </c>
      <c r="B73" s="79">
        <v>2.6280999999999999E-2</v>
      </c>
      <c r="C73" s="80">
        <v>2.5940000000000001E-2</v>
      </c>
      <c r="D73" s="83">
        <v>78269.2</v>
      </c>
      <c r="E73" s="84">
        <v>2030.3</v>
      </c>
      <c r="F73" s="5">
        <v>13.98</v>
      </c>
      <c r="G73" t="s">
        <v>19</v>
      </c>
      <c r="H73" s="81">
        <v>1.4817E-2</v>
      </c>
      <c r="I73" s="82">
        <v>1.4708000000000001E-2</v>
      </c>
      <c r="J73" s="85">
        <v>86405.3</v>
      </c>
      <c r="K73" s="86">
        <v>1270.9000000000001</v>
      </c>
      <c r="L73" s="5">
        <v>17.75</v>
      </c>
    </row>
    <row r="74" spans="1:12">
      <c r="A74">
        <v>66</v>
      </c>
      <c r="B74" s="79">
        <v>2.8608999999999999E-2</v>
      </c>
      <c r="C74" s="80">
        <v>2.8205999999999998E-2</v>
      </c>
      <c r="D74" s="83">
        <v>76238.899999999994</v>
      </c>
      <c r="E74" s="84">
        <v>2150.4</v>
      </c>
      <c r="F74" s="5">
        <v>13.34</v>
      </c>
      <c r="G74" t="s">
        <v>19</v>
      </c>
      <c r="H74" s="81">
        <v>1.5911000000000002E-2</v>
      </c>
      <c r="I74" s="82">
        <v>1.5786000000000001E-2</v>
      </c>
      <c r="J74" s="85">
        <v>85134.399999999994</v>
      </c>
      <c r="K74" s="86">
        <v>1343.9</v>
      </c>
      <c r="L74" s="5">
        <v>17</v>
      </c>
    </row>
    <row r="75" spans="1:12">
      <c r="A75">
        <v>67</v>
      </c>
      <c r="B75" s="79">
        <v>3.1993000000000001E-2</v>
      </c>
      <c r="C75" s="80">
        <v>3.1489999999999997E-2</v>
      </c>
      <c r="D75" s="83">
        <v>74088.5</v>
      </c>
      <c r="E75" s="84">
        <v>2333</v>
      </c>
      <c r="F75" s="5">
        <v>12.71</v>
      </c>
      <c r="G75" t="s">
        <v>19</v>
      </c>
      <c r="H75" s="81">
        <v>1.7883E-2</v>
      </c>
      <c r="I75" s="82">
        <v>1.7724E-2</v>
      </c>
      <c r="J75" s="85">
        <v>83790.600000000006</v>
      </c>
      <c r="K75" s="86">
        <v>1485.1</v>
      </c>
      <c r="L75" s="5">
        <v>16.27</v>
      </c>
    </row>
    <row r="76" spans="1:12">
      <c r="A76">
        <v>68</v>
      </c>
      <c r="B76" s="79">
        <v>3.4333000000000002E-2</v>
      </c>
      <c r="C76" s="80">
        <v>3.3752999999999998E-2</v>
      </c>
      <c r="D76" s="83">
        <v>71755.5</v>
      </c>
      <c r="E76" s="84">
        <v>2422</v>
      </c>
      <c r="F76" s="5">
        <v>12.11</v>
      </c>
      <c r="G76" t="s">
        <v>19</v>
      </c>
      <c r="H76" s="81">
        <v>1.9268E-2</v>
      </c>
      <c r="I76" s="82">
        <v>1.9084E-2</v>
      </c>
      <c r="J76" s="85">
        <v>82305.399999999994</v>
      </c>
      <c r="K76" s="86">
        <v>1570.8</v>
      </c>
      <c r="L76" s="5">
        <v>15.55</v>
      </c>
    </row>
    <row r="77" spans="1:12">
      <c r="A77">
        <v>69</v>
      </c>
      <c r="B77" s="79">
        <v>3.7733000000000003E-2</v>
      </c>
      <c r="C77" s="80">
        <v>3.7034999999999998E-2</v>
      </c>
      <c r="D77" s="83">
        <v>69333.5</v>
      </c>
      <c r="E77" s="84">
        <v>2567.6999999999998</v>
      </c>
      <c r="F77" s="5">
        <v>11.52</v>
      </c>
      <c r="G77" t="s">
        <v>19</v>
      </c>
      <c r="H77" s="81">
        <v>2.1017000000000001E-2</v>
      </c>
      <c r="I77" s="82">
        <v>2.0799000000000002E-2</v>
      </c>
      <c r="J77" s="85">
        <v>80734.7</v>
      </c>
      <c r="K77" s="86">
        <v>1679.2</v>
      </c>
      <c r="L77" s="5">
        <v>14.85</v>
      </c>
    </row>
    <row r="78" spans="1:12">
      <c r="A78">
        <v>70</v>
      </c>
      <c r="B78" s="79">
        <v>4.1501999999999997E-2</v>
      </c>
      <c r="C78" s="80">
        <v>4.0659000000000001E-2</v>
      </c>
      <c r="D78" s="83">
        <v>66765.8</v>
      </c>
      <c r="E78" s="84">
        <v>2714.6</v>
      </c>
      <c r="F78" s="5">
        <v>10.94</v>
      </c>
      <c r="G78" t="s">
        <v>19</v>
      </c>
      <c r="H78" s="81">
        <v>2.3192999999999998E-2</v>
      </c>
      <c r="I78" s="82">
        <v>2.2926999999999999E-2</v>
      </c>
      <c r="J78" s="85">
        <v>79055.5</v>
      </c>
      <c r="K78" s="86">
        <v>1812.5</v>
      </c>
      <c r="L78" s="5">
        <v>14.15</v>
      </c>
    </row>
    <row r="79" spans="1:12">
      <c r="A79">
        <v>71</v>
      </c>
      <c r="B79" s="79">
        <v>4.5605E-2</v>
      </c>
      <c r="C79" s="80">
        <v>4.4588000000000003E-2</v>
      </c>
      <c r="D79" s="83">
        <v>64051.199999999997</v>
      </c>
      <c r="E79" s="84">
        <v>2855.9</v>
      </c>
      <c r="F79" s="5">
        <v>10.38</v>
      </c>
      <c r="G79" t="s">
        <v>19</v>
      </c>
      <c r="H79" s="81">
        <v>2.4979000000000001E-2</v>
      </c>
      <c r="I79" s="82">
        <v>2.4670999999999998E-2</v>
      </c>
      <c r="J79" s="85">
        <v>77243</v>
      </c>
      <c r="K79" s="86">
        <v>1905.6</v>
      </c>
      <c r="L79" s="5">
        <v>13.47</v>
      </c>
    </row>
    <row r="80" spans="1:12">
      <c r="A80">
        <v>72</v>
      </c>
      <c r="B80" s="79">
        <v>5.1150000000000001E-2</v>
      </c>
      <c r="C80" s="80">
        <v>4.9875000000000003E-2</v>
      </c>
      <c r="D80" s="83">
        <v>61195.199999999997</v>
      </c>
      <c r="E80" s="84">
        <v>3052.1</v>
      </c>
      <c r="F80" s="5">
        <v>9.85</v>
      </c>
      <c r="G80" t="s">
        <v>19</v>
      </c>
      <c r="H80" s="81">
        <v>2.8854000000000001E-2</v>
      </c>
      <c r="I80" s="82">
        <v>2.8443E-2</v>
      </c>
      <c r="J80" s="85">
        <v>75337.399999999994</v>
      </c>
      <c r="K80" s="86">
        <v>2142.8000000000002</v>
      </c>
      <c r="L80" s="5">
        <v>12.8</v>
      </c>
    </row>
    <row r="81" spans="1:12">
      <c r="A81">
        <v>73</v>
      </c>
      <c r="B81" s="79">
        <v>5.5280999999999997E-2</v>
      </c>
      <c r="C81" s="80">
        <v>5.3794000000000002E-2</v>
      </c>
      <c r="D81" s="83">
        <v>58143.1</v>
      </c>
      <c r="E81" s="84">
        <v>3127.8</v>
      </c>
      <c r="F81" s="5">
        <v>9.34</v>
      </c>
      <c r="G81" t="s">
        <v>19</v>
      </c>
      <c r="H81" s="81">
        <v>3.1586000000000003E-2</v>
      </c>
      <c r="I81" s="82">
        <v>3.1095000000000001E-2</v>
      </c>
      <c r="J81" s="85">
        <v>73194.5</v>
      </c>
      <c r="K81" s="86">
        <v>2276</v>
      </c>
      <c r="L81" s="5">
        <v>12.16</v>
      </c>
    </row>
    <row r="82" spans="1:12">
      <c r="A82">
        <v>74</v>
      </c>
      <c r="B82" s="79">
        <v>6.0836000000000001E-2</v>
      </c>
      <c r="C82" s="80">
        <v>5.9040000000000002E-2</v>
      </c>
      <c r="D82" s="83">
        <v>55015.4</v>
      </c>
      <c r="E82" s="84">
        <v>3248.1</v>
      </c>
      <c r="F82" s="5">
        <v>8.84</v>
      </c>
      <c r="G82" t="s">
        <v>19</v>
      </c>
      <c r="H82" s="81">
        <v>3.3984E-2</v>
      </c>
      <c r="I82" s="82">
        <v>3.3417000000000002E-2</v>
      </c>
      <c r="J82" s="85">
        <v>70918.5</v>
      </c>
      <c r="K82" s="86">
        <v>2369.9</v>
      </c>
      <c r="L82" s="5">
        <v>11.53</v>
      </c>
    </row>
    <row r="83" spans="1:12">
      <c r="A83">
        <v>75</v>
      </c>
      <c r="B83" s="79">
        <v>6.6070000000000004E-2</v>
      </c>
      <c r="C83" s="80">
        <v>6.3957E-2</v>
      </c>
      <c r="D83" s="83">
        <v>51767.3</v>
      </c>
      <c r="E83" s="84">
        <v>3310.9</v>
      </c>
      <c r="F83" s="5">
        <v>8.36</v>
      </c>
      <c r="G83" t="s">
        <v>19</v>
      </c>
      <c r="H83" s="81">
        <v>3.7437999999999999E-2</v>
      </c>
      <c r="I83" s="82">
        <v>3.6749999999999998E-2</v>
      </c>
      <c r="J83" s="85">
        <v>68548.7</v>
      </c>
      <c r="K83" s="86">
        <v>2519.1</v>
      </c>
      <c r="L83" s="5">
        <v>10.91</v>
      </c>
    </row>
    <row r="84" spans="1:12">
      <c r="A84">
        <v>76</v>
      </c>
      <c r="B84" s="79">
        <v>7.2759000000000004E-2</v>
      </c>
      <c r="C84" s="80">
        <v>7.0205000000000004E-2</v>
      </c>
      <c r="D84" s="83">
        <v>48456.4</v>
      </c>
      <c r="E84" s="84">
        <v>3401.9</v>
      </c>
      <c r="F84" s="5">
        <v>7.9</v>
      </c>
      <c r="G84" t="s">
        <v>19</v>
      </c>
      <c r="H84" s="81">
        <v>4.1398999999999998E-2</v>
      </c>
      <c r="I84" s="82">
        <v>4.0559999999999999E-2</v>
      </c>
      <c r="J84" s="85">
        <v>66029.5</v>
      </c>
      <c r="K84" s="86">
        <v>2678.1</v>
      </c>
      <c r="L84" s="5">
        <v>10.31</v>
      </c>
    </row>
    <row r="85" spans="1:12">
      <c r="A85">
        <v>77</v>
      </c>
      <c r="B85" s="79">
        <v>7.9736000000000001E-2</v>
      </c>
      <c r="C85" s="80">
        <v>7.6678999999999997E-2</v>
      </c>
      <c r="D85" s="83">
        <v>45054.5</v>
      </c>
      <c r="E85" s="84">
        <v>3454.7</v>
      </c>
      <c r="F85" s="5">
        <v>7.46</v>
      </c>
      <c r="G85" t="s">
        <v>19</v>
      </c>
      <c r="H85" s="81">
        <v>4.6384000000000002E-2</v>
      </c>
      <c r="I85" s="82">
        <v>4.5332999999999998E-2</v>
      </c>
      <c r="J85" s="85">
        <v>63351.4</v>
      </c>
      <c r="K85" s="86">
        <v>2871.9</v>
      </c>
      <c r="L85" s="5">
        <v>9.73</v>
      </c>
    </row>
    <row r="86" spans="1:12">
      <c r="A86">
        <v>78</v>
      </c>
      <c r="B86" s="79">
        <v>8.7207000000000007E-2</v>
      </c>
      <c r="C86" s="80">
        <v>8.3562999999999998E-2</v>
      </c>
      <c r="D86" s="83">
        <v>41599.800000000003</v>
      </c>
      <c r="E86" s="84">
        <v>3476.2</v>
      </c>
      <c r="F86" s="5">
        <v>7.03</v>
      </c>
      <c r="G86" t="s">
        <v>19</v>
      </c>
      <c r="H86" s="81">
        <v>5.1451999999999998E-2</v>
      </c>
      <c r="I86" s="82">
        <v>5.0161999999999998E-2</v>
      </c>
      <c r="J86" s="85">
        <v>60479.5</v>
      </c>
      <c r="K86" s="86">
        <v>3033.7</v>
      </c>
      <c r="L86" s="5">
        <v>9.16</v>
      </c>
    </row>
    <row r="87" spans="1:12">
      <c r="A87">
        <v>79</v>
      </c>
      <c r="B87" s="79">
        <v>9.6393000000000006E-2</v>
      </c>
      <c r="C87" s="80">
        <v>9.1961000000000001E-2</v>
      </c>
      <c r="D87" s="83">
        <v>38123.599999999999</v>
      </c>
      <c r="E87" s="84">
        <v>3505.9</v>
      </c>
      <c r="F87" s="5">
        <v>6.63</v>
      </c>
      <c r="G87" t="s">
        <v>19</v>
      </c>
      <c r="H87" s="81">
        <v>5.7447999999999999E-2</v>
      </c>
      <c r="I87" s="82">
        <v>5.5843999999999998E-2</v>
      </c>
      <c r="J87" s="85">
        <v>57445.7</v>
      </c>
      <c r="K87" s="86">
        <v>3208</v>
      </c>
      <c r="L87" s="5">
        <v>8.6199999999999992</v>
      </c>
    </row>
    <row r="88" spans="1:12">
      <c r="A88">
        <v>80</v>
      </c>
      <c r="B88" s="79">
        <v>0.10546700000000001</v>
      </c>
      <c r="C88" s="80">
        <v>0.100184</v>
      </c>
      <c r="D88" s="83">
        <v>34617.699999999997</v>
      </c>
      <c r="E88" s="84">
        <v>3468.2</v>
      </c>
      <c r="F88" s="5">
        <v>6.25</v>
      </c>
      <c r="G88" t="s">
        <v>19</v>
      </c>
      <c r="H88" s="81">
        <v>6.4377000000000004E-2</v>
      </c>
      <c r="I88" s="82">
        <v>6.2369000000000001E-2</v>
      </c>
      <c r="J88" s="85">
        <v>54237.7</v>
      </c>
      <c r="K88" s="86">
        <v>3382.8</v>
      </c>
      <c r="L88" s="5">
        <v>8.1</v>
      </c>
    </row>
    <row r="89" spans="1:12">
      <c r="A89">
        <v>81</v>
      </c>
      <c r="B89" s="79">
        <v>0.11423</v>
      </c>
      <c r="C89" s="80">
        <v>0.108058</v>
      </c>
      <c r="D89" s="83">
        <v>31149.599999999999</v>
      </c>
      <c r="E89" s="84">
        <v>3366</v>
      </c>
      <c r="F89" s="5">
        <v>5.89</v>
      </c>
      <c r="G89" t="s">
        <v>19</v>
      </c>
      <c r="H89" s="81">
        <v>7.0820999999999995E-2</v>
      </c>
      <c r="I89" s="82">
        <v>6.8399000000000001E-2</v>
      </c>
      <c r="J89" s="85">
        <v>50854.9</v>
      </c>
      <c r="K89" s="86">
        <v>3478.4</v>
      </c>
      <c r="L89" s="5">
        <v>7.61</v>
      </c>
    </row>
    <row r="90" spans="1:12">
      <c r="A90">
        <v>82</v>
      </c>
      <c r="B90" s="79">
        <v>0.125134</v>
      </c>
      <c r="C90" s="80">
        <v>0.117766</v>
      </c>
      <c r="D90" s="83">
        <v>27783.599999999999</v>
      </c>
      <c r="E90" s="84">
        <v>3272</v>
      </c>
      <c r="F90" s="5">
        <v>5.54</v>
      </c>
      <c r="G90" t="s">
        <v>19</v>
      </c>
      <c r="H90" s="81">
        <v>7.9363000000000003E-2</v>
      </c>
      <c r="I90" s="82">
        <v>7.6333999999999999E-2</v>
      </c>
      <c r="J90" s="85">
        <v>47376.5</v>
      </c>
      <c r="K90" s="86">
        <v>3616.4</v>
      </c>
      <c r="L90" s="5">
        <v>7.13</v>
      </c>
    </row>
    <row r="91" spans="1:12">
      <c r="A91">
        <v>83</v>
      </c>
      <c r="B91" s="79">
        <v>0.137102</v>
      </c>
      <c r="C91" s="80">
        <v>0.128306</v>
      </c>
      <c r="D91" s="83">
        <v>24511.599999999999</v>
      </c>
      <c r="E91" s="84">
        <v>3145</v>
      </c>
      <c r="F91" s="5">
        <v>5.22</v>
      </c>
      <c r="G91" t="s">
        <v>19</v>
      </c>
      <c r="H91" s="81">
        <v>8.7908E-2</v>
      </c>
      <c r="I91" s="82">
        <v>8.4207000000000004E-2</v>
      </c>
      <c r="J91" s="85">
        <v>43760.1</v>
      </c>
      <c r="K91" s="86">
        <v>3684.9</v>
      </c>
      <c r="L91" s="5">
        <v>6.68</v>
      </c>
    </row>
    <row r="92" spans="1:12">
      <c r="A92">
        <v>84</v>
      </c>
      <c r="B92" s="79">
        <v>0.150449</v>
      </c>
      <c r="C92" s="80">
        <v>0.13992399999999999</v>
      </c>
      <c r="D92" s="83">
        <v>21366.6</v>
      </c>
      <c r="E92" s="84">
        <v>2989.7</v>
      </c>
      <c r="F92" s="5">
        <v>4.91</v>
      </c>
      <c r="G92" t="s">
        <v>19</v>
      </c>
      <c r="H92" s="81">
        <v>9.7211000000000006E-2</v>
      </c>
      <c r="I92" s="82">
        <v>9.2704999999999996E-2</v>
      </c>
      <c r="J92" s="85">
        <v>40075.199999999997</v>
      </c>
      <c r="K92" s="86">
        <v>3715.2</v>
      </c>
      <c r="L92" s="5">
        <v>6.25</v>
      </c>
    </row>
    <row r="93" spans="1:12">
      <c r="A93">
        <v>85</v>
      </c>
      <c r="B93" s="79">
        <v>0.162856</v>
      </c>
      <c r="C93" s="80">
        <v>0.150593</v>
      </c>
      <c r="D93" s="83">
        <v>18376.900000000001</v>
      </c>
      <c r="E93" s="84">
        <v>2767.4</v>
      </c>
      <c r="F93" s="5">
        <v>4.63</v>
      </c>
      <c r="G93" t="s">
        <v>19</v>
      </c>
      <c r="H93" s="81">
        <v>0.10832600000000001</v>
      </c>
      <c r="I93" s="82">
        <v>0.10276100000000001</v>
      </c>
      <c r="J93" s="85">
        <v>36360</v>
      </c>
      <c r="K93" s="86">
        <v>3736.4</v>
      </c>
      <c r="L93" s="5">
        <v>5.83</v>
      </c>
    </row>
    <row r="94" spans="1:12">
      <c r="A94">
        <v>86</v>
      </c>
      <c r="B94" s="79">
        <v>0.176041</v>
      </c>
      <c r="C94" s="80">
        <v>0.161799</v>
      </c>
      <c r="D94" s="83">
        <v>15609.5</v>
      </c>
      <c r="E94" s="84">
        <v>2525.6</v>
      </c>
      <c r="F94" s="5">
        <v>4.3600000000000003</v>
      </c>
      <c r="G94" t="s">
        <v>19</v>
      </c>
      <c r="H94" s="81">
        <v>0.121036</v>
      </c>
      <c r="I94" s="82">
        <v>0.11412899999999999</v>
      </c>
      <c r="J94" s="85">
        <v>32623.599999999999</v>
      </c>
      <c r="K94" s="86">
        <v>3723.3</v>
      </c>
      <c r="L94" s="5">
        <v>5.44</v>
      </c>
    </row>
    <row r="95" spans="1:12">
      <c r="A95">
        <v>87</v>
      </c>
      <c r="B95" s="79">
        <v>0.19236900000000001</v>
      </c>
      <c r="C95" s="80">
        <v>0.17549000000000001</v>
      </c>
      <c r="D95" s="83">
        <v>13083.9</v>
      </c>
      <c r="E95" s="84">
        <v>2296.1</v>
      </c>
      <c r="F95" s="5">
        <v>4.1100000000000003</v>
      </c>
      <c r="G95" t="s">
        <v>19</v>
      </c>
      <c r="H95" s="81">
        <v>0.133545</v>
      </c>
      <c r="I95" s="82">
        <v>0.12518599999999999</v>
      </c>
      <c r="J95" s="85">
        <v>28900.3</v>
      </c>
      <c r="K95" s="86">
        <v>3617.9</v>
      </c>
      <c r="L95" s="5">
        <v>5.08</v>
      </c>
    </row>
    <row r="96" spans="1:12">
      <c r="A96">
        <v>88</v>
      </c>
      <c r="B96" s="79">
        <v>0.20533499999999999</v>
      </c>
      <c r="C96" s="80">
        <v>0.18621699999999999</v>
      </c>
      <c r="D96" s="83">
        <v>10787.8</v>
      </c>
      <c r="E96" s="84">
        <v>2008.9</v>
      </c>
      <c r="F96" s="5">
        <v>3.88</v>
      </c>
      <c r="G96" t="s">
        <v>19</v>
      </c>
      <c r="H96" s="81">
        <v>0.146842</v>
      </c>
      <c r="I96" s="82">
        <v>0.136798</v>
      </c>
      <c r="J96" s="85">
        <v>25282.400000000001</v>
      </c>
      <c r="K96" s="86">
        <v>3458.6</v>
      </c>
      <c r="L96" s="5">
        <v>4.74</v>
      </c>
    </row>
    <row r="97" spans="1:12">
      <c r="A97">
        <v>89</v>
      </c>
      <c r="B97" s="79">
        <v>0.22479299999999999</v>
      </c>
      <c r="C97" s="80">
        <v>0.20208000000000001</v>
      </c>
      <c r="D97" s="83">
        <v>8778.9</v>
      </c>
      <c r="E97" s="84">
        <v>1774.1</v>
      </c>
      <c r="F97" s="5">
        <v>3.65</v>
      </c>
      <c r="G97" t="s">
        <v>19</v>
      </c>
      <c r="H97" s="81">
        <v>0.16408</v>
      </c>
      <c r="I97" s="82">
        <v>0.151639</v>
      </c>
      <c r="J97" s="85">
        <v>21823.8</v>
      </c>
      <c r="K97" s="86">
        <v>3309.3</v>
      </c>
      <c r="L97" s="5">
        <v>4.41</v>
      </c>
    </row>
    <row r="98" spans="1:12">
      <c r="A98">
        <v>90</v>
      </c>
      <c r="B98" s="79">
        <v>0.234708</v>
      </c>
      <c r="C98" s="80">
        <v>0.21005699999999999</v>
      </c>
      <c r="D98" s="83">
        <v>7004.9</v>
      </c>
      <c r="E98" s="84">
        <v>1471.4</v>
      </c>
      <c r="F98" s="5">
        <v>3.45</v>
      </c>
      <c r="G98" t="s">
        <v>19</v>
      </c>
      <c r="H98" s="81">
        <v>0.18093200000000001</v>
      </c>
      <c r="I98" s="82">
        <v>0.16592199999999999</v>
      </c>
      <c r="J98" s="85">
        <v>18514.5</v>
      </c>
      <c r="K98" s="86">
        <v>3072</v>
      </c>
      <c r="L98" s="5">
        <v>4.0999999999999996</v>
      </c>
    </row>
    <row r="99" spans="1:12">
      <c r="A99">
        <v>91</v>
      </c>
      <c r="B99" s="79">
        <v>0.25276399999999999</v>
      </c>
      <c r="C99" s="80">
        <v>0.22440399999999999</v>
      </c>
      <c r="D99" s="83">
        <v>5533.5</v>
      </c>
      <c r="E99" s="84">
        <v>1241.7</v>
      </c>
      <c r="F99" s="5">
        <v>3.23</v>
      </c>
      <c r="G99" t="s">
        <v>19</v>
      </c>
      <c r="H99" s="81">
        <v>0.20156199999999999</v>
      </c>
      <c r="I99" s="82">
        <v>0.18310799999999999</v>
      </c>
      <c r="J99" s="85">
        <v>15442.5</v>
      </c>
      <c r="K99" s="86">
        <v>2827.6</v>
      </c>
      <c r="L99" s="5">
        <v>3.82</v>
      </c>
    </row>
    <row r="100" spans="1:12">
      <c r="A100">
        <v>92</v>
      </c>
      <c r="B100" s="79">
        <v>0.27676299999999998</v>
      </c>
      <c r="C100" s="80">
        <v>0.24312</v>
      </c>
      <c r="D100" s="83">
        <v>4291.7</v>
      </c>
      <c r="E100" s="84">
        <v>1043.4000000000001</v>
      </c>
      <c r="F100" s="5">
        <v>3.02</v>
      </c>
      <c r="G100" t="s">
        <v>19</v>
      </c>
      <c r="H100" s="81">
        <v>0.22120400000000001</v>
      </c>
      <c r="I100" s="82">
        <v>0.19917499999999999</v>
      </c>
      <c r="J100" s="85">
        <v>12614.9</v>
      </c>
      <c r="K100" s="86">
        <v>2512.6</v>
      </c>
      <c r="L100" s="5">
        <v>3.57</v>
      </c>
    </row>
    <row r="101" spans="1:12">
      <c r="A101">
        <v>93</v>
      </c>
      <c r="B101" s="79">
        <v>0.30431999999999998</v>
      </c>
      <c r="C101" s="80">
        <v>0.26412999999999998</v>
      </c>
      <c r="D101" s="83">
        <v>3248.3</v>
      </c>
      <c r="E101" s="84">
        <v>858</v>
      </c>
      <c r="F101" s="5">
        <v>2.83</v>
      </c>
      <c r="G101" t="s">
        <v>19</v>
      </c>
      <c r="H101" s="81">
        <v>0.244287</v>
      </c>
      <c r="I101" s="82">
        <v>0.217697</v>
      </c>
      <c r="J101" s="85">
        <v>10102.299999999999</v>
      </c>
      <c r="K101" s="86">
        <v>2199.1999999999998</v>
      </c>
      <c r="L101" s="5">
        <v>3.33</v>
      </c>
    </row>
    <row r="102" spans="1:12">
      <c r="A102">
        <v>94</v>
      </c>
      <c r="B102" s="79">
        <v>0.327704</v>
      </c>
      <c r="C102" s="80">
        <v>0.28156799999999998</v>
      </c>
      <c r="D102" s="83">
        <v>2390.3000000000002</v>
      </c>
      <c r="E102" s="84">
        <v>673</v>
      </c>
      <c r="F102" s="5">
        <v>2.67</v>
      </c>
      <c r="G102" t="s">
        <v>19</v>
      </c>
      <c r="H102" s="81">
        <v>0.26754800000000001</v>
      </c>
      <c r="I102" s="82">
        <v>0.23598</v>
      </c>
      <c r="J102" s="85">
        <v>7903.1</v>
      </c>
      <c r="K102" s="86">
        <v>1865</v>
      </c>
      <c r="L102" s="5">
        <v>3.12</v>
      </c>
    </row>
    <row r="103" spans="1:12">
      <c r="A103">
        <v>95</v>
      </c>
      <c r="B103" s="79">
        <v>0.34870200000000001</v>
      </c>
      <c r="C103" s="80">
        <v>0.29693199999999997</v>
      </c>
      <c r="D103" s="83">
        <v>1717.3</v>
      </c>
      <c r="E103" s="84">
        <v>509.9</v>
      </c>
      <c r="F103" s="5">
        <v>2.5099999999999998</v>
      </c>
      <c r="G103" t="s">
        <v>19</v>
      </c>
      <c r="H103" s="81">
        <v>0.29022500000000001</v>
      </c>
      <c r="I103" s="82">
        <v>0.253446</v>
      </c>
      <c r="J103" s="85">
        <v>6038.1</v>
      </c>
      <c r="K103" s="86">
        <v>1530.3</v>
      </c>
      <c r="L103" s="5">
        <v>2.92</v>
      </c>
    </row>
    <row r="104" spans="1:12">
      <c r="A104">
        <v>96</v>
      </c>
      <c r="B104" s="79">
        <v>0.38897599999999999</v>
      </c>
      <c r="C104" s="80">
        <v>0.32564199999999999</v>
      </c>
      <c r="D104" s="83">
        <v>1207.4000000000001</v>
      </c>
      <c r="E104" s="84">
        <v>393.2</v>
      </c>
      <c r="F104" s="5">
        <v>2.36</v>
      </c>
      <c r="G104" t="s">
        <v>19</v>
      </c>
      <c r="H104" s="81">
        <v>0.317722</v>
      </c>
      <c r="I104" s="82">
        <v>0.27416800000000002</v>
      </c>
      <c r="J104" s="85">
        <v>4507.8</v>
      </c>
      <c r="K104" s="86">
        <v>1235.9000000000001</v>
      </c>
      <c r="L104" s="5">
        <v>2.75</v>
      </c>
    </row>
    <row r="105" spans="1:12">
      <c r="A105">
        <v>97</v>
      </c>
      <c r="B105" s="79">
        <v>0.399862</v>
      </c>
      <c r="C105" s="80">
        <v>0.33323700000000001</v>
      </c>
      <c r="D105" s="83">
        <v>814.2</v>
      </c>
      <c r="E105" s="84">
        <v>271.3</v>
      </c>
      <c r="F105" s="5">
        <v>2.2599999999999998</v>
      </c>
      <c r="G105" t="s">
        <v>19</v>
      </c>
      <c r="H105" s="81">
        <v>0.33195999999999998</v>
      </c>
      <c r="I105" s="82">
        <v>0.28470499999999999</v>
      </c>
      <c r="J105" s="85">
        <v>3271.9</v>
      </c>
      <c r="K105" s="86">
        <v>931.5</v>
      </c>
      <c r="L105" s="5">
        <v>2.6</v>
      </c>
    </row>
    <row r="106" spans="1:12">
      <c r="A106">
        <v>98</v>
      </c>
      <c r="B106" s="79">
        <v>0.41772900000000002</v>
      </c>
      <c r="C106" s="80">
        <v>0.345555</v>
      </c>
      <c r="D106" s="83">
        <v>542.9</v>
      </c>
      <c r="E106" s="84">
        <v>187.6</v>
      </c>
      <c r="F106" s="5">
        <v>2.15</v>
      </c>
      <c r="G106" t="s">
        <v>19</v>
      </c>
      <c r="H106" s="81">
        <v>0.35133500000000001</v>
      </c>
      <c r="I106" s="82">
        <v>0.29883900000000002</v>
      </c>
      <c r="J106" s="85">
        <v>2340.4</v>
      </c>
      <c r="K106" s="86">
        <v>699.4</v>
      </c>
      <c r="L106" s="5">
        <v>2.4300000000000002</v>
      </c>
    </row>
    <row r="107" spans="1:12">
      <c r="A107">
        <v>99</v>
      </c>
      <c r="B107" s="79">
        <v>0.47671200000000002</v>
      </c>
      <c r="C107" s="80">
        <v>0.38495600000000002</v>
      </c>
      <c r="D107" s="83">
        <v>355.3</v>
      </c>
      <c r="E107" s="84">
        <v>136.80000000000001</v>
      </c>
      <c r="F107" s="5">
        <v>2.0099999999999998</v>
      </c>
      <c r="G107" t="s">
        <v>19</v>
      </c>
      <c r="H107" s="81">
        <v>0.39824900000000002</v>
      </c>
      <c r="I107" s="82">
        <v>0.33211600000000002</v>
      </c>
      <c r="J107" s="85">
        <v>1641</v>
      </c>
      <c r="K107" s="86">
        <v>545</v>
      </c>
      <c r="L107" s="5">
        <v>2.25</v>
      </c>
    </row>
    <row r="108" spans="1:12">
      <c r="A108">
        <v>100</v>
      </c>
      <c r="B108" s="79">
        <v>0.49539899999999998</v>
      </c>
      <c r="C108" s="80">
        <v>0.39705000000000001</v>
      </c>
      <c r="D108" s="83">
        <v>218.5</v>
      </c>
      <c r="E108" s="84">
        <v>86.8</v>
      </c>
      <c r="F108" s="5">
        <v>1.96</v>
      </c>
      <c r="G108" t="s">
        <v>19</v>
      </c>
      <c r="H108" s="81">
        <v>0.42663299999999998</v>
      </c>
      <c r="I108" s="82">
        <v>0.35162500000000002</v>
      </c>
      <c r="J108" s="85">
        <v>1096</v>
      </c>
      <c r="K108" s="86">
        <v>385.4</v>
      </c>
      <c r="L108" s="5">
        <v>2.12</v>
      </c>
    </row>
  </sheetData>
  <mergeCells count="3">
    <mergeCell ref="K1:L1"/>
    <mergeCell ref="B6:F6"/>
    <mergeCell ref="H6:L6"/>
  </mergeCells>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28</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71">
        <v>9.6209999999999993E-3</v>
      </c>
      <c r="C8" s="72">
        <v>9.5750000000000002E-3</v>
      </c>
      <c r="D8" s="75">
        <v>100000</v>
      </c>
      <c r="E8" s="76">
        <v>957.5</v>
      </c>
      <c r="F8" s="5">
        <v>72.64</v>
      </c>
      <c r="G8" t="s">
        <v>19</v>
      </c>
      <c r="H8" s="73">
        <v>7.2909999999999997E-3</v>
      </c>
      <c r="I8" s="74">
        <v>7.2639999999999996E-3</v>
      </c>
      <c r="J8" s="77">
        <v>100000</v>
      </c>
      <c r="K8" s="78">
        <v>726.4</v>
      </c>
      <c r="L8" s="5">
        <v>78.25</v>
      </c>
    </row>
    <row r="9" spans="1:12">
      <c r="A9">
        <v>1</v>
      </c>
      <c r="B9" s="71">
        <v>7.1299999999999998E-4</v>
      </c>
      <c r="C9" s="72">
        <v>7.1299999999999998E-4</v>
      </c>
      <c r="D9" s="75">
        <v>99042.5</v>
      </c>
      <c r="E9" s="76">
        <v>70.599999999999994</v>
      </c>
      <c r="F9" s="5">
        <v>72.34</v>
      </c>
      <c r="G9" t="s">
        <v>19</v>
      </c>
      <c r="H9" s="73">
        <v>5.7899999999999998E-4</v>
      </c>
      <c r="I9" s="74">
        <v>5.7899999999999998E-4</v>
      </c>
      <c r="J9" s="77">
        <v>99273.600000000006</v>
      </c>
      <c r="K9" s="78">
        <v>57.5</v>
      </c>
      <c r="L9" s="5">
        <v>77.819999999999993</v>
      </c>
    </row>
    <row r="10" spans="1:12">
      <c r="A10">
        <v>2</v>
      </c>
      <c r="B10" s="71">
        <v>4.4499999999999997E-4</v>
      </c>
      <c r="C10" s="72">
        <v>4.4499999999999997E-4</v>
      </c>
      <c r="D10" s="75">
        <v>98972</v>
      </c>
      <c r="E10" s="76">
        <v>44</v>
      </c>
      <c r="F10" s="5">
        <v>71.39</v>
      </c>
      <c r="G10" t="s">
        <v>19</v>
      </c>
      <c r="H10" s="73">
        <v>3.3599999999999998E-4</v>
      </c>
      <c r="I10" s="74">
        <v>3.3599999999999998E-4</v>
      </c>
      <c r="J10" s="77">
        <v>99216.1</v>
      </c>
      <c r="K10" s="78">
        <v>33.299999999999997</v>
      </c>
      <c r="L10" s="5">
        <v>76.86</v>
      </c>
    </row>
    <row r="11" spans="1:12">
      <c r="A11">
        <v>3</v>
      </c>
      <c r="B11" s="71">
        <v>3.4699999999999998E-4</v>
      </c>
      <c r="C11" s="72">
        <v>3.4699999999999998E-4</v>
      </c>
      <c r="D11" s="75">
        <v>98927.9</v>
      </c>
      <c r="E11" s="76">
        <v>34.299999999999997</v>
      </c>
      <c r="F11" s="5">
        <v>70.42</v>
      </c>
      <c r="G11" t="s">
        <v>19</v>
      </c>
      <c r="H11" s="73">
        <v>2.92E-4</v>
      </c>
      <c r="I11" s="74">
        <v>2.92E-4</v>
      </c>
      <c r="J11" s="77">
        <v>99182.8</v>
      </c>
      <c r="K11" s="78">
        <v>28.9</v>
      </c>
      <c r="L11" s="5">
        <v>75.89</v>
      </c>
    </row>
    <row r="12" spans="1:12">
      <c r="A12">
        <v>4</v>
      </c>
      <c r="B12" s="71">
        <v>2.5799999999999998E-4</v>
      </c>
      <c r="C12" s="72">
        <v>2.5799999999999998E-4</v>
      </c>
      <c r="D12" s="75">
        <v>98893.6</v>
      </c>
      <c r="E12" s="76">
        <v>25.5</v>
      </c>
      <c r="F12" s="5">
        <v>69.44</v>
      </c>
      <c r="G12" t="s">
        <v>19</v>
      </c>
      <c r="H12" s="73">
        <v>2.1900000000000001E-4</v>
      </c>
      <c r="I12" s="74">
        <v>2.1900000000000001E-4</v>
      </c>
      <c r="J12" s="77">
        <v>99153.9</v>
      </c>
      <c r="K12" s="78">
        <v>21.7</v>
      </c>
      <c r="L12" s="5">
        <v>74.91</v>
      </c>
    </row>
    <row r="13" spans="1:12">
      <c r="A13">
        <v>5</v>
      </c>
      <c r="B13" s="71">
        <v>2.43E-4</v>
      </c>
      <c r="C13" s="72">
        <v>2.43E-4</v>
      </c>
      <c r="D13" s="75">
        <v>98868.1</v>
      </c>
      <c r="E13" s="76">
        <v>24</v>
      </c>
      <c r="F13" s="5">
        <v>68.459999999999994</v>
      </c>
      <c r="G13" t="s">
        <v>19</v>
      </c>
      <c r="H13" s="73">
        <v>1.6699999999999999E-4</v>
      </c>
      <c r="I13" s="74">
        <v>1.6699999999999999E-4</v>
      </c>
      <c r="J13" s="77">
        <v>99132.1</v>
      </c>
      <c r="K13" s="78">
        <v>16.5</v>
      </c>
      <c r="L13" s="5">
        <v>73.930000000000007</v>
      </c>
    </row>
    <row r="14" spans="1:12">
      <c r="A14">
        <v>6</v>
      </c>
      <c r="B14" s="71">
        <v>2.24E-4</v>
      </c>
      <c r="C14" s="72">
        <v>2.24E-4</v>
      </c>
      <c r="D14" s="75">
        <v>98844</v>
      </c>
      <c r="E14" s="76">
        <v>22.2</v>
      </c>
      <c r="F14" s="5">
        <v>67.48</v>
      </c>
      <c r="G14" t="s">
        <v>19</v>
      </c>
      <c r="H14" s="73">
        <v>1.63E-4</v>
      </c>
      <c r="I14" s="74">
        <v>1.63E-4</v>
      </c>
      <c r="J14" s="77">
        <v>99115.6</v>
      </c>
      <c r="K14" s="78">
        <v>16.100000000000001</v>
      </c>
      <c r="L14" s="5">
        <v>72.94</v>
      </c>
    </row>
    <row r="15" spans="1:12">
      <c r="A15">
        <v>7</v>
      </c>
      <c r="B15" s="71">
        <v>2.1800000000000001E-4</v>
      </c>
      <c r="C15" s="72">
        <v>2.1800000000000001E-4</v>
      </c>
      <c r="D15" s="75">
        <v>98821.9</v>
      </c>
      <c r="E15" s="76">
        <v>21.5</v>
      </c>
      <c r="F15" s="5">
        <v>66.489999999999995</v>
      </c>
      <c r="G15" t="s">
        <v>19</v>
      </c>
      <c r="H15" s="73">
        <v>1.44E-4</v>
      </c>
      <c r="I15" s="74">
        <v>1.44E-4</v>
      </c>
      <c r="J15" s="77">
        <v>99099.5</v>
      </c>
      <c r="K15" s="78">
        <v>14.3</v>
      </c>
      <c r="L15" s="5">
        <v>71.95</v>
      </c>
    </row>
    <row r="16" spans="1:12">
      <c r="A16">
        <v>8</v>
      </c>
      <c r="B16" s="71">
        <v>2.1699999999999999E-4</v>
      </c>
      <c r="C16" s="72">
        <v>2.1699999999999999E-4</v>
      </c>
      <c r="D16" s="75">
        <v>98800.3</v>
      </c>
      <c r="E16" s="76">
        <v>21.5</v>
      </c>
      <c r="F16" s="5">
        <v>65.510000000000005</v>
      </c>
      <c r="G16" t="s">
        <v>19</v>
      </c>
      <c r="H16" s="73">
        <v>1.37E-4</v>
      </c>
      <c r="I16" s="74">
        <v>1.37E-4</v>
      </c>
      <c r="J16" s="77">
        <v>99085.2</v>
      </c>
      <c r="K16" s="78">
        <v>13.6</v>
      </c>
      <c r="L16" s="5">
        <v>70.959999999999994</v>
      </c>
    </row>
    <row r="17" spans="1:12">
      <c r="A17">
        <v>9</v>
      </c>
      <c r="B17" s="71">
        <v>1.92E-4</v>
      </c>
      <c r="C17" s="72">
        <v>1.92E-4</v>
      </c>
      <c r="D17" s="75">
        <v>98778.8</v>
      </c>
      <c r="E17" s="76">
        <v>19</v>
      </c>
      <c r="F17" s="5">
        <v>64.52</v>
      </c>
      <c r="G17" t="s">
        <v>19</v>
      </c>
      <c r="H17" s="73">
        <v>1.27E-4</v>
      </c>
      <c r="I17" s="74">
        <v>1.27E-4</v>
      </c>
      <c r="J17" s="77">
        <v>99071.6</v>
      </c>
      <c r="K17" s="78">
        <v>12.6</v>
      </c>
      <c r="L17" s="5">
        <v>69.97</v>
      </c>
    </row>
    <row r="18" spans="1:12">
      <c r="A18">
        <v>10</v>
      </c>
      <c r="B18" s="71">
        <v>2.0699999999999999E-4</v>
      </c>
      <c r="C18" s="72">
        <v>2.0699999999999999E-4</v>
      </c>
      <c r="D18" s="75">
        <v>98759.9</v>
      </c>
      <c r="E18" s="76">
        <v>20.399999999999999</v>
      </c>
      <c r="F18" s="5">
        <v>63.53</v>
      </c>
      <c r="G18" t="s">
        <v>19</v>
      </c>
      <c r="H18" s="73">
        <v>1.26E-4</v>
      </c>
      <c r="I18" s="74">
        <v>1.26E-4</v>
      </c>
      <c r="J18" s="77">
        <v>99059</v>
      </c>
      <c r="K18" s="78">
        <v>12.5</v>
      </c>
      <c r="L18" s="5">
        <v>68.98</v>
      </c>
    </row>
    <row r="19" spans="1:12">
      <c r="A19">
        <v>11</v>
      </c>
      <c r="B19" s="71">
        <v>2.14E-4</v>
      </c>
      <c r="C19" s="72">
        <v>2.14E-4</v>
      </c>
      <c r="D19" s="75">
        <v>98739.4</v>
      </c>
      <c r="E19" s="76">
        <v>21.1</v>
      </c>
      <c r="F19" s="5">
        <v>62.55</v>
      </c>
      <c r="G19" t="s">
        <v>19</v>
      </c>
      <c r="H19" s="73">
        <v>1.45E-4</v>
      </c>
      <c r="I19" s="74">
        <v>1.45E-4</v>
      </c>
      <c r="J19" s="77">
        <v>99046.5</v>
      </c>
      <c r="K19" s="78">
        <v>14.3</v>
      </c>
      <c r="L19" s="5">
        <v>67.989999999999995</v>
      </c>
    </row>
    <row r="20" spans="1:12">
      <c r="A20">
        <v>12</v>
      </c>
      <c r="B20" s="71">
        <v>2.1000000000000001E-4</v>
      </c>
      <c r="C20" s="72">
        <v>2.1000000000000001E-4</v>
      </c>
      <c r="D20" s="75">
        <v>98718.3</v>
      </c>
      <c r="E20" s="76">
        <v>20.7</v>
      </c>
      <c r="F20" s="5">
        <v>61.56</v>
      </c>
      <c r="G20" t="s">
        <v>19</v>
      </c>
      <c r="H20" s="73">
        <v>1.6200000000000001E-4</v>
      </c>
      <c r="I20" s="74">
        <v>1.6200000000000001E-4</v>
      </c>
      <c r="J20" s="77">
        <v>99032.2</v>
      </c>
      <c r="K20" s="78">
        <v>16.100000000000001</v>
      </c>
      <c r="L20" s="5">
        <v>67</v>
      </c>
    </row>
    <row r="21" spans="1:12">
      <c r="A21">
        <v>13</v>
      </c>
      <c r="B21" s="71">
        <v>2.6899999999999998E-4</v>
      </c>
      <c r="C21" s="72">
        <v>2.6899999999999998E-4</v>
      </c>
      <c r="D21" s="75">
        <v>98697.600000000006</v>
      </c>
      <c r="E21" s="76">
        <v>26.6</v>
      </c>
      <c r="F21" s="5">
        <v>60.57</v>
      </c>
      <c r="G21" t="s">
        <v>19</v>
      </c>
      <c r="H21" s="73">
        <v>1.56E-4</v>
      </c>
      <c r="I21" s="74">
        <v>1.56E-4</v>
      </c>
      <c r="J21" s="77">
        <v>99016.1</v>
      </c>
      <c r="K21" s="78">
        <v>15.5</v>
      </c>
      <c r="L21" s="5">
        <v>66.010000000000005</v>
      </c>
    </row>
    <row r="22" spans="1:12">
      <c r="A22">
        <v>14</v>
      </c>
      <c r="B22" s="71">
        <v>3.0499999999999999E-4</v>
      </c>
      <c r="C22" s="72">
        <v>3.0499999999999999E-4</v>
      </c>
      <c r="D22" s="75">
        <v>98671</v>
      </c>
      <c r="E22" s="76">
        <v>30.1</v>
      </c>
      <c r="F22" s="5">
        <v>59.59</v>
      </c>
      <c r="G22" t="s">
        <v>19</v>
      </c>
      <c r="H22" s="73">
        <v>2.0100000000000001E-4</v>
      </c>
      <c r="I22" s="74">
        <v>2.0100000000000001E-4</v>
      </c>
      <c r="J22" s="77">
        <v>99000.6</v>
      </c>
      <c r="K22" s="78">
        <v>19.899999999999999</v>
      </c>
      <c r="L22" s="5">
        <v>65.02</v>
      </c>
    </row>
    <row r="23" spans="1:12">
      <c r="A23">
        <v>15</v>
      </c>
      <c r="B23" s="71">
        <v>4.0400000000000001E-4</v>
      </c>
      <c r="C23" s="72">
        <v>4.0400000000000001E-4</v>
      </c>
      <c r="D23" s="75">
        <v>98640.9</v>
      </c>
      <c r="E23" s="76">
        <v>39.799999999999997</v>
      </c>
      <c r="F23" s="5">
        <v>58.61</v>
      </c>
      <c r="G23" t="s">
        <v>19</v>
      </c>
      <c r="H23" s="73">
        <v>2.2499999999999999E-4</v>
      </c>
      <c r="I23" s="74">
        <v>2.2499999999999999E-4</v>
      </c>
      <c r="J23" s="77">
        <v>98980.7</v>
      </c>
      <c r="K23" s="78">
        <v>22.3</v>
      </c>
      <c r="L23" s="5">
        <v>64.03</v>
      </c>
    </row>
    <row r="24" spans="1:12">
      <c r="A24">
        <v>16</v>
      </c>
      <c r="B24" s="71">
        <v>5.5500000000000005E-4</v>
      </c>
      <c r="C24" s="72">
        <v>5.5500000000000005E-4</v>
      </c>
      <c r="D24" s="75">
        <v>98601.1</v>
      </c>
      <c r="E24" s="76">
        <v>54.7</v>
      </c>
      <c r="F24" s="5">
        <v>57.63</v>
      </c>
      <c r="G24" t="s">
        <v>19</v>
      </c>
      <c r="H24" s="73">
        <v>2.7599999999999999E-4</v>
      </c>
      <c r="I24" s="74">
        <v>2.7599999999999999E-4</v>
      </c>
      <c r="J24" s="77">
        <v>98958.399999999994</v>
      </c>
      <c r="K24" s="78">
        <v>27.3</v>
      </c>
      <c r="L24" s="5">
        <v>63.05</v>
      </c>
    </row>
    <row r="25" spans="1:12">
      <c r="A25">
        <v>17</v>
      </c>
      <c r="B25" s="71">
        <v>8.5400000000000005E-4</v>
      </c>
      <c r="C25" s="72">
        <v>8.5400000000000005E-4</v>
      </c>
      <c r="D25" s="75">
        <v>98546.4</v>
      </c>
      <c r="E25" s="76">
        <v>84.2</v>
      </c>
      <c r="F25" s="5">
        <v>56.66</v>
      </c>
      <c r="G25" t="s">
        <v>19</v>
      </c>
      <c r="H25" s="73">
        <v>3.0699999999999998E-4</v>
      </c>
      <c r="I25" s="74">
        <v>3.0699999999999998E-4</v>
      </c>
      <c r="J25" s="77">
        <v>98931.1</v>
      </c>
      <c r="K25" s="78">
        <v>30.4</v>
      </c>
      <c r="L25" s="5">
        <v>62.06</v>
      </c>
    </row>
    <row r="26" spans="1:12">
      <c r="A26">
        <v>18</v>
      </c>
      <c r="B26" s="71">
        <v>9.0600000000000001E-4</v>
      </c>
      <c r="C26" s="72">
        <v>9.0499999999999999E-4</v>
      </c>
      <c r="D26" s="75">
        <v>98462.2</v>
      </c>
      <c r="E26" s="76">
        <v>89.1</v>
      </c>
      <c r="F26" s="5">
        <v>55.71</v>
      </c>
      <c r="G26" t="s">
        <v>19</v>
      </c>
      <c r="H26" s="73">
        <v>3.3300000000000002E-4</v>
      </c>
      <c r="I26" s="74">
        <v>3.3300000000000002E-4</v>
      </c>
      <c r="J26" s="77">
        <v>98900.7</v>
      </c>
      <c r="K26" s="78">
        <v>32.9</v>
      </c>
      <c r="L26" s="5">
        <v>61.08</v>
      </c>
    </row>
    <row r="27" spans="1:12">
      <c r="A27">
        <v>19</v>
      </c>
      <c r="B27" s="71">
        <v>8.5899999999999995E-4</v>
      </c>
      <c r="C27" s="72">
        <v>8.5899999999999995E-4</v>
      </c>
      <c r="D27" s="75">
        <v>98373.1</v>
      </c>
      <c r="E27" s="76">
        <v>84.5</v>
      </c>
      <c r="F27" s="5">
        <v>54.76</v>
      </c>
      <c r="G27" t="s">
        <v>19</v>
      </c>
      <c r="H27" s="73">
        <v>3.2200000000000002E-4</v>
      </c>
      <c r="I27" s="74">
        <v>3.2200000000000002E-4</v>
      </c>
      <c r="J27" s="77">
        <v>98867.8</v>
      </c>
      <c r="K27" s="78">
        <v>31.8</v>
      </c>
      <c r="L27" s="5">
        <v>60.1</v>
      </c>
    </row>
    <row r="28" spans="1:12">
      <c r="A28">
        <v>20</v>
      </c>
      <c r="B28" s="71">
        <v>9.6500000000000004E-4</v>
      </c>
      <c r="C28" s="72">
        <v>9.6500000000000004E-4</v>
      </c>
      <c r="D28" s="75">
        <v>98288.6</v>
      </c>
      <c r="E28" s="76">
        <v>94.8</v>
      </c>
      <c r="F28" s="5">
        <v>53.81</v>
      </c>
      <c r="G28" t="s">
        <v>19</v>
      </c>
      <c r="H28" s="73">
        <v>3.21E-4</v>
      </c>
      <c r="I28" s="74">
        <v>3.21E-4</v>
      </c>
      <c r="J28" s="77">
        <v>98836</v>
      </c>
      <c r="K28" s="78">
        <v>31.7</v>
      </c>
      <c r="L28" s="5">
        <v>59.12</v>
      </c>
    </row>
    <row r="29" spans="1:12">
      <c r="A29">
        <v>21</v>
      </c>
      <c r="B29" s="71">
        <v>9.0399999999999996E-4</v>
      </c>
      <c r="C29" s="72">
        <v>9.0399999999999996E-4</v>
      </c>
      <c r="D29" s="75">
        <v>98193.8</v>
      </c>
      <c r="E29" s="76">
        <v>88.7</v>
      </c>
      <c r="F29" s="5">
        <v>52.86</v>
      </c>
      <c r="G29" t="s">
        <v>19</v>
      </c>
      <c r="H29" s="73">
        <v>3.3700000000000001E-4</v>
      </c>
      <c r="I29" s="74">
        <v>3.3700000000000001E-4</v>
      </c>
      <c r="J29" s="77">
        <v>98804.3</v>
      </c>
      <c r="K29" s="78">
        <v>33.299999999999997</v>
      </c>
      <c r="L29" s="5">
        <v>58.14</v>
      </c>
    </row>
    <row r="30" spans="1:12">
      <c r="A30">
        <v>22</v>
      </c>
      <c r="B30" s="71">
        <v>9.2400000000000002E-4</v>
      </c>
      <c r="C30" s="72">
        <v>9.2299999999999999E-4</v>
      </c>
      <c r="D30" s="75">
        <v>98105</v>
      </c>
      <c r="E30" s="76">
        <v>90.6</v>
      </c>
      <c r="F30" s="5">
        <v>51.91</v>
      </c>
      <c r="G30" t="s">
        <v>19</v>
      </c>
      <c r="H30" s="73">
        <v>3.0299999999999999E-4</v>
      </c>
      <c r="I30" s="74">
        <v>3.0299999999999999E-4</v>
      </c>
      <c r="J30" s="77">
        <v>98771</v>
      </c>
      <c r="K30" s="78">
        <v>29.9</v>
      </c>
      <c r="L30" s="5">
        <v>57.16</v>
      </c>
    </row>
    <row r="31" spans="1:12">
      <c r="A31">
        <v>23</v>
      </c>
      <c r="B31" s="71">
        <v>9.1799999999999998E-4</v>
      </c>
      <c r="C31" s="72">
        <v>9.1699999999999995E-4</v>
      </c>
      <c r="D31" s="75">
        <v>98014.399999999994</v>
      </c>
      <c r="E31" s="76">
        <v>89.9</v>
      </c>
      <c r="F31" s="5">
        <v>50.95</v>
      </c>
      <c r="G31" t="s">
        <v>19</v>
      </c>
      <c r="H31" s="73">
        <v>3.1500000000000001E-4</v>
      </c>
      <c r="I31" s="74">
        <v>3.1500000000000001E-4</v>
      </c>
      <c r="J31" s="77">
        <v>98741.2</v>
      </c>
      <c r="K31" s="78">
        <v>31.1</v>
      </c>
      <c r="L31" s="5">
        <v>56.18</v>
      </c>
    </row>
    <row r="32" spans="1:12">
      <c r="A32">
        <v>24</v>
      </c>
      <c r="B32" s="71">
        <v>8.7600000000000004E-4</v>
      </c>
      <c r="C32" s="72">
        <v>8.7600000000000004E-4</v>
      </c>
      <c r="D32" s="75">
        <v>97924.5</v>
      </c>
      <c r="E32" s="76">
        <v>85.7</v>
      </c>
      <c r="F32" s="5">
        <v>50</v>
      </c>
      <c r="G32" t="s">
        <v>19</v>
      </c>
      <c r="H32" s="73">
        <v>3.3799999999999998E-4</v>
      </c>
      <c r="I32" s="74">
        <v>3.3799999999999998E-4</v>
      </c>
      <c r="J32" s="77">
        <v>98710.1</v>
      </c>
      <c r="K32" s="78">
        <v>33.4</v>
      </c>
      <c r="L32" s="5">
        <v>55.19</v>
      </c>
    </row>
    <row r="33" spans="1:12">
      <c r="A33">
        <v>25</v>
      </c>
      <c r="B33" s="71">
        <v>8.8099999999999995E-4</v>
      </c>
      <c r="C33" s="72">
        <v>8.8000000000000003E-4</v>
      </c>
      <c r="D33" s="75">
        <v>97838.8</v>
      </c>
      <c r="E33" s="76">
        <v>86.1</v>
      </c>
      <c r="F33" s="5">
        <v>49.04</v>
      </c>
      <c r="G33" t="s">
        <v>19</v>
      </c>
      <c r="H33" s="73">
        <v>3.3599999999999998E-4</v>
      </c>
      <c r="I33" s="74">
        <v>3.3599999999999998E-4</v>
      </c>
      <c r="J33" s="77">
        <v>98676.7</v>
      </c>
      <c r="K33" s="78">
        <v>33.200000000000003</v>
      </c>
      <c r="L33" s="5">
        <v>54.21</v>
      </c>
    </row>
    <row r="34" spans="1:12">
      <c r="A34">
        <v>26</v>
      </c>
      <c r="B34" s="71">
        <v>8.7100000000000003E-4</v>
      </c>
      <c r="C34" s="72">
        <v>8.7100000000000003E-4</v>
      </c>
      <c r="D34" s="75">
        <v>97752.6</v>
      </c>
      <c r="E34" s="76">
        <v>85.1</v>
      </c>
      <c r="F34" s="5">
        <v>48.09</v>
      </c>
      <c r="G34" t="s">
        <v>19</v>
      </c>
      <c r="H34" s="73">
        <v>3.5E-4</v>
      </c>
      <c r="I34" s="74">
        <v>3.5E-4</v>
      </c>
      <c r="J34" s="77">
        <v>98643.5</v>
      </c>
      <c r="K34" s="78">
        <v>34.5</v>
      </c>
      <c r="L34" s="5">
        <v>53.23</v>
      </c>
    </row>
    <row r="35" spans="1:12">
      <c r="A35">
        <v>27</v>
      </c>
      <c r="B35" s="71">
        <v>8.6300000000000005E-4</v>
      </c>
      <c r="C35" s="72">
        <v>8.6300000000000005E-4</v>
      </c>
      <c r="D35" s="75">
        <v>97667.5</v>
      </c>
      <c r="E35" s="76">
        <v>84.2</v>
      </c>
      <c r="F35" s="5">
        <v>47.13</v>
      </c>
      <c r="G35" t="s">
        <v>19</v>
      </c>
      <c r="H35" s="73">
        <v>3.6099999999999999E-4</v>
      </c>
      <c r="I35" s="74">
        <v>3.6099999999999999E-4</v>
      </c>
      <c r="J35" s="77">
        <v>98609</v>
      </c>
      <c r="K35" s="78">
        <v>35.6</v>
      </c>
      <c r="L35" s="5">
        <v>52.25</v>
      </c>
    </row>
    <row r="36" spans="1:12">
      <c r="A36">
        <v>28</v>
      </c>
      <c r="B36" s="71">
        <v>9.0399999999999996E-4</v>
      </c>
      <c r="C36" s="72">
        <v>9.0399999999999996E-4</v>
      </c>
      <c r="D36" s="75">
        <v>97583.3</v>
      </c>
      <c r="E36" s="76">
        <v>88.2</v>
      </c>
      <c r="F36" s="5">
        <v>46.17</v>
      </c>
      <c r="G36" t="s">
        <v>19</v>
      </c>
      <c r="H36" s="73">
        <v>4.0000000000000002E-4</v>
      </c>
      <c r="I36" s="74">
        <v>4.0000000000000002E-4</v>
      </c>
      <c r="J36" s="77">
        <v>98573.4</v>
      </c>
      <c r="K36" s="78">
        <v>39.4</v>
      </c>
      <c r="L36" s="5">
        <v>51.27</v>
      </c>
    </row>
    <row r="37" spans="1:12">
      <c r="A37">
        <v>29</v>
      </c>
      <c r="B37" s="71">
        <v>9.4300000000000004E-4</v>
      </c>
      <c r="C37" s="72">
        <v>9.4200000000000002E-4</v>
      </c>
      <c r="D37" s="75">
        <v>97495.1</v>
      </c>
      <c r="E37" s="76">
        <v>91.9</v>
      </c>
      <c r="F37" s="5">
        <v>45.21</v>
      </c>
      <c r="G37" t="s">
        <v>19</v>
      </c>
      <c r="H37" s="73">
        <v>4.2299999999999998E-4</v>
      </c>
      <c r="I37" s="74">
        <v>4.2299999999999998E-4</v>
      </c>
      <c r="J37" s="77">
        <v>98534</v>
      </c>
      <c r="K37" s="78">
        <v>41.7</v>
      </c>
      <c r="L37" s="5">
        <v>50.29</v>
      </c>
    </row>
    <row r="38" spans="1:12">
      <c r="A38">
        <v>30</v>
      </c>
      <c r="B38" s="71">
        <v>9.1500000000000001E-4</v>
      </c>
      <c r="C38" s="72">
        <v>9.1399999999999999E-4</v>
      </c>
      <c r="D38" s="75">
        <v>97403.199999999997</v>
      </c>
      <c r="E38" s="76">
        <v>89</v>
      </c>
      <c r="F38" s="5">
        <v>44.25</v>
      </c>
      <c r="G38" t="s">
        <v>19</v>
      </c>
      <c r="H38" s="73">
        <v>4.3300000000000001E-4</v>
      </c>
      <c r="I38" s="74">
        <v>4.3300000000000001E-4</v>
      </c>
      <c r="J38" s="77">
        <v>98492.3</v>
      </c>
      <c r="K38" s="78">
        <v>42.7</v>
      </c>
      <c r="L38" s="5">
        <v>49.31</v>
      </c>
    </row>
    <row r="39" spans="1:12">
      <c r="A39">
        <v>31</v>
      </c>
      <c r="B39" s="71">
        <v>9.7599999999999998E-4</v>
      </c>
      <c r="C39" s="72">
        <v>9.7499999999999996E-4</v>
      </c>
      <c r="D39" s="75">
        <v>97314.2</v>
      </c>
      <c r="E39" s="76">
        <v>94.9</v>
      </c>
      <c r="F39" s="5">
        <v>43.29</v>
      </c>
      <c r="G39" t="s">
        <v>19</v>
      </c>
      <c r="H39" s="73">
        <v>5.3499999999999999E-4</v>
      </c>
      <c r="I39" s="74">
        <v>5.3499999999999999E-4</v>
      </c>
      <c r="J39" s="77">
        <v>98449.600000000006</v>
      </c>
      <c r="K39" s="78">
        <v>52.7</v>
      </c>
      <c r="L39" s="5">
        <v>48.33</v>
      </c>
    </row>
    <row r="40" spans="1:12">
      <c r="A40">
        <v>32</v>
      </c>
      <c r="B40" s="71">
        <v>1.0300000000000001E-3</v>
      </c>
      <c r="C40" s="72">
        <v>1.029E-3</v>
      </c>
      <c r="D40" s="75">
        <v>97219.199999999997</v>
      </c>
      <c r="E40" s="76">
        <v>100.1</v>
      </c>
      <c r="F40" s="5">
        <v>42.33</v>
      </c>
      <c r="G40" t="s">
        <v>19</v>
      </c>
      <c r="H40" s="73">
        <v>5.3499999999999999E-4</v>
      </c>
      <c r="I40" s="74">
        <v>5.3499999999999999E-4</v>
      </c>
      <c r="J40" s="77">
        <v>98396.9</v>
      </c>
      <c r="K40" s="78">
        <v>52.6</v>
      </c>
      <c r="L40" s="5">
        <v>47.36</v>
      </c>
    </row>
    <row r="41" spans="1:12">
      <c r="A41">
        <v>33</v>
      </c>
      <c r="B41" s="71">
        <v>1.0989999999999999E-3</v>
      </c>
      <c r="C41" s="72">
        <v>1.0989999999999999E-3</v>
      </c>
      <c r="D41" s="75">
        <v>97119.2</v>
      </c>
      <c r="E41" s="76">
        <v>106.7</v>
      </c>
      <c r="F41" s="5">
        <v>41.38</v>
      </c>
      <c r="G41" t="s">
        <v>19</v>
      </c>
      <c r="H41" s="73">
        <v>5.7399999999999997E-4</v>
      </c>
      <c r="I41" s="74">
        <v>5.7399999999999997E-4</v>
      </c>
      <c r="J41" s="77">
        <v>98344.3</v>
      </c>
      <c r="K41" s="78">
        <v>56.4</v>
      </c>
      <c r="L41" s="5">
        <v>46.38</v>
      </c>
    </row>
    <row r="42" spans="1:12">
      <c r="A42">
        <v>34</v>
      </c>
      <c r="B42" s="71">
        <v>1.1100000000000001E-3</v>
      </c>
      <c r="C42" s="72">
        <v>1.109E-3</v>
      </c>
      <c r="D42" s="75">
        <v>97012.5</v>
      </c>
      <c r="E42" s="76">
        <v>107.6</v>
      </c>
      <c r="F42" s="5">
        <v>40.42</v>
      </c>
      <c r="G42" t="s">
        <v>19</v>
      </c>
      <c r="H42" s="73">
        <v>6.87E-4</v>
      </c>
      <c r="I42" s="74">
        <v>6.87E-4</v>
      </c>
      <c r="J42" s="77">
        <v>98287.9</v>
      </c>
      <c r="K42" s="78">
        <v>67.5</v>
      </c>
      <c r="L42" s="5">
        <v>45.41</v>
      </c>
    </row>
    <row r="43" spans="1:12">
      <c r="A43">
        <v>35</v>
      </c>
      <c r="B43" s="71">
        <v>1.1999999999999999E-3</v>
      </c>
      <c r="C43" s="72">
        <v>1.199E-3</v>
      </c>
      <c r="D43" s="75">
        <v>96904.9</v>
      </c>
      <c r="E43" s="76">
        <v>116.2</v>
      </c>
      <c r="F43" s="5">
        <v>39.47</v>
      </c>
      <c r="G43" t="s">
        <v>19</v>
      </c>
      <c r="H43" s="73">
        <v>7.54E-4</v>
      </c>
      <c r="I43" s="74">
        <v>7.54E-4</v>
      </c>
      <c r="J43" s="77">
        <v>98220.4</v>
      </c>
      <c r="K43" s="78">
        <v>74.099999999999994</v>
      </c>
      <c r="L43" s="5">
        <v>44.44</v>
      </c>
    </row>
    <row r="44" spans="1:12">
      <c r="A44">
        <v>36</v>
      </c>
      <c r="B44" s="71">
        <v>1.3209999999999999E-3</v>
      </c>
      <c r="C44" s="72">
        <v>1.32E-3</v>
      </c>
      <c r="D44" s="75">
        <v>96788.6</v>
      </c>
      <c r="E44" s="76">
        <v>127.7</v>
      </c>
      <c r="F44" s="5">
        <v>38.51</v>
      </c>
      <c r="G44" t="s">
        <v>19</v>
      </c>
      <c r="H44" s="73">
        <v>8.0199999999999998E-4</v>
      </c>
      <c r="I44" s="74">
        <v>8.0199999999999998E-4</v>
      </c>
      <c r="J44" s="77">
        <v>98146.3</v>
      </c>
      <c r="K44" s="78">
        <v>78.7</v>
      </c>
      <c r="L44" s="5">
        <v>43.47</v>
      </c>
    </row>
    <row r="45" spans="1:12">
      <c r="A45">
        <v>37</v>
      </c>
      <c r="B45" s="71">
        <v>1.377E-3</v>
      </c>
      <c r="C45" s="72">
        <v>1.3760000000000001E-3</v>
      </c>
      <c r="D45" s="75">
        <v>96660.9</v>
      </c>
      <c r="E45" s="76">
        <v>133</v>
      </c>
      <c r="F45" s="5">
        <v>37.56</v>
      </c>
      <c r="G45" t="s">
        <v>19</v>
      </c>
      <c r="H45" s="73">
        <v>9.0200000000000002E-4</v>
      </c>
      <c r="I45" s="74">
        <v>9.0200000000000002E-4</v>
      </c>
      <c r="J45" s="77">
        <v>98067.6</v>
      </c>
      <c r="K45" s="78">
        <v>88.4</v>
      </c>
      <c r="L45" s="5">
        <v>42.51</v>
      </c>
    </row>
    <row r="46" spans="1:12">
      <c r="A46">
        <v>38</v>
      </c>
      <c r="B46" s="71">
        <v>1.4649999999999999E-3</v>
      </c>
      <c r="C46" s="72">
        <v>1.464E-3</v>
      </c>
      <c r="D46" s="75">
        <v>96527.9</v>
      </c>
      <c r="E46" s="76">
        <v>141.30000000000001</v>
      </c>
      <c r="F46" s="5">
        <v>36.61</v>
      </c>
      <c r="G46" t="s">
        <v>19</v>
      </c>
      <c r="H46" s="73">
        <v>9.4799999999999995E-4</v>
      </c>
      <c r="I46" s="74">
        <v>9.4799999999999995E-4</v>
      </c>
      <c r="J46" s="77">
        <v>97979.199999999997</v>
      </c>
      <c r="K46" s="78">
        <v>92.9</v>
      </c>
      <c r="L46" s="5">
        <v>41.54</v>
      </c>
    </row>
    <row r="47" spans="1:12">
      <c r="A47">
        <v>39</v>
      </c>
      <c r="B47" s="71">
        <v>1.601E-3</v>
      </c>
      <c r="C47" s="72">
        <v>1.6000000000000001E-3</v>
      </c>
      <c r="D47" s="75">
        <v>96386.5</v>
      </c>
      <c r="E47" s="76">
        <v>154.19999999999999</v>
      </c>
      <c r="F47" s="5">
        <v>35.67</v>
      </c>
      <c r="G47" t="s">
        <v>19</v>
      </c>
      <c r="H47" s="73">
        <v>1.0319999999999999E-3</v>
      </c>
      <c r="I47" s="74">
        <v>1.0319999999999999E-3</v>
      </c>
      <c r="J47" s="77">
        <v>97886.3</v>
      </c>
      <c r="K47" s="78">
        <v>101</v>
      </c>
      <c r="L47" s="5">
        <v>40.58</v>
      </c>
    </row>
    <row r="48" spans="1:12">
      <c r="A48">
        <v>40</v>
      </c>
      <c r="B48" s="71">
        <v>1.709E-3</v>
      </c>
      <c r="C48" s="72">
        <v>1.707E-3</v>
      </c>
      <c r="D48" s="75">
        <v>96232.3</v>
      </c>
      <c r="E48" s="76">
        <v>164.3</v>
      </c>
      <c r="F48" s="5">
        <v>34.72</v>
      </c>
      <c r="G48" t="s">
        <v>19</v>
      </c>
      <c r="H48" s="73">
        <v>1.114E-3</v>
      </c>
      <c r="I48" s="74">
        <v>1.114E-3</v>
      </c>
      <c r="J48" s="77">
        <v>97785.3</v>
      </c>
      <c r="K48" s="78">
        <v>108.9</v>
      </c>
      <c r="L48" s="5">
        <v>39.619999999999997</v>
      </c>
    </row>
    <row r="49" spans="1:12">
      <c r="A49">
        <v>41</v>
      </c>
      <c r="B49" s="71">
        <v>1.8910000000000001E-3</v>
      </c>
      <c r="C49" s="72">
        <v>1.8890000000000001E-3</v>
      </c>
      <c r="D49" s="75">
        <v>96068</v>
      </c>
      <c r="E49" s="76">
        <v>181.5</v>
      </c>
      <c r="F49" s="5">
        <v>33.78</v>
      </c>
      <c r="G49" t="s">
        <v>19</v>
      </c>
      <c r="H49" s="73">
        <v>1.261E-3</v>
      </c>
      <c r="I49" s="74">
        <v>1.2600000000000001E-3</v>
      </c>
      <c r="J49" s="77">
        <v>97676.4</v>
      </c>
      <c r="K49" s="78">
        <v>123.1</v>
      </c>
      <c r="L49" s="5">
        <v>38.67</v>
      </c>
    </row>
    <row r="50" spans="1:12">
      <c r="A50">
        <v>42</v>
      </c>
      <c r="B50" s="71">
        <v>2.0569999999999998E-3</v>
      </c>
      <c r="C50" s="72">
        <v>2.055E-3</v>
      </c>
      <c r="D50" s="75">
        <v>95886.5</v>
      </c>
      <c r="E50" s="76">
        <v>197.1</v>
      </c>
      <c r="F50" s="5">
        <v>32.840000000000003</v>
      </c>
      <c r="G50" t="s">
        <v>19</v>
      </c>
      <c r="H50" s="73">
        <v>1.3849999999999999E-3</v>
      </c>
      <c r="I50" s="74">
        <v>1.384E-3</v>
      </c>
      <c r="J50" s="77">
        <v>97553.3</v>
      </c>
      <c r="K50" s="78">
        <v>135</v>
      </c>
      <c r="L50" s="5">
        <v>37.72</v>
      </c>
    </row>
    <row r="51" spans="1:12">
      <c r="A51">
        <v>43</v>
      </c>
      <c r="B51" s="71">
        <v>2.2650000000000001E-3</v>
      </c>
      <c r="C51" s="72">
        <v>2.2620000000000001E-3</v>
      </c>
      <c r="D51" s="75">
        <v>95689.4</v>
      </c>
      <c r="E51" s="76">
        <v>216.5</v>
      </c>
      <c r="F51" s="5">
        <v>31.91</v>
      </c>
      <c r="G51" t="s">
        <v>19</v>
      </c>
      <c r="H51" s="73">
        <v>1.519E-3</v>
      </c>
      <c r="I51" s="74">
        <v>1.518E-3</v>
      </c>
      <c r="J51" s="77">
        <v>97418.3</v>
      </c>
      <c r="K51" s="78">
        <v>147.9</v>
      </c>
      <c r="L51" s="5">
        <v>36.770000000000003</v>
      </c>
    </row>
    <row r="52" spans="1:12">
      <c r="A52">
        <v>44</v>
      </c>
      <c r="B52" s="71">
        <v>2.5630000000000002E-3</v>
      </c>
      <c r="C52" s="72">
        <v>2.5600000000000002E-3</v>
      </c>
      <c r="D52" s="75">
        <v>95473</v>
      </c>
      <c r="E52" s="76">
        <v>244.4</v>
      </c>
      <c r="F52" s="5">
        <v>30.98</v>
      </c>
      <c r="G52" t="s">
        <v>19</v>
      </c>
      <c r="H52" s="73">
        <v>1.737E-3</v>
      </c>
      <c r="I52" s="74">
        <v>1.735E-3</v>
      </c>
      <c r="J52" s="77">
        <v>97270.399999999994</v>
      </c>
      <c r="K52" s="78">
        <v>168.8</v>
      </c>
      <c r="L52" s="5">
        <v>35.82</v>
      </c>
    </row>
    <row r="53" spans="1:12">
      <c r="A53">
        <v>45</v>
      </c>
      <c r="B53" s="71">
        <v>2.947E-3</v>
      </c>
      <c r="C53" s="72">
        <v>2.9429999999999999E-3</v>
      </c>
      <c r="D53" s="75">
        <v>95228.6</v>
      </c>
      <c r="E53" s="76">
        <v>280.2</v>
      </c>
      <c r="F53" s="5">
        <v>30.06</v>
      </c>
      <c r="G53" t="s">
        <v>19</v>
      </c>
      <c r="H53" s="73">
        <v>1.9319999999999999E-3</v>
      </c>
      <c r="I53" s="74">
        <v>1.9300000000000001E-3</v>
      </c>
      <c r="J53" s="77">
        <v>97101.6</v>
      </c>
      <c r="K53" s="78">
        <v>187.4</v>
      </c>
      <c r="L53" s="5">
        <v>34.880000000000003</v>
      </c>
    </row>
    <row r="54" spans="1:12">
      <c r="A54">
        <v>46</v>
      </c>
      <c r="B54" s="71">
        <v>3.2520000000000001E-3</v>
      </c>
      <c r="C54" s="72">
        <v>3.2469999999999999E-3</v>
      </c>
      <c r="D54" s="75">
        <v>94948.4</v>
      </c>
      <c r="E54" s="76">
        <v>308.3</v>
      </c>
      <c r="F54" s="5">
        <v>29.15</v>
      </c>
      <c r="G54" t="s">
        <v>19</v>
      </c>
      <c r="H54" s="73">
        <v>2.036E-3</v>
      </c>
      <c r="I54" s="74">
        <v>2.0339999999999998E-3</v>
      </c>
      <c r="J54" s="77">
        <v>96914.2</v>
      </c>
      <c r="K54" s="78">
        <v>197.2</v>
      </c>
      <c r="L54" s="5">
        <v>33.950000000000003</v>
      </c>
    </row>
    <row r="55" spans="1:12">
      <c r="A55">
        <v>47</v>
      </c>
      <c r="B55" s="71">
        <v>3.7420000000000001E-3</v>
      </c>
      <c r="C55" s="72">
        <v>3.735E-3</v>
      </c>
      <c r="D55" s="75">
        <v>94640.1</v>
      </c>
      <c r="E55" s="76">
        <v>353.5</v>
      </c>
      <c r="F55" s="5">
        <v>28.24</v>
      </c>
      <c r="G55" t="s">
        <v>19</v>
      </c>
      <c r="H55" s="73">
        <v>2.379E-3</v>
      </c>
      <c r="I55" s="74">
        <v>2.3760000000000001E-3</v>
      </c>
      <c r="J55" s="77">
        <v>96717.1</v>
      </c>
      <c r="K55" s="78">
        <v>229.8</v>
      </c>
      <c r="L55" s="5">
        <v>33.020000000000003</v>
      </c>
    </row>
    <row r="56" spans="1:12">
      <c r="A56">
        <v>48</v>
      </c>
      <c r="B56" s="71">
        <v>4.0340000000000003E-3</v>
      </c>
      <c r="C56" s="72">
        <v>4.0260000000000001E-3</v>
      </c>
      <c r="D56" s="75">
        <v>94286.5</v>
      </c>
      <c r="E56" s="76">
        <v>379.6</v>
      </c>
      <c r="F56" s="5">
        <v>27.35</v>
      </c>
      <c r="G56" t="s">
        <v>19</v>
      </c>
      <c r="H56" s="73">
        <v>2.7079999999999999E-3</v>
      </c>
      <c r="I56" s="74">
        <v>2.7039999999999998E-3</v>
      </c>
      <c r="J56" s="77">
        <v>96487.2</v>
      </c>
      <c r="K56" s="78">
        <v>260.89999999999998</v>
      </c>
      <c r="L56" s="5">
        <v>32.1</v>
      </c>
    </row>
    <row r="57" spans="1:12">
      <c r="A57">
        <v>49</v>
      </c>
      <c r="B57" s="71">
        <v>4.5069999999999997E-3</v>
      </c>
      <c r="C57" s="72">
        <v>4.4970000000000001E-3</v>
      </c>
      <c r="D57" s="75">
        <v>93906.9</v>
      </c>
      <c r="E57" s="76">
        <v>422.3</v>
      </c>
      <c r="F57" s="5">
        <v>26.45</v>
      </c>
      <c r="G57" t="s">
        <v>19</v>
      </c>
      <c r="H57" s="73">
        <v>2.8319999999999999E-3</v>
      </c>
      <c r="I57" s="74">
        <v>2.8279999999999998E-3</v>
      </c>
      <c r="J57" s="77">
        <v>96226.3</v>
      </c>
      <c r="K57" s="78">
        <v>272.10000000000002</v>
      </c>
      <c r="L57" s="5">
        <v>31.18</v>
      </c>
    </row>
    <row r="58" spans="1:12">
      <c r="A58">
        <v>50</v>
      </c>
      <c r="B58" s="71">
        <v>5.0569999999999999E-3</v>
      </c>
      <c r="C58" s="72">
        <v>5.045E-3</v>
      </c>
      <c r="D58" s="75">
        <v>93484.6</v>
      </c>
      <c r="E58" s="76">
        <v>471.6</v>
      </c>
      <c r="F58" s="5">
        <v>25.57</v>
      </c>
      <c r="G58" t="s">
        <v>19</v>
      </c>
      <c r="H58" s="73">
        <v>3.153E-3</v>
      </c>
      <c r="I58" s="74">
        <v>3.1480000000000002E-3</v>
      </c>
      <c r="J58" s="77">
        <v>95954.2</v>
      </c>
      <c r="K58" s="78">
        <v>302.10000000000002</v>
      </c>
      <c r="L58" s="5">
        <v>30.27</v>
      </c>
    </row>
    <row r="59" spans="1:12">
      <c r="A59">
        <v>51</v>
      </c>
      <c r="B59" s="71">
        <v>5.5760000000000002E-3</v>
      </c>
      <c r="C59" s="72">
        <v>5.561E-3</v>
      </c>
      <c r="D59" s="75">
        <v>93013</v>
      </c>
      <c r="E59" s="76">
        <v>517.20000000000005</v>
      </c>
      <c r="F59" s="5">
        <v>24.7</v>
      </c>
      <c r="G59" t="s">
        <v>19</v>
      </c>
      <c r="H59" s="73">
        <v>3.5200000000000001E-3</v>
      </c>
      <c r="I59" s="74">
        <v>3.5140000000000002E-3</v>
      </c>
      <c r="J59" s="77">
        <v>95652.1</v>
      </c>
      <c r="K59" s="78">
        <v>336.1</v>
      </c>
      <c r="L59" s="5">
        <v>29.36</v>
      </c>
    </row>
    <row r="60" spans="1:12">
      <c r="A60">
        <v>52</v>
      </c>
      <c r="B60" s="71">
        <v>6.0480000000000004E-3</v>
      </c>
      <c r="C60" s="72">
        <v>6.0289999999999996E-3</v>
      </c>
      <c r="D60" s="75">
        <v>92495.8</v>
      </c>
      <c r="E60" s="76">
        <v>557.70000000000005</v>
      </c>
      <c r="F60" s="5">
        <v>23.83</v>
      </c>
      <c r="G60" t="s">
        <v>19</v>
      </c>
      <c r="H60" s="73">
        <v>3.761E-3</v>
      </c>
      <c r="I60" s="74">
        <v>3.754E-3</v>
      </c>
      <c r="J60" s="77">
        <v>95316</v>
      </c>
      <c r="K60" s="78">
        <v>357.8</v>
      </c>
      <c r="L60" s="5">
        <v>28.47</v>
      </c>
    </row>
    <row r="61" spans="1:12">
      <c r="A61">
        <v>53</v>
      </c>
      <c r="B61" s="71">
        <v>7.0689999999999998E-3</v>
      </c>
      <c r="C61" s="72">
        <v>7.045E-3</v>
      </c>
      <c r="D61" s="75">
        <v>91938.1</v>
      </c>
      <c r="E61" s="76">
        <v>647.70000000000005</v>
      </c>
      <c r="F61" s="5">
        <v>22.98</v>
      </c>
      <c r="G61" t="s">
        <v>19</v>
      </c>
      <c r="H61" s="73">
        <v>4.189E-3</v>
      </c>
      <c r="I61" s="74">
        <v>4.1799999999999997E-3</v>
      </c>
      <c r="J61" s="77">
        <v>94958.2</v>
      </c>
      <c r="K61" s="78">
        <v>396.9</v>
      </c>
      <c r="L61" s="5">
        <v>27.57</v>
      </c>
    </row>
    <row r="62" spans="1:12">
      <c r="A62">
        <v>54</v>
      </c>
      <c r="B62" s="71">
        <v>7.731E-3</v>
      </c>
      <c r="C62" s="72">
        <v>7.7019999999999996E-3</v>
      </c>
      <c r="D62" s="75">
        <v>91290.4</v>
      </c>
      <c r="E62" s="76">
        <v>703.1</v>
      </c>
      <c r="F62" s="5">
        <v>22.13</v>
      </c>
      <c r="G62" t="s">
        <v>19</v>
      </c>
      <c r="H62" s="73">
        <v>4.581E-3</v>
      </c>
      <c r="I62" s="74">
        <v>4.5710000000000004E-3</v>
      </c>
      <c r="J62" s="77">
        <v>94561.3</v>
      </c>
      <c r="K62" s="78">
        <v>432.2</v>
      </c>
      <c r="L62" s="5">
        <v>26.68</v>
      </c>
    </row>
    <row r="63" spans="1:12">
      <c r="A63">
        <v>55</v>
      </c>
      <c r="B63" s="71">
        <v>8.6910000000000008E-3</v>
      </c>
      <c r="C63" s="72">
        <v>8.6529999999999992E-3</v>
      </c>
      <c r="D63" s="75">
        <v>90587.3</v>
      </c>
      <c r="E63" s="76">
        <v>783.9</v>
      </c>
      <c r="F63" s="5">
        <v>21.3</v>
      </c>
      <c r="G63" t="s">
        <v>19</v>
      </c>
      <c r="H63" s="73">
        <v>5.2969999999999996E-3</v>
      </c>
      <c r="I63" s="74">
        <v>5.2830000000000004E-3</v>
      </c>
      <c r="J63" s="77">
        <v>94129</v>
      </c>
      <c r="K63" s="78">
        <v>497.2</v>
      </c>
      <c r="L63" s="5">
        <v>25.8</v>
      </c>
    </row>
    <row r="64" spans="1:12">
      <c r="A64">
        <v>56</v>
      </c>
      <c r="B64" s="71">
        <v>9.9620000000000004E-3</v>
      </c>
      <c r="C64" s="72">
        <v>9.9129999999999999E-3</v>
      </c>
      <c r="D64" s="75">
        <v>89803.5</v>
      </c>
      <c r="E64" s="76">
        <v>890.2</v>
      </c>
      <c r="F64" s="5">
        <v>20.48</v>
      </c>
      <c r="G64" t="s">
        <v>19</v>
      </c>
      <c r="H64" s="73">
        <v>5.8599999999999998E-3</v>
      </c>
      <c r="I64" s="74">
        <v>5.8430000000000001E-3</v>
      </c>
      <c r="J64" s="77">
        <v>93631.8</v>
      </c>
      <c r="K64" s="78">
        <v>547.1</v>
      </c>
      <c r="L64" s="5">
        <v>24.94</v>
      </c>
    </row>
    <row r="65" spans="1:12">
      <c r="A65">
        <v>57</v>
      </c>
      <c r="B65" s="71">
        <v>1.0958000000000001E-2</v>
      </c>
      <c r="C65" s="72">
        <v>1.0898E-2</v>
      </c>
      <c r="D65" s="75">
        <v>88913.3</v>
      </c>
      <c r="E65" s="76">
        <v>969</v>
      </c>
      <c r="F65" s="5">
        <v>19.68</v>
      </c>
      <c r="G65" t="s">
        <v>19</v>
      </c>
      <c r="H65" s="73">
        <v>6.6620000000000004E-3</v>
      </c>
      <c r="I65" s="74">
        <v>6.6400000000000001E-3</v>
      </c>
      <c r="J65" s="77">
        <v>93084.7</v>
      </c>
      <c r="K65" s="78">
        <v>618.1</v>
      </c>
      <c r="L65" s="5">
        <v>24.08</v>
      </c>
    </row>
    <row r="66" spans="1:12">
      <c r="A66">
        <v>58</v>
      </c>
      <c r="B66" s="71">
        <v>1.2116999999999999E-2</v>
      </c>
      <c r="C66" s="72">
        <v>1.2043999999999999E-2</v>
      </c>
      <c r="D66" s="75">
        <v>87944.3</v>
      </c>
      <c r="E66" s="76">
        <v>1059.2</v>
      </c>
      <c r="F66" s="5">
        <v>18.899999999999999</v>
      </c>
      <c r="G66" t="s">
        <v>19</v>
      </c>
      <c r="H66" s="73">
        <v>7.1110000000000001E-3</v>
      </c>
      <c r="I66" s="74">
        <v>7.0860000000000003E-3</v>
      </c>
      <c r="J66" s="77">
        <v>92466.6</v>
      </c>
      <c r="K66" s="78">
        <v>655.20000000000005</v>
      </c>
      <c r="L66" s="5">
        <v>23.24</v>
      </c>
    </row>
    <row r="67" spans="1:12">
      <c r="A67">
        <v>59</v>
      </c>
      <c r="B67" s="71">
        <v>1.3702000000000001E-2</v>
      </c>
      <c r="C67" s="72">
        <v>1.3608E-2</v>
      </c>
      <c r="D67" s="75">
        <v>86885</v>
      </c>
      <c r="E67" s="76">
        <v>1182.4000000000001</v>
      </c>
      <c r="F67" s="5">
        <v>18.12</v>
      </c>
      <c r="G67" t="s">
        <v>19</v>
      </c>
      <c r="H67" s="73">
        <v>8.1379999999999994E-3</v>
      </c>
      <c r="I67" s="74">
        <v>8.1049999999999994E-3</v>
      </c>
      <c r="J67" s="77">
        <v>91811.4</v>
      </c>
      <c r="K67" s="78">
        <v>744.2</v>
      </c>
      <c r="L67" s="5">
        <v>22.4</v>
      </c>
    </row>
    <row r="68" spans="1:12">
      <c r="A68">
        <v>60</v>
      </c>
      <c r="B68" s="71">
        <v>1.5626000000000001E-2</v>
      </c>
      <c r="C68" s="72">
        <v>1.5505E-2</v>
      </c>
      <c r="D68" s="75">
        <v>85702.7</v>
      </c>
      <c r="E68" s="76">
        <v>1328.8</v>
      </c>
      <c r="F68" s="5">
        <v>17.36</v>
      </c>
      <c r="G68" t="s">
        <v>19</v>
      </c>
      <c r="H68" s="73">
        <v>9.0139999999999994E-3</v>
      </c>
      <c r="I68" s="74">
        <v>8.9730000000000001E-3</v>
      </c>
      <c r="J68" s="77">
        <v>91067.199999999997</v>
      </c>
      <c r="K68" s="78">
        <v>817.2</v>
      </c>
      <c r="L68" s="5">
        <v>21.58</v>
      </c>
    </row>
    <row r="69" spans="1:12">
      <c r="A69">
        <v>61</v>
      </c>
      <c r="B69" s="71">
        <v>1.7624999999999998E-2</v>
      </c>
      <c r="C69" s="72">
        <v>1.7471E-2</v>
      </c>
      <c r="D69" s="75">
        <v>84373.9</v>
      </c>
      <c r="E69" s="76">
        <v>1474.1</v>
      </c>
      <c r="F69" s="5">
        <v>16.63</v>
      </c>
      <c r="G69" t="s">
        <v>19</v>
      </c>
      <c r="H69" s="73">
        <v>1.0083999999999999E-2</v>
      </c>
      <c r="I69" s="74">
        <v>1.0033E-2</v>
      </c>
      <c r="J69" s="77">
        <v>90250.1</v>
      </c>
      <c r="K69" s="78">
        <v>905.5</v>
      </c>
      <c r="L69" s="5">
        <v>20.77</v>
      </c>
    </row>
    <row r="70" spans="1:12">
      <c r="A70">
        <v>62</v>
      </c>
      <c r="B70" s="71">
        <v>1.9383999999999998E-2</v>
      </c>
      <c r="C70" s="72">
        <v>1.9198E-2</v>
      </c>
      <c r="D70" s="75">
        <v>82899.8</v>
      </c>
      <c r="E70" s="76">
        <v>1591.5</v>
      </c>
      <c r="F70" s="5">
        <v>15.92</v>
      </c>
      <c r="G70" t="s">
        <v>19</v>
      </c>
      <c r="H70" s="73">
        <v>1.1218000000000001E-2</v>
      </c>
      <c r="I70" s="74">
        <v>1.1155E-2</v>
      </c>
      <c r="J70" s="77">
        <v>89344.6</v>
      </c>
      <c r="K70" s="78">
        <v>996.7</v>
      </c>
      <c r="L70" s="5">
        <v>19.98</v>
      </c>
    </row>
    <row r="71" spans="1:12">
      <c r="A71">
        <v>63</v>
      </c>
      <c r="B71" s="71">
        <v>2.1436E-2</v>
      </c>
      <c r="C71" s="72">
        <v>2.1208000000000001E-2</v>
      </c>
      <c r="D71" s="75">
        <v>81308.3</v>
      </c>
      <c r="E71" s="76">
        <v>1724.4</v>
      </c>
      <c r="F71" s="5">
        <v>15.22</v>
      </c>
      <c r="G71" t="s">
        <v>19</v>
      </c>
      <c r="H71" s="73">
        <v>1.247E-2</v>
      </c>
      <c r="I71" s="74">
        <v>1.2393E-2</v>
      </c>
      <c r="J71" s="77">
        <v>88347.9</v>
      </c>
      <c r="K71" s="78">
        <v>1094.9000000000001</v>
      </c>
      <c r="L71" s="5">
        <v>19.2</v>
      </c>
    </row>
    <row r="72" spans="1:12">
      <c r="A72">
        <v>64</v>
      </c>
      <c r="B72" s="71">
        <v>2.4164999999999999E-2</v>
      </c>
      <c r="C72" s="72">
        <v>2.3876000000000001E-2</v>
      </c>
      <c r="D72" s="75">
        <v>79583.899999999994</v>
      </c>
      <c r="E72" s="76">
        <v>1900.2</v>
      </c>
      <c r="F72" s="5">
        <v>14.54</v>
      </c>
      <c r="G72" t="s">
        <v>19</v>
      </c>
      <c r="H72" s="73">
        <v>1.3745E-2</v>
      </c>
      <c r="I72" s="74">
        <v>1.3651E-2</v>
      </c>
      <c r="J72" s="77">
        <v>87253.1</v>
      </c>
      <c r="K72" s="78">
        <v>1191.0999999999999</v>
      </c>
      <c r="L72" s="5">
        <v>18.43</v>
      </c>
    </row>
    <row r="73" spans="1:12">
      <c r="A73">
        <v>65</v>
      </c>
      <c r="B73" s="71">
        <v>2.6971999999999999E-2</v>
      </c>
      <c r="C73" s="72">
        <v>2.6613000000000001E-2</v>
      </c>
      <c r="D73" s="75">
        <v>77683.7</v>
      </c>
      <c r="E73" s="76">
        <v>2067.4</v>
      </c>
      <c r="F73" s="5">
        <v>13.88</v>
      </c>
      <c r="G73" t="s">
        <v>19</v>
      </c>
      <c r="H73" s="73">
        <v>1.5027E-2</v>
      </c>
      <c r="I73" s="74">
        <v>1.4914999999999999E-2</v>
      </c>
      <c r="J73" s="77">
        <v>86062</v>
      </c>
      <c r="K73" s="78">
        <v>1283.5999999999999</v>
      </c>
      <c r="L73" s="5">
        <v>17.68</v>
      </c>
    </row>
    <row r="74" spans="1:12">
      <c r="A74">
        <v>66</v>
      </c>
      <c r="B74" s="71">
        <v>2.9309999999999999E-2</v>
      </c>
      <c r="C74" s="72">
        <v>2.8886999999999999E-2</v>
      </c>
      <c r="D74" s="75">
        <v>75616.3</v>
      </c>
      <c r="E74" s="76">
        <v>2184.3000000000002</v>
      </c>
      <c r="F74" s="5">
        <v>13.25</v>
      </c>
      <c r="G74" t="s">
        <v>19</v>
      </c>
      <c r="H74" s="73">
        <v>1.619E-2</v>
      </c>
      <c r="I74" s="74">
        <v>1.6060000000000001E-2</v>
      </c>
      <c r="J74" s="77">
        <v>84778.4</v>
      </c>
      <c r="K74" s="78">
        <v>1361.6</v>
      </c>
      <c r="L74" s="5">
        <v>16.940000000000001</v>
      </c>
    </row>
    <row r="75" spans="1:12">
      <c r="A75">
        <v>67</v>
      </c>
      <c r="B75" s="71">
        <v>3.2439999999999997E-2</v>
      </c>
      <c r="C75" s="72">
        <v>3.1921999999999999E-2</v>
      </c>
      <c r="D75" s="75">
        <v>73431.899999999994</v>
      </c>
      <c r="E75" s="76">
        <v>2344.1</v>
      </c>
      <c r="F75" s="5">
        <v>12.62</v>
      </c>
      <c r="G75" t="s">
        <v>19</v>
      </c>
      <c r="H75" s="73">
        <v>1.7967E-2</v>
      </c>
      <c r="I75" s="74">
        <v>1.7807E-2</v>
      </c>
      <c r="J75" s="77">
        <v>83416.800000000003</v>
      </c>
      <c r="K75" s="78">
        <v>1485.4</v>
      </c>
      <c r="L75" s="5">
        <v>16.21</v>
      </c>
    </row>
    <row r="76" spans="1:12">
      <c r="A76">
        <v>68</v>
      </c>
      <c r="B76" s="71">
        <v>3.4604000000000003E-2</v>
      </c>
      <c r="C76" s="72">
        <v>3.4014999999999997E-2</v>
      </c>
      <c r="D76" s="75">
        <v>71087.8</v>
      </c>
      <c r="E76" s="76">
        <v>2418.1</v>
      </c>
      <c r="F76" s="5">
        <v>12.02</v>
      </c>
      <c r="G76" t="s">
        <v>19</v>
      </c>
      <c r="H76" s="73">
        <v>1.9224999999999999E-2</v>
      </c>
      <c r="I76" s="74">
        <v>1.9042E-2</v>
      </c>
      <c r="J76" s="77">
        <v>81931.399999999994</v>
      </c>
      <c r="K76" s="78">
        <v>1560.2</v>
      </c>
      <c r="L76" s="5">
        <v>15.49</v>
      </c>
    </row>
    <row r="77" spans="1:12">
      <c r="A77">
        <v>69</v>
      </c>
      <c r="B77" s="71">
        <v>3.8605E-2</v>
      </c>
      <c r="C77" s="72">
        <v>3.7873999999999998E-2</v>
      </c>
      <c r="D77" s="75">
        <v>68669.8</v>
      </c>
      <c r="E77" s="76">
        <v>2600.8000000000002</v>
      </c>
      <c r="F77" s="5">
        <v>11.43</v>
      </c>
      <c r="G77" t="s">
        <v>19</v>
      </c>
      <c r="H77" s="73">
        <v>2.1454999999999998E-2</v>
      </c>
      <c r="I77" s="74">
        <v>2.1226999999999999E-2</v>
      </c>
      <c r="J77" s="77">
        <v>80371.199999999997</v>
      </c>
      <c r="K77" s="78">
        <v>1706</v>
      </c>
      <c r="L77" s="5">
        <v>14.78</v>
      </c>
    </row>
    <row r="78" spans="1:12">
      <c r="A78">
        <v>70</v>
      </c>
      <c r="B78" s="71">
        <v>4.2173000000000002E-2</v>
      </c>
      <c r="C78" s="72">
        <v>4.1302999999999999E-2</v>
      </c>
      <c r="D78" s="75">
        <v>66069</v>
      </c>
      <c r="E78" s="76">
        <v>2728.8</v>
      </c>
      <c r="F78" s="5">
        <v>10.86</v>
      </c>
      <c r="G78" t="s">
        <v>19</v>
      </c>
      <c r="H78" s="73">
        <v>2.3331999999999999E-2</v>
      </c>
      <c r="I78" s="74">
        <v>2.3063E-2</v>
      </c>
      <c r="J78" s="77">
        <v>78665.2</v>
      </c>
      <c r="K78" s="78">
        <v>1814.2</v>
      </c>
      <c r="L78" s="5">
        <v>14.09</v>
      </c>
    </row>
    <row r="79" spans="1:12">
      <c r="A79">
        <v>71</v>
      </c>
      <c r="B79" s="71">
        <v>4.6782999999999998E-2</v>
      </c>
      <c r="C79" s="72">
        <v>4.5713999999999998E-2</v>
      </c>
      <c r="D79" s="75">
        <v>63340.1</v>
      </c>
      <c r="E79" s="76">
        <v>2895.5</v>
      </c>
      <c r="F79" s="5">
        <v>10.31</v>
      </c>
      <c r="G79" t="s">
        <v>19</v>
      </c>
      <c r="H79" s="73">
        <v>2.6025E-2</v>
      </c>
      <c r="I79" s="74">
        <v>2.5690000000000001E-2</v>
      </c>
      <c r="J79" s="77">
        <v>76850.899999999994</v>
      </c>
      <c r="K79" s="78">
        <v>1974.3</v>
      </c>
      <c r="L79" s="5">
        <v>13.42</v>
      </c>
    </row>
    <row r="80" spans="1:12">
      <c r="A80">
        <v>72</v>
      </c>
      <c r="B80" s="71">
        <v>5.1624999999999997E-2</v>
      </c>
      <c r="C80" s="72">
        <v>5.0326000000000003E-2</v>
      </c>
      <c r="D80" s="75">
        <v>60444.6</v>
      </c>
      <c r="E80" s="76">
        <v>3041.9</v>
      </c>
      <c r="F80" s="5">
        <v>9.7799999999999994</v>
      </c>
      <c r="G80" t="s">
        <v>19</v>
      </c>
      <c r="H80" s="73">
        <v>2.8490000000000001E-2</v>
      </c>
      <c r="I80" s="74">
        <v>2.809E-2</v>
      </c>
      <c r="J80" s="77">
        <v>74876.600000000006</v>
      </c>
      <c r="K80" s="78">
        <v>2103.3000000000002</v>
      </c>
      <c r="L80" s="5">
        <v>12.76</v>
      </c>
    </row>
    <row r="81" spans="1:12">
      <c r="A81">
        <v>73</v>
      </c>
      <c r="B81" s="71">
        <v>5.6329999999999998E-2</v>
      </c>
      <c r="C81" s="72">
        <v>5.4787000000000002E-2</v>
      </c>
      <c r="D81" s="75">
        <v>57402.7</v>
      </c>
      <c r="E81" s="76">
        <v>3144.9</v>
      </c>
      <c r="F81" s="5">
        <v>9.27</v>
      </c>
      <c r="G81" t="s">
        <v>19</v>
      </c>
      <c r="H81" s="73">
        <v>3.1480000000000001E-2</v>
      </c>
      <c r="I81" s="74">
        <v>3.0991999999999999E-2</v>
      </c>
      <c r="J81" s="77">
        <v>72773.3</v>
      </c>
      <c r="K81" s="78">
        <v>2255.4</v>
      </c>
      <c r="L81" s="5">
        <v>12.11</v>
      </c>
    </row>
    <row r="82" spans="1:12">
      <c r="A82">
        <v>74</v>
      </c>
      <c r="B82" s="71">
        <v>6.1899000000000003E-2</v>
      </c>
      <c r="C82" s="72">
        <v>6.0040999999999997E-2</v>
      </c>
      <c r="D82" s="75">
        <v>54257.8</v>
      </c>
      <c r="E82" s="76">
        <v>3257.7</v>
      </c>
      <c r="F82" s="5">
        <v>8.7799999999999994</v>
      </c>
      <c r="G82" t="s">
        <v>19</v>
      </c>
      <c r="H82" s="73">
        <v>3.4474999999999999E-2</v>
      </c>
      <c r="I82" s="74">
        <v>3.3890999999999998E-2</v>
      </c>
      <c r="J82" s="77">
        <v>70517.899999999994</v>
      </c>
      <c r="K82" s="78">
        <v>2389.9</v>
      </c>
      <c r="L82" s="5">
        <v>11.48</v>
      </c>
    </row>
    <row r="83" spans="1:12">
      <c r="A83">
        <v>75</v>
      </c>
      <c r="B83" s="71">
        <v>6.7529000000000006E-2</v>
      </c>
      <c r="C83" s="72">
        <v>6.5323999999999993E-2</v>
      </c>
      <c r="D83" s="75">
        <v>51000.1</v>
      </c>
      <c r="E83" s="76">
        <v>3331.5</v>
      </c>
      <c r="F83" s="5">
        <v>8.3000000000000007</v>
      </c>
      <c r="G83" t="s">
        <v>19</v>
      </c>
      <c r="H83" s="73">
        <v>3.8031000000000002E-2</v>
      </c>
      <c r="I83" s="74">
        <v>3.7322000000000001E-2</v>
      </c>
      <c r="J83" s="77">
        <v>68128</v>
      </c>
      <c r="K83" s="78">
        <v>2542.6999999999998</v>
      </c>
      <c r="L83" s="5">
        <v>10.87</v>
      </c>
    </row>
    <row r="84" spans="1:12">
      <c r="A84">
        <v>76</v>
      </c>
      <c r="B84" s="71">
        <v>7.4329999999999993E-2</v>
      </c>
      <c r="C84" s="72">
        <v>7.1665999999999994E-2</v>
      </c>
      <c r="D84" s="75">
        <v>47668.6</v>
      </c>
      <c r="E84" s="76">
        <v>3416.2</v>
      </c>
      <c r="F84" s="5">
        <v>7.85</v>
      </c>
      <c r="G84" t="s">
        <v>19</v>
      </c>
      <c r="H84" s="73">
        <v>4.2223999999999998E-2</v>
      </c>
      <c r="I84" s="74">
        <v>4.1350999999999999E-2</v>
      </c>
      <c r="J84" s="77">
        <v>65585.3</v>
      </c>
      <c r="K84" s="78">
        <v>2712</v>
      </c>
      <c r="L84" s="5">
        <v>10.27</v>
      </c>
    </row>
    <row r="85" spans="1:12">
      <c r="A85">
        <v>77</v>
      </c>
      <c r="B85" s="71">
        <v>8.1141000000000005E-2</v>
      </c>
      <c r="C85" s="72">
        <v>7.7978000000000006E-2</v>
      </c>
      <c r="D85" s="75">
        <v>44252.4</v>
      </c>
      <c r="E85" s="76">
        <v>3450.7</v>
      </c>
      <c r="F85" s="5">
        <v>7.42</v>
      </c>
      <c r="G85" t="s">
        <v>19</v>
      </c>
      <c r="H85" s="73">
        <v>4.6630999999999999E-2</v>
      </c>
      <c r="I85" s="74">
        <v>4.5568999999999998E-2</v>
      </c>
      <c r="J85" s="77">
        <v>62873.3</v>
      </c>
      <c r="K85" s="78">
        <v>2865.1</v>
      </c>
      <c r="L85" s="5">
        <v>9.69</v>
      </c>
    </row>
    <row r="86" spans="1:12">
      <c r="A86">
        <v>78</v>
      </c>
      <c r="B86" s="71">
        <v>8.8789999999999994E-2</v>
      </c>
      <c r="C86" s="72">
        <v>8.5015999999999994E-2</v>
      </c>
      <c r="D86" s="75">
        <v>40801.699999999997</v>
      </c>
      <c r="E86" s="76">
        <v>3468.8</v>
      </c>
      <c r="F86" s="5">
        <v>7</v>
      </c>
      <c r="G86" t="s">
        <v>19</v>
      </c>
      <c r="H86" s="73">
        <v>5.1387000000000002E-2</v>
      </c>
      <c r="I86" s="74">
        <v>5.0099999999999999E-2</v>
      </c>
      <c r="J86" s="77">
        <v>60008.3</v>
      </c>
      <c r="K86" s="78">
        <v>3006.4</v>
      </c>
      <c r="L86" s="5">
        <v>9.1300000000000008</v>
      </c>
    </row>
    <row r="87" spans="1:12">
      <c r="A87">
        <v>79</v>
      </c>
      <c r="B87" s="71">
        <v>9.7618999999999997E-2</v>
      </c>
      <c r="C87" s="72">
        <v>9.3076000000000006E-2</v>
      </c>
      <c r="D87" s="75">
        <v>37332.9</v>
      </c>
      <c r="E87" s="76">
        <v>3474.8</v>
      </c>
      <c r="F87" s="5">
        <v>6.61</v>
      </c>
      <c r="G87" t="s">
        <v>19</v>
      </c>
      <c r="H87" s="73">
        <v>5.7914E-2</v>
      </c>
      <c r="I87" s="74">
        <v>5.6284000000000001E-2</v>
      </c>
      <c r="J87" s="77">
        <v>57001.9</v>
      </c>
      <c r="K87" s="78">
        <v>3208.3</v>
      </c>
      <c r="L87" s="5">
        <v>8.58</v>
      </c>
    </row>
    <row r="88" spans="1:12">
      <c r="A88">
        <v>80</v>
      </c>
      <c r="B88" s="71">
        <v>0.107243</v>
      </c>
      <c r="C88" s="72">
        <v>0.101785</v>
      </c>
      <c r="D88" s="75">
        <v>33858.1</v>
      </c>
      <c r="E88" s="76">
        <v>3446.3</v>
      </c>
      <c r="F88" s="5">
        <v>6.23</v>
      </c>
      <c r="G88" t="s">
        <v>19</v>
      </c>
      <c r="H88" s="73">
        <v>6.4276E-2</v>
      </c>
      <c r="I88" s="74">
        <v>6.2274999999999997E-2</v>
      </c>
      <c r="J88" s="77">
        <v>53793.599999999999</v>
      </c>
      <c r="K88" s="78">
        <v>3350</v>
      </c>
      <c r="L88" s="5">
        <v>8.07</v>
      </c>
    </row>
    <row r="89" spans="1:12">
      <c r="A89">
        <v>81</v>
      </c>
      <c r="B89" s="71">
        <v>0.115901</v>
      </c>
      <c r="C89" s="72">
        <v>0.109553</v>
      </c>
      <c r="D89" s="75">
        <v>30411.8</v>
      </c>
      <c r="E89" s="76">
        <v>3331.7</v>
      </c>
      <c r="F89" s="5">
        <v>5.88</v>
      </c>
      <c r="G89" t="s">
        <v>19</v>
      </c>
      <c r="H89" s="73">
        <v>7.1589E-2</v>
      </c>
      <c r="I89" s="74">
        <v>6.9114999999999996E-2</v>
      </c>
      <c r="J89" s="77">
        <v>50443.6</v>
      </c>
      <c r="K89" s="78">
        <v>3486.4</v>
      </c>
      <c r="L89" s="5">
        <v>7.57</v>
      </c>
    </row>
    <row r="90" spans="1:12">
      <c r="A90">
        <v>82</v>
      </c>
      <c r="B90" s="71">
        <v>0.12601299999999999</v>
      </c>
      <c r="C90" s="72">
        <v>0.118544</v>
      </c>
      <c r="D90" s="75">
        <v>27080.1</v>
      </c>
      <c r="E90" s="76">
        <v>3210.2</v>
      </c>
      <c r="F90" s="5">
        <v>5.55</v>
      </c>
      <c r="G90" t="s">
        <v>19</v>
      </c>
      <c r="H90" s="73">
        <v>8.0278000000000002E-2</v>
      </c>
      <c r="I90" s="74">
        <v>7.7179999999999999E-2</v>
      </c>
      <c r="J90" s="77">
        <v>46957.2</v>
      </c>
      <c r="K90" s="78">
        <v>3624.1</v>
      </c>
      <c r="L90" s="5">
        <v>7.09</v>
      </c>
    </row>
    <row r="91" spans="1:12">
      <c r="A91">
        <v>83</v>
      </c>
      <c r="B91" s="71">
        <v>0.13825100000000001</v>
      </c>
      <c r="C91" s="72">
        <v>0.12931200000000001</v>
      </c>
      <c r="D91" s="75">
        <v>23870</v>
      </c>
      <c r="E91" s="76">
        <v>3086.7</v>
      </c>
      <c r="F91" s="5">
        <v>5.22</v>
      </c>
      <c r="G91" t="s">
        <v>19</v>
      </c>
      <c r="H91" s="73">
        <v>8.9330999999999994E-2</v>
      </c>
      <c r="I91" s="74">
        <v>8.5512000000000005E-2</v>
      </c>
      <c r="J91" s="77">
        <v>43333</v>
      </c>
      <c r="K91" s="78">
        <v>3705.5</v>
      </c>
      <c r="L91" s="5">
        <v>6.65</v>
      </c>
    </row>
    <row r="92" spans="1:12">
      <c r="A92">
        <v>84</v>
      </c>
      <c r="B92" s="71">
        <v>0.150065</v>
      </c>
      <c r="C92" s="72">
        <v>0.13959099999999999</v>
      </c>
      <c r="D92" s="75">
        <v>20783.3</v>
      </c>
      <c r="E92" s="76">
        <v>2901.2</v>
      </c>
      <c r="F92" s="5">
        <v>4.93</v>
      </c>
      <c r="G92" t="s">
        <v>19</v>
      </c>
      <c r="H92" s="73">
        <v>9.7873000000000002E-2</v>
      </c>
      <c r="I92" s="74">
        <v>9.3307000000000001E-2</v>
      </c>
      <c r="J92" s="77">
        <v>39627.5</v>
      </c>
      <c r="K92" s="78">
        <v>3697.5</v>
      </c>
      <c r="L92" s="5">
        <v>6.22</v>
      </c>
    </row>
    <row r="93" spans="1:12">
      <c r="A93">
        <v>85</v>
      </c>
      <c r="B93" s="71">
        <v>0.164275</v>
      </c>
      <c r="C93" s="72">
        <v>0.151806</v>
      </c>
      <c r="D93" s="75">
        <v>17882.099999999999</v>
      </c>
      <c r="E93" s="76">
        <v>2714.6</v>
      </c>
      <c r="F93" s="5">
        <v>4.6399999999999997</v>
      </c>
      <c r="G93" t="s">
        <v>19</v>
      </c>
      <c r="H93" s="73">
        <v>0.10931200000000001</v>
      </c>
      <c r="I93" s="74">
        <v>0.103647</v>
      </c>
      <c r="J93" s="77">
        <v>35930</v>
      </c>
      <c r="K93" s="78">
        <v>3724</v>
      </c>
      <c r="L93" s="5">
        <v>5.81</v>
      </c>
    </row>
    <row r="94" spans="1:12">
      <c r="A94">
        <v>86</v>
      </c>
      <c r="B94" s="71">
        <v>0.177899</v>
      </c>
      <c r="C94" s="72">
        <v>0.16336800000000001</v>
      </c>
      <c r="D94" s="75">
        <v>15167.5</v>
      </c>
      <c r="E94" s="76">
        <v>2477.9</v>
      </c>
      <c r="F94" s="5">
        <v>4.3899999999999997</v>
      </c>
      <c r="G94" t="s">
        <v>19</v>
      </c>
      <c r="H94" s="73">
        <v>0.122291</v>
      </c>
      <c r="I94" s="74">
        <v>0.115245</v>
      </c>
      <c r="J94" s="77">
        <v>32205.9</v>
      </c>
      <c r="K94" s="78">
        <v>3711.6</v>
      </c>
      <c r="L94" s="5">
        <v>5.42</v>
      </c>
    </row>
    <row r="95" spans="1:12">
      <c r="A95">
        <v>87</v>
      </c>
      <c r="B95" s="71">
        <v>0.191965</v>
      </c>
      <c r="C95" s="72">
        <v>0.175154</v>
      </c>
      <c r="D95" s="75">
        <v>12689.6</v>
      </c>
      <c r="E95" s="76">
        <v>2222.6</v>
      </c>
      <c r="F95" s="5">
        <v>4.1399999999999997</v>
      </c>
      <c r="G95" t="s">
        <v>19</v>
      </c>
      <c r="H95" s="73">
        <v>0.134967</v>
      </c>
      <c r="I95" s="74">
        <v>0.12643499999999999</v>
      </c>
      <c r="J95" s="77">
        <v>28494.400000000001</v>
      </c>
      <c r="K95" s="78">
        <v>3602.7</v>
      </c>
      <c r="L95" s="5">
        <v>5.0599999999999996</v>
      </c>
    </row>
    <row r="96" spans="1:12">
      <c r="A96">
        <v>88</v>
      </c>
      <c r="B96" s="71">
        <v>0.204537</v>
      </c>
      <c r="C96" s="72">
        <v>0.18556</v>
      </c>
      <c r="D96" s="75">
        <v>10467</v>
      </c>
      <c r="E96" s="76">
        <v>1942.3</v>
      </c>
      <c r="F96" s="5">
        <v>3.92</v>
      </c>
      <c r="G96" t="s">
        <v>19</v>
      </c>
      <c r="H96" s="73">
        <v>0.14877299999999999</v>
      </c>
      <c r="I96" s="74">
        <v>0.13847300000000001</v>
      </c>
      <c r="J96" s="77">
        <v>24891.7</v>
      </c>
      <c r="K96" s="78">
        <v>3446.8</v>
      </c>
      <c r="L96" s="5">
        <v>4.72</v>
      </c>
    </row>
    <row r="97" spans="1:12">
      <c r="A97">
        <v>89</v>
      </c>
      <c r="B97" s="71">
        <v>0.225517</v>
      </c>
      <c r="C97" s="72">
        <v>0.20266400000000001</v>
      </c>
      <c r="D97" s="75">
        <v>8524.7000000000007</v>
      </c>
      <c r="E97" s="76">
        <v>1727.7</v>
      </c>
      <c r="F97" s="5">
        <v>3.7</v>
      </c>
      <c r="G97" t="s">
        <v>19</v>
      </c>
      <c r="H97" s="73">
        <v>0.16700699999999999</v>
      </c>
      <c r="I97" s="74">
        <v>0.154136</v>
      </c>
      <c r="J97" s="77">
        <v>21444.9</v>
      </c>
      <c r="K97" s="78">
        <v>3305.4</v>
      </c>
      <c r="L97" s="5">
        <v>4.4000000000000004</v>
      </c>
    </row>
    <row r="98" spans="1:12">
      <c r="A98">
        <v>90</v>
      </c>
      <c r="B98" s="71">
        <v>0.22873099999999999</v>
      </c>
      <c r="C98" s="72">
        <v>0.205257</v>
      </c>
      <c r="D98" s="75">
        <v>6797.1</v>
      </c>
      <c r="E98" s="76">
        <v>1395.1</v>
      </c>
      <c r="F98" s="5">
        <v>3.51</v>
      </c>
      <c r="G98" t="s">
        <v>19</v>
      </c>
      <c r="H98" s="73">
        <v>0.18067</v>
      </c>
      <c r="I98" s="74">
        <v>0.16570199999999999</v>
      </c>
      <c r="J98" s="77">
        <v>18139.5</v>
      </c>
      <c r="K98" s="78">
        <v>3005.7</v>
      </c>
      <c r="L98" s="5">
        <v>4.1100000000000003</v>
      </c>
    </row>
    <row r="99" spans="1:12">
      <c r="A99">
        <v>91</v>
      </c>
      <c r="B99" s="71">
        <v>0.24877199999999999</v>
      </c>
      <c r="C99" s="72">
        <v>0.221252</v>
      </c>
      <c r="D99" s="75">
        <v>5401.9</v>
      </c>
      <c r="E99" s="76">
        <v>1195.2</v>
      </c>
      <c r="F99" s="5">
        <v>3.29</v>
      </c>
      <c r="G99" t="s">
        <v>19</v>
      </c>
      <c r="H99" s="73">
        <v>0.200239</v>
      </c>
      <c r="I99" s="74">
        <v>0.18201500000000001</v>
      </c>
      <c r="J99" s="77">
        <v>15133.7</v>
      </c>
      <c r="K99" s="78">
        <v>2754.6</v>
      </c>
      <c r="L99" s="5">
        <v>3.83</v>
      </c>
    </row>
    <row r="100" spans="1:12">
      <c r="A100">
        <v>92</v>
      </c>
      <c r="B100" s="71">
        <v>0.27352500000000002</v>
      </c>
      <c r="C100" s="72">
        <v>0.240617</v>
      </c>
      <c r="D100" s="75">
        <v>4206.7</v>
      </c>
      <c r="E100" s="76">
        <v>1012.2</v>
      </c>
      <c r="F100" s="5">
        <v>3.08</v>
      </c>
      <c r="G100" t="s">
        <v>19</v>
      </c>
      <c r="H100" s="73">
        <v>0.22240799999999999</v>
      </c>
      <c r="I100" s="74">
        <v>0.20014999999999999</v>
      </c>
      <c r="J100" s="77">
        <v>12379.2</v>
      </c>
      <c r="K100" s="78">
        <v>2477.6999999999998</v>
      </c>
      <c r="L100" s="5">
        <v>3.57</v>
      </c>
    </row>
    <row r="101" spans="1:12">
      <c r="A101">
        <v>93</v>
      </c>
      <c r="B101" s="71">
        <v>0.298101</v>
      </c>
      <c r="C101" s="72">
        <v>0.259432</v>
      </c>
      <c r="D101" s="75">
        <v>3194.5</v>
      </c>
      <c r="E101" s="76">
        <v>828.8</v>
      </c>
      <c r="F101" s="5">
        <v>2.9</v>
      </c>
      <c r="G101" t="s">
        <v>19</v>
      </c>
      <c r="H101" s="73">
        <v>0.24423400000000001</v>
      </c>
      <c r="I101" s="74">
        <v>0.21765499999999999</v>
      </c>
      <c r="J101" s="77">
        <v>9901.5</v>
      </c>
      <c r="K101" s="78">
        <v>2155.1</v>
      </c>
      <c r="L101" s="5">
        <v>3.34</v>
      </c>
    </row>
    <row r="102" spans="1:12">
      <c r="A102">
        <v>94</v>
      </c>
      <c r="B102" s="71">
        <v>0.31515599999999999</v>
      </c>
      <c r="C102" s="72">
        <v>0.27225500000000002</v>
      </c>
      <c r="D102" s="75">
        <v>2365.8000000000002</v>
      </c>
      <c r="E102" s="76">
        <v>644.1</v>
      </c>
      <c r="F102" s="5">
        <v>2.74</v>
      </c>
      <c r="G102" t="s">
        <v>19</v>
      </c>
      <c r="H102" s="73">
        <v>0.263872</v>
      </c>
      <c r="I102" s="74">
        <v>0.23311599999999999</v>
      </c>
      <c r="J102" s="77">
        <v>7746.4</v>
      </c>
      <c r="K102" s="78">
        <v>1805.8</v>
      </c>
      <c r="L102" s="5">
        <v>3.13</v>
      </c>
    </row>
    <row r="103" spans="1:12">
      <c r="A103">
        <v>95</v>
      </c>
      <c r="B103" s="71">
        <v>0.34382499999999999</v>
      </c>
      <c r="C103" s="72">
        <v>0.29338799999999998</v>
      </c>
      <c r="D103" s="75">
        <v>1721.7</v>
      </c>
      <c r="E103" s="76">
        <v>505.1</v>
      </c>
      <c r="F103" s="5">
        <v>2.57</v>
      </c>
      <c r="G103" t="s">
        <v>19</v>
      </c>
      <c r="H103" s="73">
        <v>0.28819899999999998</v>
      </c>
      <c r="I103" s="74">
        <v>0.25190000000000001</v>
      </c>
      <c r="J103" s="77">
        <v>5940.6</v>
      </c>
      <c r="K103" s="78">
        <v>1496.4</v>
      </c>
      <c r="L103" s="5">
        <v>2.93</v>
      </c>
    </row>
    <row r="104" spans="1:12">
      <c r="A104">
        <v>96</v>
      </c>
      <c r="B104" s="71">
        <v>0.37033700000000003</v>
      </c>
      <c r="C104" s="72">
        <v>0.31247599999999998</v>
      </c>
      <c r="D104" s="75">
        <v>1216.5999999999999</v>
      </c>
      <c r="E104" s="76">
        <v>380.1</v>
      </c>
      <c r="F104" s="5">
        <v>2.4300000000000002</v>
      </c>
      <c r="G104" t="s">
        <v>19</v>
      </c>
      <c r="H104" s="73">
        <v>0.31465900000000002</v>
      </c>
      <c r="I104" s="74">
        <v>0.27188299999999999</v>
      </c>
      <c r="J104" s="77">
        <v>4444.1000000000004</v>
      </c>
      <c r="K104" s="78">
        <v>1208.3</v>
      </c>
      <c r="L104" s="5">
        <v>2.75</v>
      </c>
    </row>
    <row r="105" spans="1:12">
      <c r="A105">
        <v>97</v>
      </c>
      <c r="B105" s="71">
        <v>0.39543899999999998</v>
      </c>
      <c r="C105" s="72">
        <v>0.33016000000000001</v>
      </c>
      <c r="D105" s="75">
        <v>836.4</v>
      </c>
      <c r="E105" s="76">
        <v>276.10000000000002</v>
      </c>
      <c r="F105" s="5">
        <v>2.31</v>
      </c>
      <c r="G105" t="s">
        <v>19</v>
      </c>
      <c r="H105" s="73">
        <v>0.336198</v>
      </c>
      <c r="I105" s="74">
        <v>0.28781600000000002</v>
      </c>
      <c r="J105" s="77">
        <v>3235.8</v>
      </c>
      <c r="K105" s="78">
        <v>931.3</v>
      </c>
      <c r="L105" s="5">
        <v>2.59</v>
      </c>
    </row>
    <row r="106" spans="1:12">
      <c r="A106">
        <v>98</v>
      </c>
      <c r="B106" s="71">
        <v>0.41549700000000001</v>
      </c>
      <c r="C106" s="72">
        <v>0.344026</v>
      </c>
      <c r="D106" s="75">
        <v>560.29999999999995</v>
      </c>
      <c r="E106" s="76">
        <v>192.7</v>
      </c>
      <c r="F106" s="5">
        <v>2.2000000000000002</v>
      </c>
      <c r="G106" t="s">
        <v>19</v>
      </c>
      <c r="H106" s="73">
        <v>0.34937299999999999</v>
      </c>
      <c r="I106" s="74">
        <v>0.29741800000000002</v>
      </c>
      <c r="J106" s="77">
        <v>2304.5</v>
      </c>
      <c r="K106" s="78">
        <v>685.4</v>
      </c>
      <c r="L106" s="5">
        <v>2.44</v>
      </c>
    </row>
    <row r="107" spans="1:12">
      <c r="A107">
        <v>99</v>
      </c>
      <c r="B107" s="71">
        <v>0.44936700000000002</v>
      </c>
      <c r="C107" s="72">
        <v>0.366925</v>
      </c>
      <c r="D107" s="75">
        <v>367.5</v>
      </c>
      <c r="E107" s="76">
        <v>134.9</v>
      </c>
      <c r="F107" s="5">
        <v>2.1</v>
      </c>
      <c r="G107" t="s">
        <v>19</v>
      </c>
      <c r="H107" s="73">
        <v>0.39692899999999998</v>
      </c>
      <c r="I107" s="74">
        <v>0.33119799999999999</v>
      </c>
      <c r="J107" s="77">
        <v>1619.1</v>
      </c>
      <c r="K107" s="78">
        <v>536.20000000000005</v>
      </c>
      <c r="L107" s="5">
        <v>2.2599999999999998</v>
      </c>
    </row>
    <row r="108" spans="1:12">
      <c r="A108">
        <v>100</v>
      </c>
      <c r="B108" s="71">
        <v>0.476408</v>
      </c>
      <c r="C108" s="72">
        <v>0.38475700000000002</v>
      </c>
      <c r="D108" s="75">
        <v>232.7</v>
      </c>
      <c r="E108" s="76">
        <v>89.5</v>
      </c>
      <c r="F108" s="5">
        <v>2.02</v>
      </c>
      <c r="G108" t="s">
        <v>19</v>
      </c>
      <c r="H108" s="73">
        <v>0.42346299999999998</v>
      </c>
      <c r="I108" s="74">
        <v>0.34946899999999997</v>
      </c>
      <c r="J108" s="77">
        <v>1082.9000000000001</v>
      </c>
      <c r="K108" s="78">
        <v>378.4</v>
      </c>
      <c r="L108" s="5">
        <v>2.13</v>
      </c>
    </row>
  </sheetData>
  <mergeCells count="3">
    <mergeCell ref="K1:L1"/>
    <mergeCell ref="B6:F6"/>
    <mergeCell ref="H6:L6"/>
  </mergeCells>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27</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63">
        <v>1.0126E-2</v>
      </c>
      <c r="C8" s="64">
        <v>1.0075000000000001E-2</v>
      </c>
      <c r="D8" s="67">
        <v>100000</v>
      </c>
      <c r="E8" s="68">
        <v>1007.5</v>
      </c>
      <c r="F8" s="5">
        <v>72.430000000000007</v>
      </c>
      <c r="G8" t="s">
        <v>19</v>
      </c>
      <c r="H8" s="65">
        <v>7.6429999999999996E-3</v>
      </c>
      <c r="I8" s="66">
        <v>7.6140000000000001E-3</v>
      </c>
      <c r="J8" s="69">
        <v>100000</v>
      </c>
      <c r="K8" s="70">
        <v>761.4</v>
      </c>
      <c r="L8" s="5">
        <v>78.069999999999993</v>
      </c>
    </row>
    <row r="9" spans="1:12">
      <c r="A9">
        <v>1</v>
      </c>
      <c r="B9" s="63">
        <v>7.0699999999999995E-4</v>
      </c>
      <c r="C9" s="64">
        <v>7.0699999999999995E-4</v>
      </c>
      <c r="D9" s="67">
        <v>98992.5</v>
      </c>
      <c r="E9" s="68">
        <v>70</v>
      </c>
      <c r="F9" s="5">
        <v>72.17</v>
      </c>
      <c r="G9" t="s">
        <v>19</v>
      </c>
      <c r="H9" s="65">
        <v>6.0400000000000004E-4</v>
      </c>
      <c r="I9" s="66">
        <v>6.0400000000000004E-4</v>
      </c>
      <c r="J9" s="69">
        <v>99238.6</v>
      </c>
      <c r="K9" s="70">
        <v>60</v>
      </c>
      <c r="L9" s="5">
        <v>77.67</v>
      </c>
    </row>
    <row r="10" spans="1:12">
      <c r="A10">
        <v>2</v>
      </c>
      <c r="B10" s="63">
        <v>4.4999999999999999E-4</v>
      </c>
      <c r="C10" s="64">
        <v>4.4999999999999999E-4</v>
      </c>
      <c r="D10" s="67">
        <v>98922.5</v>
      </c>
      <c r="E10" s="68">
        <v>44.6</v>
      </c>
      <c r="F10" s="5">
        <v>71.22</v>
      </c>
      <c r="G10" t="s">
        <v>19</v>
      </c>
      <c r="H10" s="65">
        <v>3.7800000000000003E-4</v>
      </c>
      <c r="I10" s="66">
        <v>3.7800000000000003E-4</v>
      </c>
      <c r="J10" s="69">
        <v>99178.6</v>
      </c>
      <c r="K10" s="70">
        <v>37.5</v>
      </c>
      <c r="L10" s="5">
        <v>76.709999999999994</v>
      </c>
    </row>
    <row r="11" spans="1:12">
      <c r="A11">
        <v>3</v>
      </c>
      <c r="B11" s="63">
        <v>3.3799999999999998E-4</v>
      </c>
      <c r="C11" s="64">
        <v>3.3799999999999998E-4</v>
      </c>
      <c r="D11" s="67">
        <v>98878</v>
      </c>
      <c r="E11" s="68">
        <v>33.4</v>
      </c>
      <c r="F11" s="5">
        <v>70.25</v>
      </c>
      <c r="G11" t="s">
        <v>19</v>
      </c>
      <c r="H11" s="65">
        <v>2.9700000000000001E-4</v>
      </c>
      <c r="I11" s="66">
        <v>2.9700000000000001E-4</v>
      </c>
      <c r="J11" s="69">
        <v>99141.1</v>
      </c>
      <c r="K11" s="70">
        <v>29.4</v>
      </c>
      <c r="L11" s="5">
        <v>75.739999999999995</v>
      </c>
    </row>
    <row r="12" spans="1:12">
      <c r="A12">
        <v>4</v>
      </c>
      <c r="B12" s="63">
        <v>2.7099999999999997E-4</v>
      </c>
      <c r="C12" s="64">
        <v>2.7099999999999997E-4</v>
      </c>
      <c r="D12" s="67">
        <v>98844.5</v>
      </c>
      <c r="E12" s="68">
        <v>26.8</v>
      </c>
      <c r="F12" s="5">
        <v>69.27</v>
      </c>
      <c r="G12" t="s">
        <v>19</v>
      </c>
      <c r="H12" s="65">
        <v>2.31E-4</v>
      </c>
      <c r="I12" s="66">
        <v>2.31E-4</v>
      </c>
      <c r="J12" s="69">
        <v>99111.7</v>
      </c>
      <c r="K12" s="70">
        <v>22.9</v>
      </c>
      <c r="L12" s="5">
        <v>74.760000000000005</v>
      </c>
    </row>
    <row r="13" spans="1:12">
      <c r="A13">
        <v>5</v>
      </c>
      <c r="B13" s="63">
        <v>2.4800000000000001E-4</v>
      </c>
      <c r="C13" s="64">
        <v>2.4800000000000001E-4</v>
      </c>
      <c r="D13" s="67">
        <v>98817.7</v>
      </c>
      <c r="E13" s="68">
        <v>24.5</v>
      </c>
      <c r="F13" s="5">
        <v>68.290000000000006</v>
      </c>
      <c r="G13" t="s">
        <v>19</v>
      </c>
      <c r="H13" s="65">
        <v>1.85E-4</v>
      </c>
      <c r="I13" s="66">
        <v>1.85E-4</v>
      </c>
      <c r="J13" s="69">
        <v>99088.8</v>
      </c>
      <c r="K13" s="70">
        <v>18.3</v>
      </c>
      <c r="L13" s="5">
        <v>73.78</v>
      </c>
    </row>
    <row r="14" spans="1:12">
      <c r="A14">
        <v>6</v>
      </c>
      <c r="B14" s="63">
        <v>2.23E-4</v>
      </c>
      <c r="C14" s="64">
        <v>2.23E-4</v>
      </c>
      <c r="D14" s="67">
        <v>98793.2</v>
      </c>
      <c r="E14" s="68">
        <v>22</v>
      </c>
      <c r="F14" s="5">
        <v>67.31</v>
      </c>
      <c r="G14" t="s">
        <v>19</v>
      </c>
      <c r="H14" s="65">
        <v>1.66E-4</v>
      </c>
      <c r="I14" s="66">
        <v>1.66E-4</v>
      </c>
      <c r="J14" s="69">
        <v>99070.5</v>
      </c>
      <c r="K14" s="70">
        <v>16.399999999999999</v>
      </c>
      <c r="L14" s="5">
        <v>72.790000000000006</v>
      </c>
    </row>
    <row r="15" spans="1:12">
      <c r="A15">
        <v>7</v>
      </c>
      <c r="B15" s="63">
        <v>2.1800000000000001E-4</v>
      </c>
      <c r="C15" s="64">
        <v>2.1800000000000001E-4</v>
      </c>
      <c r="D15" s="67">
        <v>98771.199999999997</v>
      </c>
      <c r="E15" s="68">
        <v>21.6</v>
      </c>
      <c r="F15" s="5">
        <v>66.319999999999993</v>
      </c>
      <c r="G15" t="s">
        <v>19</v>
      </c>
      <c r="H15" s="65">
        <v>1.46E-4</v>
      </c>
      <c r="I15" s="66">
        <v>1.46E-4</v>
      </c>
      <c r="J15" s="69">
        <v>99054</v>
      </c>
      <c r="K15" s="70">
        <v>14.5</v>
      </c>
      <c r="L15" s="5">
        <v>71.81</v>
      </c>
    </row>
    <row r="16" spans="1:12">
      <c r="A16">
        <v>8</v>
      </c>
      <c r="B16" s="63">
        <v>2.1599999999999999E-4</v>
      </c>
      <c r="C16" s="64">
        <v>2.1599999999999999E-4</v>
      </c>
      <c r="D16" s="67">
        <v>98749.6</v>
      </c>
      <c r="E16" s="68">
        <v>21.4</v>
      </c>
      <c r="F16" s="5">
        <v>65.34</v>
      </c>
      <c r="G16" t="s">
        <v>19</v>
      </c>
      <c r="H16" s="65">
        <v>1.3200000000000001E-4</v>
      </c>
      <c r="I16" s="66">
        <v>1.3200000000000001E-4</v>
      </c>
      <c r="J16" s="69">
        <v>99039.6</v>
      </c>
      <c r="K16" s="70">
        <v>13.1</v>
      </c>
      <c r="L16" s="5">
        <v>70.819999999999993</v>
      </c>
    </row>
    <row r="17" spans="1:12">
      <c r="A17">
        <v>9</v>
      </c>
      <c r="B17" s="63">
        <v>1.8900000000000001E-4</v>
      </c>
      <c r="C17" s="64">
        <v>1.8900000000000001E-4</v>
      </c>
      <c r="D17" s="67">
        <v>98728.2</v>
      </c>
      <c r="E17" s="68">
        <v>18.600000000000001</v>
      </c>
      <c r="F17" s="5">
        <v>64.349999999999994</v>
      </c>
      <c r="G17" t="s">
        <v>19</v>
      </c>
      <c r="H17" s="65">
        <v>1.37E-4</v>
      </c>
      <c r="I17" s="66">
        <v>1.37E-4</v>
      </c>
      <c r="J17" s="69">
        <v>99026.5</v>
      </c>
      <c r="K17" s="70">
        <v>13.6</v>
      </c>
      <c r="L17" s="5">
        <v>69.83</v>
      </c>
    </row>
    <row r="18" spans="1:12">
      <c r="A18">
        <v>10</v>
      </c>
      <c r="B18" s="63">
        <v>1.9699999999999999E-4</v>
      </c>
      <c r="C18" s="64">
        <v>1.9699999999999999E-4</v>
      </c>
      <c r="D18" s="67">
        <v>98709.6</v>
      </c>
      <c r="E18" s="68">
        <v>19.5</v>
      </c>
      <c r="F18" s="5">
        <v>63.36</v>
      </c>
      <c r="G18" t="s">
        <v>19</v>
      </c>
      <c r="H18" s="65">
        <v>1.3200000000000001E-4</v>
      </c>
      <c r="I18" s="66">
        <v>1.3200000000000001E-4</v>
      </c>
      <c r="J18" s="69">
        <v>99012.9</v>
      </c>
      <c r="K18" s="70">
        <v>13.1</v>
      </c>
      <c r="L18" s="5">
        <v>68.84</v>
      </c>
    </row>
    <row r="19" spans="1:12">
      <c r="A19">
        <v>11</v>
      </c>
      <c r="B19" s="63">
        <v>2.14E-4</v>
      </c>
      <c r="C19" s="64">
        <v>2.14E-4</v>
      </c>
      <c r="D19" s="67">
        <v>98690.2</v>
      </c>
      <c r="E19" s="68">
        <v>21.1</v>
      </c>
      <c r="F19" s="5">
        <v>62.38</v>
      </c>
      <c r="G19" t="s">
        <v>19</v>
      </c>
      <c r="H19" s="65">
        <v>1.3100000000000001E-4</v>
      </c>
      <c r="I19" s="66">
        <v>1.3100000000000001E-4</v>
      </c>
      <c r="J19" s="69">
        <v>98999.8</v>
      </c>
      <c r="K19" s="70">
        <v>13</v>
      </c>
      <c r="L19" s="5">
        <v>67.84</v>
      </c>
    </row>
    <row r="20" spans="1:12">
      <c r="A20">
        <v>12</v>
      </c>
      <c r="B20" s="63">
        <v>2.2599999999999999E-4</v>
      </c>
      <c r="C20" s="64">
        <v>2.2599999999999999E-4</v>
      </c>
      <c r="D20" s="67">
        <v>98669</v>
      </c>
      <c r="E20" s="68">
        <v>22.3</v>
      </c>
      <c r="F20" s="5">
        <v>61.39</v>
      </c>
      <c r="G20" t="s">
        <v>19</v>
      </c>
      <c r="H20" s="65">
        <v>1.6200000000000001E-4</v>
      </c>
      <c r="I20" s="66">
        <v>1.6200000000000001E-4</v>
      </c>
      <c r="J20" s="69">
        <v>98986.8</v>
      </c>
      <c r="K20" s="70">
        <v>16</v>
      </c>
      <c r="L20" s="5">
        <v>66.849999999999994</v>
      </c>
    </row>
    <row r="21" spans="1:12">
      <c r="A21">
        <v>13</v>
      </c>
      <c r="B21" s="63">
        <v>2.92E-4</v>
      </c>
      <c r="C21" s="64">
        <v>2.92E-4</v>
      </c>
      <c r="D21" s="67">
        <v>98646.7</v>
      </c>
      <c r="E21" s="68">
        <v>28.8</v>
      </c>
      <c r="F21" s="5">
        <v>60.4</v>
      </c>
      <c r="G21" t="s">
        <v>19</v>
      </c>
      <c r="H21" s="65">
        <v>1.6799999999999999E-4</v>
      </c>
      <c r="I21" s="66">
        <v>1.6799999999999999E-4</v>
      </c>
      <c r="J21" s="69">
        <v>98970.8</v>
      </c>
      <c r="K21" s="70">
        <v>16.600000000000001</v>
      </c>
      <c r="L21" s="5">
        <v>65.86</v>
      </c>
    </row>
    <row r="22" spans="1:12">
      <c r="A22">
        <v>14</v>
      </c>
      <c r="B22" s="63">
        <v>3.2000000000000003E-4</v>
      </c>
      <c r="C22" s="64">
        <v>3.2000000000000003E-4</v>
      </c>
      <c r="D22" s="67">
        <v>98617.9</v>
      </c>
      <c r="E22" s="68">
        <v>31.5</v>
      </c>
      <c r="F22" s="5">
        <v>59.42</v>
      </c>
      <c r="G22" t="s">
        <v>19</v>
      </c>
      <c r="H22" s="65">
        <v>2.03E-4</v>
      </c>
      <c r="I22" s="66">
        <v>2.03E-4</v>
      </c>
      <c r="J22" s="69">
        <v>98954.2</v>
      </c>
      <c r="K22" s="70">
        <v>20</v>
      </c>
      <c r="L22" s="5">
        <v>64.87</v>
      </c>
    </row>
    <row r="23" spans="1:12">
      <c r="A23">
        <v>15</v>
      </c>
      <c r="B23" s="63">
        <v>3.8999999999999999E-4</v>
      </c>
      <c r="C23" s="64">
        <v>3.8999999999999999E-4</v>
      </c>
      <c r="D23" s="67">
        <v>98586.3</v>
      </c>
      <c r="E23" s="68">
        <v>38.4</v>
      </c>
      <c r="F23" s="5">
        <v>58.44</v>
      </c>
      <c r="G23" t="s">
        <v>19</v>
      </c>
      <c r="H23" s="65">
        <v>2.3000000000000001E-4</v>
      </c>
      <c r="I23" s="66">
        <v>2.3000000000000001E-4</v>
      </c>
      <c r="J23" s="69">
        <v>98934.1</v>
      </c>
      <c r="K23" s="70">
        <v>22.8</v>
      </c>
      <c r="L23" s="5">
        <v>63.89</v>
      </c>
    </row>
    <row r="24" spans="1:12">
      <c r="A24">
        <v>16</v>
      </c>
      <c r="B24" s="63">
        <v>5.2499999999999997E-4</v>
      </c>
      <c r="C24" s="64">
        <v>5.2499999999999997E-4</v>
      </c>
      <c r="D24" s="67">
        <v>98547.9</v>
      </c>
      <c r="E24" s="68">
        <v>51.8</v>
      </c>
      <c r="F24" s="5">
        <v>57.46</v>
      </c>
      <c r="G24" t="s">
        <v>19</v>
      </c>
      <c r="H24" s="65">
        <v>2.5900000000000001E-4</v>
      </c>
      <c r="I24" s="66">
        <v>2.5900000000000001E-4</v>
      </c>
      <c r="J24" s="69">
        <v>98911.4</v>
      </c>
      <c r="K24" s="70">
        <v>25.7</v>
      </c>
      <c r="L24" s="5">
        <v>62.9</v>
      </c>
    </row>
    <row r="25" spans="1:12">
      <c r="A25">
        <v>17</v>
      </c>
      <c r="B25" s="63">
        <v>8.3199999999999995E-4</v>
      </c>
      <c r="C25" s="64">
        <v>8.3199999999999995E-4</v>
      </c>
      <c r="D25" s="67">
        <v>98496.1</v>
      </c>
      <c r="E25" s="68">
        <v>81.900000000000006</v>
      </c>
      <c r="F25" s="5">
        <v>56.49</v>
      </c>
      <c r="G25" t="s">
        <v>19</v>
      </c>
      <c r="H25" s="65">
        <v>3.0600000000000001E-4</v>
      </c>
      <c r="I25" s="66">
        <v>3.0499999999999999E-4</v>
      </c>
      <c r="J25" s="69">
        <v>98885.7</v>
      </c>
      <c r="K25" s="70">
        <v>30.2</v>
      </c>
      <c r="L25" s="5">
        <v>61.92</v>
      </c>
    </row>
    <row r="26" spans="1:12">
      <c r="A26">
        <v>18</v>
      </c>
      <c r="B26" s="63">
        <v>8.9999999999999998E-4</v>
      </c>
      <c r="C26" s="64">
        <v>8.9899999999999995E-4</v>
      </c>
      <c r="D26" s="67">
        <v>98414.2</v>
      </c>
      <c r="E26" s="68">
        <v>88.5</v>
      </c>
      <c r="F26" s="5">
        <v>55.54</v>
      </c>
      <c r="G26" t="s">
        <v>19</v>
      </c>
      <c r="H26" s="65">
        <v>3.4699999999999998E-4</v>
      </c>
      <c r="I26" s="66">
        <v>3.4699999999999998E-4</v>
      </c>
      <c r="J26" s="69">
        <v>98855.5</v>
      </c>
      <c r="K26" s="70">
        <v>34.299999999999997</v>
      </c>
      <c r="L26" s="5">
        <v>60.94</v>
      </c>
    </row>
    <row r="27" spans="1:12">
      <c r="A27">
        <v>19</v>
      </c>
      <c r="B27" s="63">
        <v>9.1E-4</v>
      </c>
      <c r="C27" s="64">
        <v>9.1E-4</v>
      </c>
      <c r="D27" s="67">
        <v>98325.7</v>
      </c>
      <c r="E27" s="68">
        <v>89.4</v>
      </c>
      <c r="F27" s="5">
        <v>54.59</v>
      </c>
      <c r="G27" t="s">
        <v>19</v>
      </c>
      <c r="H27" s="65">
        <v>3.2400000000000001E-4</v>
      </c>
      <c r="I27" s="66">
        <v>3.2400000000000001E-4</v>
      </c>
      <c r="J27" s="69">
        <v>98821.2</v>
      </c>
      <c r="K27" s="70">
        <v>32</v>
      </c>
      <c r="L27" s="5">
        <v>59.96</v>
      </c>
    </row>
    <row r="28" spans="1:12">
      <c r="A28">
        <v>20</v>
      </c>
      <c r="B28" s="63">
        <v>9.3599999999999998E-4</v>
      </c>
      <c r="C28" s="64">
        <v>9.3499999999999996E-4</v>
      </c>
      <c r="D28" s="67">
        <v>98236.2</v>
      </c>
      <c r="E28" s="68">
        <v>91.9</v>
      </c>
      <c r="F28" s="5">
        <v>53.64</v>
      </c>
      <c r="G28" t="s">
        <v>19</v>
      </c>
      <c r="H28" s="65">
        <v>3.2899999999999997E-4</v>
      </c>
      <c r="I28" s="66">
        <v>3.2899999999999997E-4</v>
      </c>
      <c r="J28" s="69">
        <v>98789.2</v>
      </c>
      <c r="K28" s="70">
        <v>32.5</v>
      </c>
      <c r="L28" s="5">
        <v>58.98</v>
      </c>
    </row>
    <row r="29" spans="1:12">
      <c r="A29">
        <v>21</v>
      </c>
      <c r="B29" s="63">
        <v>9.1100000000000003E-4</v>
      </c>
      <c r="C29" s="64">
        <v>9.1100000000000003E-4</v>
      </c>
      <c r="D29" s="67">
        <v>98144.4</v>
      </c>
      <c r="E29" s="68">
        <v>89.4</v>
      </c>
      <c r="F29" s="5">
        <v>52.69</v>
      </c>
      <c r="G29" t="s">
        <v>19</v>
      </c>
      <c r="H29" s="65">
        <v>3.2000000000000003E-4</v>
      </c>
      <c r="I29" s="66">
        <v>3.2000000000000003E-4</v>
      </c>
      <c r="J29" s="69">
        <v>98756.7</v>
      </c>
      <c r="K29" s="70">
        <v>31.6</v>
      </c>
      <c r="L29" s="5">
        <v>58</v>
      </c>
    </row>
    <row r="30" spans="1:12">
      <c r="A30">
        <v>22</v>
      </c>
      <c r="B30" s="63">
        <v>8.7900000000000001E-4</v>
      </c>
      <c r="C30" s="64">
        <v>8.7799999999999998E-4</v>
      </c>
      <c r="D30" s="67">
        <v>98054.9</v>
      </c>
      <c r="E30" s="68">
        <v>86.1</v>
      </c>
      <c r="F30" s="5">
        <v>51.74</v>
      </c>
      <c r="G30" t="s">
        <v>19</v>
      </c>
      <c r="H30" s="65">
        <v>2.9500000000000001E-4</v>
      </c>
      <c r="I30" s="66">
        <v>2.9500000000000001E-4</v>
      </c>
      <c r="J30" s="69">
        <v>98725.1</v>
      </c>
      <c r="K30" s="70">
        <v>29.1</v>
      </c>
      <c r="L30" s="5">
        <v>57.02</v>
      </c>
    </row>
    <row r="31" spans="1:12">
      <c r="A31">
        <v>23</v>
      </c>
      <c r="B31" s="63">
        <v>8.5599999999999999E-4</v>
      </c>
      <c r="C31" s="64">
        <v>8.5599999999999999E-4</v>
      </c>
      <c r="D31" s="67">
        <v>97968.8</v>
      </c>
      <c r="E31" s="68">
        <v>83.9</v>
      </c>
      <c r="F31" s="5">
        <v>50.78</v>
      </c>
      <c r="G31" t="s">
        <v>19</v>
      </c>
      <c r="H31" s="65">
        <v>3.2400000000000001E-4</v>
      </c>
      <c r="I31" s="66">
        <v>3.2299999999999999E-4</v>
      </c>
      <c r="J31" s="69">
        <v>98696</v>
      </c>
      <c r="K31" s="70">
        <v>31.9</v>
      </c>
      <c r="L31" s="5">
        <v>56.03</v>
      </c>
    </row>
    <row r="32" spans="1:12">
      <c r="A32">
        <v>24</v>
      </c>
      <c r="B32" s="63">
        <v>8.5499999999999997E-4</v>
      </c>
      <c r="C32" s="64">
        <v>8.5400000000000005E-4</v>
      </c>
      <c r="D32" s="67">
        <v>97885</v>
      </c>
      <c r="E32" s="68">
        <v>83.6</v>
      </c>
      <c r="F32" s="5">
        <v>49.82</v>
      </c>
      <c r="G32" t="s">
        <v>19</v>
      </c>
      <c r="H32" s="65">
        <v>3.3799999999999998E-4</v>
      </c>
      <c r="I32" s="66">
        <v>3.3799999999999998E-4</v>
      </c>
      <c r="J32" s="69">
        <v>98664</v>
      </c>
      <c r="K32" s="70">
        <v>33.4</v>
      </c>
      <c r="L32" s="5">
        <v>55.05</v>
      </c>
    </row>
    <row r="33" spans="1:12">
      <c r="A33">
        <v>25</v>
      </c>
      <c r="B33" s="63">
        <v>8.3299999999999997E-4</v>
      </c>
      <c r="C33" s="64">
        <v>8.3299999999999997E-4</v>
      </c>
      <c r="D33" s="67">
        <v>97801.3</v>
      </c>
      <c r="E33" s="68">
        <v>81.5</v>
      </c>
      <c r="F33" s="5">
        <v>48.87</v>
      </c>
      <c r="G33" t="s">
        <v>19</v>
      </c>
      <c r="H33" s="65">
        <v>3.4400000000000001E-4</v>
      </c>
      <c r="I33" s="66">
        <v>3.4400000000000001E-4</v>
      </c>
      <c r="J33" s="69">
        <v>98630.7</v>
      </c>
      <c r="K33" s="70">
        <v>33.9</v>
      </c>
      <c r="L33" s="5">
        <v>54.07</v>
      </c>
    </row>
    <row r="34" spans="1:12">
      <c r="A34">
        <v>26</v>
      </c>
      <c r="B34" s="63">
        <v>8.1700000000000002E-4</v>
      </c>
      <c r="C34" s="64">
        <v>8.1700000000000002E-4</v>
      </c>
      <c r="D34" s="67">
        <v>97719.9</v>
      </c>
      <c r="E34" s="68">
        <v>79.8</v>
      </c>
      <c r="F34" s="5">
        <v>47.91</v>
      </c>
      <c r="G34" t="s">
        <v>19</v>
      </c>
      <c r="H34" s="65">
        <v>3.4299999999999999E-4</v>
      </c>
      <c r="I34" s="66">
        <v>3.4200000000000002E-4</v>
      </c>
      <c r="J34" s="69">
        <v>98596.800000000003</v>
      </c>
      <c r="K34" s="70">
        <v>33.799999999999997</v>
      </c>
      <c r="L34" s="5">
        <v>53.09</v>
      </c>
    </row>
    <row r="35" spans="1:12">
      <c r="A35">
        <v>27</v>
      </c>
      <c r="B35" s="63">
        <v>8.2299999999999995E-4</v>
      </c>
      <c r="C35" s="64">
        <v>8.2200000000000003E-4</v>
      </c>
      <c r="D35" s="67">
        <v>97640</v>
      </c>
      <c r="E35" s="68">
        <v>80.3</v>
      </c>
      <c r="F35" s="5">
        <v>46.95</v>
      </c>
      <c r="G35" t="s">
        <v>19</v>
      </c>
      <c r="H35" s="65">
        <v>3.5300000000000002E-4</v>
      </c>
      <c r="I35" s="66">
        <v>3.5300000000000002E-4</v>
      </c>
      <c r="J35" s="69">
        <v>98563</v>
      </c>
      <c r="K35" s="70">
        <v>34.799999999999997</v>
      </c>
      <c r="L35" s="5">
        <v>52.1</v>
      </c>
    </row>
    <row r="36" spans="1:12">
      <c r="A36">
        <v>28</v>
      </c>
      <c r="B36" s="63">
        <v>8.6200000000000003E-4</v>
      </c>
      <c r="C36" s="64">
        <v>8.61E-4</v>
      </c>
      <c r="D36" s="67">
        <v>97559.7</v>
      </c>
      <c r="E36" s="68">
        <v>84</v>
      </c>
      <c r="F36" s="5">
        <v>45.98</v>
      </c>
      <c r="G36" t="s">
        <v>19</v>
      </c>
      <c r="H36" s="65">
        <v>3.9300000000000001E-4</v>
      </c>
      <c r="I36" s="66">
        <v>3.9300000000000001E-4</v>
      </c>
      <c r="J36" s="69">
        <v>98528.2</v>
      </c>
      <c r="K36" s="70">
        <v>38.700000000000003</v>
      </c>
      <c r="L36" s="5">
        <v>51.12</v>
      </c>
    </row>
    <row r="37" spans="1:12">
      <c r="A37">
        <v>29</v>
      </c>
      <c r="B37" s="63">
        <v>8.5700000000000001E-4</v>
      </c>
      <c r="C37" s="64">
        <v>8.5700000000000001E-4</v>
      </c>
      <c r="D37" s="67">
        <v>97475.7</v>
      </c>
      <c r="E37" s="68">
        <v>83.5</v>
      </c>
      <c r="F37" s="5">
        <v>45.02</v>
      </c>
      <c r="G37" t="s">
        <v>19</v>
      </c>
      <c r="H37" s="65">
        <v>4.37E-4</v>
      </c>
      <c r="I37" s="66">
        <v>4.37E-4</v>
      </c>
      <c r="J37" s="69">
        <v>98489.5</v>
      </c>
      <c r="K37" s="70">
        <v>43</v>
      </c>
      <c r="L37" s="5">
        <v>50.14</v>
      </c>
    </row>
    <row r="38" spans="1:12">
      <c r="A38">
        <v>30</v>
      </c>
      <c r="B38" s="63">
        <v>9.2199999999999997E-4</v>
      </c>
      <c r="C38" s="64">
        <v>9.2100000000000005E-4</v>
      </c>
      <c r="D38" s="67">
        <v>97392.2</v>
      </c>
      <c r="E38" s="68">
        <v>89.7</v>
      </c>
      <c r="F38" s="5">
        <v>44.06</v>
      </c>
      <c r="G38" t="s">
        <v>19</v>
      </c>
      <c r="H38" s="65">
        <v>4.4999999999999999E-4</v>
      </c>
      <c r="I38" s="66">
        <v>4.4999999999999999E-4</v>
      </c>
      <c r="J38" s="69">
        <v>98446.5</v>
      </c>
      <c r="K38" s="70">
        <v>44.3</v>
      </c>
      <c r="L38" s="5">
        <v>49.16</v>
      </c>
    </row>
    <row r="39" spans="1:12">
      <c r="A39">
        <v>31</v>
      </c>
      <c r="B39" s="63">
        <v>9.6599999999999995E-4</v>
      </c>
      <c r="C39" s="64">
        <v>9.6500000000000004E-4</v>
      </c>
      <c r="D39" s="67">
        <v>97302.5</v>
      </c>
      <c r="E39" s="68">
        <v>93.9</v>
      </c>
      <c r="F39" s="5">
        <v>43.1</v>
      </c>
      <c r="G39" t="s">
        <v>19</v>
      </c>
      <c r="H39" s="65">
        <v>5.4900000000000001E-4</v>
      </c>
      <c r="I39" s="66">
        <v>5.4900000000000001E-4</v>
      </c>
      <c r="J39" s="69">
        <v>98402.1</v>
      </c>
      <c r="K39" s="70">
        <v>54</v>
      </c>
      <c r="L39" s="5">
        <v>48.19</v>
      </c>
    </row>
    <row r="40" spans="1:12">
      <c r="A40">
        <v>32</v>
      </c>
      <c r="B40" s="63">
        <v>9.9700000000000006E-4</v>
      </c>
      <c r="C40" s="64">
        <v>9.9599999999999992E-4</v>
      </c>
      <c r="D40" s="67">
        <v>97208.6</v>
      </c>
      <c r="E40" s="68">
        <v>96.9</v>
      </c>
      <c r="F40" s="5">
        <v>42.14</v>
      </c>
      <c r="G40" t="s">
        <v>19</v>
      </c>
      <c r="H40" s="65">
        <v>5.5800000000000001E-4</v>
      </c>
      <c r="I40" s="66">
        <v>5.5800000000000001E-4</v>
      </c>
      <c r="J40" s="69">
        <v>98348.1</v>
      </c>
      <c r="K40" s="70">
        <v>54.8</v>
      </c>
      <c r="L40" s="5">
        <v>47.21</v>
      </c>
    </row>
    <row r="41" spans="1:12">
      <c r="A41">
        <v>33</v>
      </c>
      <c r="B41" s="63">
        <v>1.116E-3</v>
      </c>
      <c r="C41" s="64">
        <v>1.1150000000000001E-3</v>
      </c>
      <c r="D41" s="67">
        <v>97111.7</v>
      </c>
      <c r="E41" s="68">
        <v>108.3</v>
      </c>
      <c r="F41" s="5">
        <v>41.18</v>
      </c>
      <c r="G41" t="s">
        <v>19</v>
      </c>
      <c r="H41" s="65">
        <v>6.1300000000000005E-4</v>
      </c>
      <c r="I41" s="66">
        <v>6.1300000000000005E-4</v>
      </c>
      <c r="J41" s="69">
        <v>98293.3</v>
      </c>
      <c r="K41" s="70">
        <v>60.2</v>
      </c>
      <c r="L41" s="5">
        <v>46.24</v>
      </c>
    </row>
    <row r="42" spans="1:12">
      <c r="A42">
        <v>34</v>
      </c>
      <c r="B42" s="63">
        <v>1.1360000000000001E-3</v>
      </c>
      <c r="C42" s="64">
        <v>1.1349999999999999E-3</v>
      </c>
      <c r="D42" s="67">
        <v>97003.4</v>
      </c>
      <c r="E42" s="68">
        <v>110.1</v>
      </c>
      <c r="F42" s="5">
        <v>40.229999999999997</v>
      </c>
      <c r="G42" t="s">
        <v>19</v>
      </c>
      <c r="H42" s="65">
        <v>7.0799999999999997E-4</v>
      </c>
      <c r="I42" s="66">
        <v>7.0699999999999995E-4</v>
      </c>
      <c r="J42" s="69">
        <v>98233</v>
      </c>
      <c r="K42" s="70">
        <v>69.5</v>
      </c>
      <c r="L42" s="5">
        <v>45.27</v>
      </c>
    </row>
    <row r="43" spans="1:12">
      <c r="A43">
        <v>35</v>
      </c>
      <c r="B43" s="63">
        <v>1.1919999999999999E-3</v>
      </c>
      <c r="C43" s="64">
        <v>1.1919999999999999E-3</v>
      </c>
      <c r="D43" s="67">
        <v>96893.3</v>
      </c>
      <c r="E43" s="68">
        <v>115.5</v>
      </c>
      <c r="F43" s="5">
        <v>39.270000000000003</v>
      </c>
      <c r="G43" t="s">
        <v>19</v>
      </c>
      <c r="H43" s="65">
        <v>7.4899999999999999E-4</v>
      </c>
      <c r="I43" s="66">
        <v>7.4899999999999999E-4</v>
      </c>
      <c r="J43" s="69">
        <v>98163.6</v>
      </c>
      <c r="K43" s="70">
        <v>73.5</v>
      </c>
      <c r="L43" s="5">
        <v>44.3</v>
      </c>
    </row>
    <row r="44" spans="1:12">
      <c r="A44">
        <v>36</v>
      </c>
      <c r="B44" s="63">
        <v>1.2949999999999999E-3</v>
      </c>
      <c r="C44" s="64">
        <v>1.294E-3</v>
      </c>
      <c r="D44" s="67">
        <v>96777.8</v>
      </c>
      <c r="E44" s="68">
        <v>125.3</v>
      </c>
      <c r="F44" s="5">
        <v>38.32</v>
      </c>
      <c r="G44" t="s">
        <v>19</v>
      </c>
      <c r="H44" s="65">
        <v>8.0500000000000005E-4</v>
      </c>
      <c r="I44" s="66">
        <v>8.0500000000000005E-4</v>
      </c>
      <c r="J44" s="69">
        <v>98090.1</v>
      </c>
      <c r="K44" s="70">
        <v>79</v>
      </c>
      <c r="L44" s="5">
        <v>43.33</v>
      </c>
    </row>
    <row r="45" spans="1:12">
      <c r="A45">
        <v>37</v>
      </c>
      <c r="B45" s="63">
        <v>1.328E-3</v>
      </c>
      <c r="C45" s="64">
        <v>1.3270000000000001E-3</v>
      </c>
      <c r="D45" s="67">
        <v>96652.6</v>
      </c>
      <c r="E45" s="68">
        <v>128.30000000000001</v>
      </c>
      <c r="F45" s="5">
        <v>37.369999999999997</v>
      </c>
      <c r="G45" t="s">
        <v>19</v>
      </c>
      <c r="H45" s="65">
        <v>9.3000000000000005E-4</v>
      </c>
      <c r="I45" s="66">
        <v>9.3000000000000005E-4</v>
      </c>
      <c r="J45" s="69">
        <v>98011.1</v>
      </c>
      <c r="K45" s="70">
        <v>91.1</v>
      </c>
      <c r="L45" s="5">
        <v>42.37</v>
      </c>
    </row>
    <row r="46" spans="1:12">
      <c r="A46">
        <v>38</v>
      </c>
      <c r="B46" s="63">
        <v>1.418E-3</v>
      </c>
      <c r="C46" s="64">
        <v>1.4170000000000001E-3</v>
      </c>
      <c r="D46" s="67">
        <v>96524.3</v>
      </c>
      <c r="E46" s="68">
        <v>136.80000000000001</v>
      </c>
      <c r="F46" s="5">
        <v>36.42</v>
      </c>
      <c r="G46" t="s">
        <v>19</v>
      </c>
      <c r="H46" s="65">
        <v>9.1299999999999997E-4</v>
      </c>
      <c r="I46" s="66">
        <v>9.1299999999999997E-4</v>
      </c>
      <c r="J46" s="69">
        <v>97920</v>
      </c>
      <c r="K46" s="70">
        <v>89.4</v>
      </c>
      <c r="L46" s="5">
        <v>41.4</v>
      </c>
    </row>
    <row r="47" spans="1:12">
      <c r="A47">
        <v>39</v>
      </c>
      <c r="B47" s="63">
        <v>1.5590000000000001E-3</v>
      </c>
      <c r="C47" s="64">
        <v>1.5579999999999999E-3</v>
      </c>
      <c r="D47" s="67">
        <v>96387.5</v>
      </c>
      <c r="E47" s="68">
        <v>150.19999999999999</v>
      </c>
      <c r="F47" s="5">
        <v>35.47</v>
      </c>
      <c r="G47" t="s">
        <v>19</v>
      </c>
      <c r="H47" s="65">
        <v>1.0330000000000001E-3</v>
      </c>
      <c r="I47" s="66">
        <v>1.0330000000000001E-3</v>
      </c>
      <c r="J47" s="69">
        <v>97830.6</v>
      </c>
      <c r="K47" s="70">
        <v>101</v>
      </c>
      <c r="L47" s="5">
        <v>40.44</v>
      </c>
    </row>
    <row r="48" spans="1:12">
      <c r="A48">
        <v>40</v>
      </c>
      <c r="B48" s="63">
        <v>1.673E-3</v>
      </c>
      <c r="C48" s="64">
        <v>1.6720000000000001E-3</v>
      </c>
      <c r="D48" s="67">
        <v>96237.4</v>
      </c>
      <c r="E48" s="68">
        <v>160.9</v>
      </c>
      <c r="F48" s="5">
        <v>34.520000000000003</v>
      </c>
      <c r="G48" t="s">
        <v>19</v>
      </c>
      <c r="H48" s="65">
        <v>1.14E-3</v>
      </c>
      <c r="I48" s="66">
        <v>1.139E-3</v>
      </c>
      <c r="J48" s="69">
        <v>97729.5</v>
      </c>
      <c r="K48" s="70">
        <v>111.3</v>
      </c>
      <c r="L48" s="5">
        <v>39.479999999999997</v>
      </c>
    </row>
    <row r="49" spans="1:12">
      <c r="A49">
        <v>41</v>
      </c>
      <c r="B49" s="63">
        <v>1.8730000000000001E-3</v>
      </c>
      <c r="C49" s="64">
        <v>1.8710000000000001E-3</v>
      </c>
      <c r="D49" s="67">
        <v>96076.4</v>
      </c>
      <c r="E49" s="68">
        <v>179.8</v>
      </c>
      <c r="F49" s="5">
        <v>33.58</v>
      </c>
      <c r="G49" t="s">
        <v>19</v>
      </c>
      <c r="H49" s="65">
        <v>1.2600000000000001E-3</v>
      </c>
      <c r="I49" s="66">
        <v>1.2589999999999999E-3</v>
      </c>
      <c r="J49" s="69">
        <v>97618.2</v>
      </c>
      <c r="K49" s="70">
        <v>122.9</v>
      </c>
      <c r="L49" s="5">
        <v>38.53</v>
      </c>
    </row>
    <row r="50" spans="1:12">
      <c r="A50">
        <v>42</v>
      </c>
      <c r="B50" s="63">
        <v>2.1059999999999998E-3</v>
      </c>
      <c r="C50" s="64">
        <v>2.104E-3</v>
      </c>
      <c r="D50" s="67">
        <v>95896.7</v>
      </c>
      <c r="E50" s="68">
        <v>201.8</v>
      </c>
      <c r="F50" s="5">
        <v>32.64</v>
      </c>
      <c r="G50" t="s">
        <v>19</v>
      </c>
      <c r="H50" s="65">
        <v>1.39E-3</v>
      </c>
      <c r="I50" s="66">
        <v>1.389E-3</v>
      </c>
      <c r="J50" s="69">
        <v>97495.3</v>
      </c>
      <c r="K50" s="70">
        <v>135.4</v>
      </c>
      <c r="L50" s="5">
        <v>37.58</v>
      </c>
    </row>
    <row r="51" spans="1:12">
      <c r="A51">
        <v>43</v>
      </c>
      <c r="B51" s="63">
        <v>2.323E-3</v>
      </c>
      <c r="C51" s="64">
        <v>2.3210000000000001E-3</v>
      </c>
      <c r="D51" s="67">
        <v>95694.9</v>
      </c>
      <c r="E51" s="68">
        <v>222.1</v>
      </c>
      <c r="F51" s="5">
        <v>31.71</v>
      </c>
      <c r="G51" t="s">
        <v>19</v>
      </c>
      <c r="H51" s="65">
        <v>1.614E-3</v>
      </c>
      <c r="I51" s="66">
        <v>1.6130000000000001E-3</v>
      </c>
      <c r="J51" s="69">
        <v>97359.8</v>
      </c>
      <c r="K51" s="70">
        <v>157.1</v>
      </c>
      <c r="L51" s="5">
        <v>36.630000000000003</v>
      </c>
    </row>
    <row r="52" spans="1:12">
      <c r="A52">
        <v>44</v>
      </c>
      <c r="B52" s="63">
        <v>2.6589999999999999E-3</v>
      </c>
      <c r="C52" s="64">
        <v>2.6549999999999998E-3</v>
      </c>
      <c r="D52" s="67">
        <v>95472.8</v>
      </c>
      <c r="E52" s="68">
        <v>253.5</v>
      </c>
      <c r="F52" s="5">
        <v>30.78</v>
      </c>
      <c r="G52" t="s">
        <v>19</v>
      </c>
      <c r="H52" s="65">
        <v>1.735E-3</v>
      </c>
      <c r="I52" s="66">
        <v>1.7329999999999999E-3</v>
      </c>
      <c r="J52" s="69">
        <v>97202.8</v>
      </c>
      <c r="K52" s="70">
        <v>168.5</v>
      </c>
      <c r="L52" s="5">
        <v>35.69</v>
      </c>
    </row>
    <row r="53" spans="1:12">
      <c r="A53">
        <v>45</v>
      </c>
      <c r="B53" s="63">
        <v>2.9290000000000002E-3</v>
      </c>
      <c r="C53" s="64">
        <v>2.9250000000000001E-3</v>
      </c>
      <c r="D53" s="67">
        <v>95219.3</v>
      </c>
      <c r="E53" s="68">
        <v>278.5</v>
      </c>
      <c r="F53" s="5">
        <v>29.86</v>
      </c>
      <c r="G53" t="s">
        <v>19</v>
      </c>
      <c r="H53" s="65">
        <v>1.9750000000000002E-3</v>
      </c>
      <c r="I53" s="66">
        <v>1.9729999999999999E-3</v>
      </c>
      <c r="J53" s="69">
        <v>97034.3</v>
      </c>
      <c r="K53" s="70">
        <v>191.5</v>
      </c>
      <c r="L53" s="5">
        <v>34.75</v>
      </c>
    </row>
    <row r="54" spans="1:12">
      <c r="A54">
        <v>46</v>
      </c>
      <c r="B54" s="63">
        <v>3.3470000000000001E-3</v>
      </c>
      <c r="C54" s="64">
        <v>3.3409999999999998E-3</v>
      </c>
      <c r="D54" s="67">
        <v>94940.800000000003</v>
      </c>
      <c r="E54" s="68">
        <v>317.2</v>
      </c>
      <c r="F54" s="5">
        <v>28.95</v>
      </c>
      <c r="G54" t="s">
        <v>19</v>
      </c>
      <c r="H54" s="65">
        <v>2.1679999999999998E-3</v>
      </c>
      <c r="I54" s="66">
        <v>2.166E-3</v>
      </c>
      <c r="J54" s="69">
        <v>96842.9</v>
      </c>
      <c r="K54" s="70">
        <v>209.8</v>
      </c>
      <c r="L54" s="5">
        <v>33.81</v>
      </c>
    </row>
    <row r="55" spans="1:12">
      <c r="A55">
        <v>47</v>
      </c>
      <c r="B55" s="63">
        <v>3.8119999999999999E-3</v>
      </c>
      <c r="C55" s="64">
        <v>3.8049999999999998E-3</v>
      </c>
      <c r="D55" s="67">
        <v>94623.6</v>
      </c>
      <c r="E55" s="68">
        <v>360.1</v>
      </c>
      <c r="F55" s="5">
        <v>28.05</v>
      </c>
      <c r="G55" t="s">
        <v>19</v>
      </c>
      <c r="H55" s="65">
        <v>2.4320000000000001E-3</v>
      </c>
      <c r="I55" s="66">
        <v>2.4290000000000002E-3</v>
      </c>
      <c r="J55" s="69">
        <v>96633.1</v>
      </c>
      <c r="K55" s="70">
        <v>234.7</v>
      </c>
      <c r="L55" s="5">
        <v>32.89</v>
      </c>
    </row>
    <row r="56" spans="1:12">
      <c r="A56">
        <v>48</v>
      </c>
      <c r="B56" s="63">
        <v>4.1099999999999999E-3</v>
      </c>
      <c r="C56" s="64">
        <v>4.1019999999999997E-3</v>
      </c>
      <c r="D56" s="67">
        <v>94263.5</v>
      </c>
      <c r="E56" s="68">
        <v>386.7</v>
      </c>
      <c r="F56" s="5">
        <v>27.15</v>
      </c>
      <c r="G56" t="s">
        <v>19</v>
      </c>
      <c r="H56" s="65">
        <v>2.735E-3</v>
      </c>
      <c r="I56" s="66">
        <v>2.7320000000000001E-3</v>
      </c>
      <c r="J56" s="69">
        <v>96398.399999999994</v>
      </c>
      <c r="K56" s="70">
        <v>263.3</v>
      </c>
      <c r="L56" s="5">
        <v>31.97</v>
      </c>
    </row>
    <row r="57" spans="1:12">
      <c r="A57">
        <v>49</v>
      </c>
      <c r="B57" s="63">
        <v>4.5630000000000002E-3</v>
      </c>
      <c r="C57" s="64">
        <v>4.5529999999999998E-3</v>
      </c>
      <c r="D57" s="67">
        <v>93876.9</v>
      </c>
      <c r="E57" s="68">
        <v>427.4</v>
      </c>
      <c r="F57" s="5">
        <v>26.26</v>
      </c>
      <c r="G57" t="s">
        <v>19</v>
      </c>
      <c r="H57" s="65">
        <v>2.8649999999999999E-3</v>
      </c>
      <c r="I57" s="66">
        <v>2.8609999999999998E-3</v>
      </c>
      <c r="J57" s="69">
        <v>96135.1</v>
      </c>
      <c r="K57" s="70">
        <v>275</v>
      </c>
      <c r="L57" s="5">
        <v>31.05</v>
      </c>
    </row>
    <row r="58" spans="1:12">
      <c r="A58">
        <v>50</v>
      </c>
      <c r="B58" s="63">
        <v>5.1749999999999999E-3</v>
      </c>
      <c r="C58" s="64">
        <v>5.1609999999999998E-3</v>
      </c>
      <c r="D58" s="67">
        <v>93449.4</v>
      </c>
      <c r="E58" s="68">
        <v>482.3</v>
      </c>
      <c r="F58" s="5">
        <v>25.38</v>
      </c>
      <c r="G58" t="s">
        <v>19</v>
      </c>
      <c r="H58" s="65">
        <v>3.2039999999999998E-3</v>
      </c>
      <c r="I58" s="66">
        <v>3.199E-3</v>
      </c>
      <c r="J58" s="69">
        <v>95860</v>
      </c>
      <c r="K58" s="70">
        <v>306.7</v>
      </c>
      <c r="L58" s="5">
        <v>30.14</v>
      </c>
    </row>
    <row r="59" spans="1:12">
      <c r="A59">
        <v>51</v>
      </c>
      <c r="B59" s="63">
        <v>5.6839999999999998E-3</v>
      </c>
      <c r="C59" s="64">
        <v>5.6680000000000003E-3</v>
      </c>
      <c r="D59" s="67">
        <v>92967.1</v>
      </c>
      <c r="E59" s="68">
        <v>527</v>
      </c>
      <c r="F59" s="5">
        <v>24.51</v>
      </c>
      <c r="G59" t="s">
        <v>19</v>
      </c>
      <c r="H59" s="65">
        <v>3.5899999999999999E-3</v>
      </c>
      <c r="I59" s="66">
        <v>3.5839999999999999E-3</v>
      </c>
      <c r="J59" s="69">
        <v>95553.4</v>
      </c>
      <c r="K59" s="70">
        <v>342.4</v>
      </c>
      <c r="L59" s="5">
        <v>29.23</v>
      </c>
    </row>
    <row r="60" spans="1:12">
      <c r="A60">
        <v>52</v>
      </c>
      <c r="B60" s="63">
        <v>6.2249999999999996E-3</v>
      </c>
      <c r="C60" s="64">
        <v>6.2059999999999997E-3</v>
      </c>
      <c r="D60" s="67">
        <v>92440.1</v>
      </c>
      <c r="E60" s="68">
        <v>573.70000000000005</v>
      </c>
      <c r="F60" s="5">
        <v>23.64</v>
      </c>
      <c r="G60" t="s">
        <v>19</v>
      </c>
      <c r="H60" s="65">
        <v>3.9249999999999997E-3</v>
      </c>
      <c r="I60" s="66">
        <v>3.9170000000000003E-3</v>
      </c>
      <c r="J60" s="69">
        <v>95210.9</v>
      </c>
      <c r="K60" s="70">
        <v>373</v>
      </c>
      <c r="L60" s="5">
        <v>28.34</v>
      </c>
    </row>
    <row r="61" spans="1:12">
      <c r="A61">
        <v>53</v>
      </c>
      <c r="B61" s="63">
        <v>7.2439999999999996E-3</v>
      </c>
      <c r="C61" s="64">
        <v>7.2179999999999996E-3</v>
      </c>
      <c r="D61" s="67">
        <v>91866.5</v>
      </c>
      <c r="E61" s="68">
        <v>663.1</v>
      </c>
      <c r="F61" s="5">
        <v>22.79</v>
      </c>
      <c r="G61" t="s">
        <v>19</v>
      </c>
      <c r="H61" s="65">
        <v>4.3639999999999998E-3</v>
      </c>
      <c r="I61" s="66">
        <v>4.3540000000000002E-3</v>
      </c>
      <c r="J61" s="69">
        <v>94838</v>
      </c>
      <c r="K61" s="70">
        <v>412.9</v>
      </c>
      <c r="L61" s="5">
        <v>27.45</v>
      </c>
    </row>
    <row r="62" spans="1:12">
      <c r="A62">
        <v>54</v>
      </c>
      <c r="B62" s="63">
        <v>8.0770000000000008E-3</v>
      </c>
      <c r="C62" s="64">
        <v>8.0450000000000001E-3</v>
      </c>
      <c r="D62" s="67">
        <v>91203.4</v>
      </c>
      <c r="E62" s="68">
        <v>733.7</v>
      </c>
      <c r="F62" s="5">
        <v>21.95</v>
      </c>
      <c r="G62" t="s">
        <v>19</v>
      </c>
      <c r="H62" s="65">
        <v>4.8139999999999997E-3</v>
      </c>
      <c r="I62" s="66">
        <v>4.803E-3</v>
      </c>
      <c r="J62" s="69">
        <v>94425</v>
      </c>
      <c r="K62" s="70">
        <v>453.5</v>
      </c>
      <c r="L62" s="5">
        <v>26.57</v>
      </c>
    </row>
    <row r="63" spans="1:12">
      <c r="A63">
        <v>55</v>
      </c>
      <c r="B63" s="63">
        <v>8.9940000000000003E-3</v>
      </c>
      <c r="C63" s="64">
        <v>8.9529999999999992E-3</v>
      </c>
      <c r="D63" s="67">
        <v>90469.7</v>
      </c>
      <c r="E63" s="68">
        <v>810</v>
      </c>
      <c r="F63" s="5">
        <v>21.12</v>
      </c>
      <c r="G63" t="s">
        <v>19</v>
      </c>
      <c r="H63" s="65">
        <v>5.4270000000000004E-3</v>
      </c>
      <c r="I63" s="66">
        <v>5.4130000000000003E-3</v>
      </c>
      <c r="J63" s="69">
        <v>93971.5</v>
      </c>
      <c r="K63" s="70">
        <v>508.6</v>
      </c>
      <c r="L63" s="5">
        <v>25.69</v>
      </c>
    </row>
    <row r="64" spans="1:12">
      <c r="A64">
        <v>56</v>
      </c>
      <c r="B64" s="63">
        <v>1.027E-2</v>
      </c>
      <c r="C64" s="64">
        <v>1.0217E-2</v>
      </c>
      <c r="D64" s="67">
        <v>89659.7</v>
      </c>
      <c r="E64" s="68">
        <v>916.1</v>
      </c>
      <c r="F64" s="5">
        <v>20.309999999999999</v>
      </c>
      <c r="G64" t="s">
        <v>19</v>
      </c>
      <c r="H64" s="65">
        <v>6.051E-3</v>
      </c>
      <c r="I64" s="66">
        <v>6.0330000000000002E-3</v>
      </c>
      <c r="J64" s="69">
        <v>93462.9</v>
      </c>
      <c r="K64" s="70">
        <v>563.79999999999995</v>
      </c>
      <c r="L64" s="5">
        <v>24.83</v>
      </c>
    </row>
    <row r="65" spans="1:12">
      <c r="A65">
        <v>57</v>
      </c>
      <c r="B65" s="63">
        <v>1.1512E-2</v>
      </c>
      <c r="C65" s="64">
        <v>1.1446E-2</v>
      </c>
      <c r="D65" s="67">
        <v>88743.6</v>
      </c>
      <c r="E65" s="68">
        <v>1015.8</v>
      </c>
      <c r="F65" s="5">
        <v>19.52</v>
      </c>
      <c r="G65" t="s">
        <v>19</v>
      </c>
      <c r="H65" s="65">
        <v>6.6610000000000003E-3</v>
      </c>
      <c r="I65" s="66">
        <v>6.6389999999999999E-3</v>
      </c>
      <c r="J65" s="69">
        <v>92899.1</v>
      </c>
      <c r="K65" s="70">
        <v>616.79999999999995</v>
      </c>
      <c r="L65" s="5">
        <v>23.98</v>
      </c>
    </row>
    <row r="66" spans="1:12">
      <c r="A66">
        <v>58</v>
      </c>
      <c r="B66" s="63">
        <v>1.2714E-2</v>
      </c>
      <c r="C66" s="64">
        <v>1.2633999999999999E-2</v>
      </c>
      <c r="D66" s="67">
        <v>87727.8</v>
      </c>
      <c r="E66" s="68">
        <v>1108.3</v>
      </c>
      <c r="F66" s="5">
        <v>18.739999999999998</v>
      </c>
      <c r="G66" t="s">
        <v>19</v>
      </c>
      <c r="H66" s="65">
        <v>7.3359999999999996E-3</v>
      </c>
      <c r="I66" s="66">
        <v>7.3090000000000004E-3</v>
      </c>
      <c r="J66" s="69">
        <v>92282.3</v>
      </c>
      <c r="K66" s="70">
        <v>674.5</v>
      </c>
      <c r="L66" s="5">
        <v>23.13</v>
      </c>
    </row>
    <row r="67" spans="1:12">
      <c r="A67">
        <v>59</v>
      </c>
      <c r="B67" s="63">
        <v>1.4347E-2</v>
      </c>
      <c r="C67" s="64">
        <v>1.4245000000000001E-2</v>
      </c>
      <c r="D67" s="67">
        <v>86619.5</v>
      </c>
      <c r="E67" s="68">
        <v>1233.9000000000001</v>
      </c>
      <c r="F67" s="5">
        <v>17.97</v>
      </c>
      <c r="G67" t="s">
        <v>19</v>
      </c>
      <c r="H67" s="65">
        <v>8.3409999999999995E-3</v>
      </c>
      <c r="I67" s="66">
        <v>8.3059999999999991E-3</v>
      </c>
      <c r="J67" s="69">
        <v>91607.8</v>
      </c>
      <c r="K67" s="70">
        <v>760.9</v>
      </c>
      <c r="L67" s="5">
        <v>22.3</v>
      </c>
    </row>
    <row r="68" spans="1:12">
      <c r="A68">
        <v>60</v>
      </c>
      <c r="B68" s="63">
        <v>1.6070000000000001E-2</v>
      </c>
      <c r="C68" s="64">
        <v>1.5942000000000001E-2</v>
      </c>
      <c r="D68" s="67">
        <v>85385.600000000006</v>
      </c>
      <c r="E68" s="68">
        <v>1361.2</v>
      </c>
      <c r="F68" s="5">
        <v>17.22</v>
      </c>
      <c r="G68" t="s">
        <v>19</v>
      </c>
      <c r="H68" s="65">
        <v>9.2999999999999992E-3</v>
      </c>
      <c r="I68" s="66">
        <v>9.2569999999999996E-3</v>
      </c>
      <c r="J68" s="69">
        <v>90846.9</v>
      </c>
      <c r="K68" s="70">
        <v>840.9</v>
      </c>
      <c r="L68" s="5">
        <v>21.48</v>
      </c>
    </row>
    <row r="69" spans="1:12">
      <c r="A69">
        <v>61</v>
      </c>
      <c r="B69" s="63">
        <v>1.8348E-2</v>
      </c>
      <c r="C69" s="64">
        <v>1.8180999999999999E-2</v>
      </c>
      <c r="D69" s="67">
        <v>84024.4</v>
      </c>
      <c r="E69" s="68">
        <v>1527.6</v>
      </c>
      <c r="F69" s="5">
        <v>16.489999999999998</v>
      </c>
      <c r="G69" t="s">
        <v>19</v>
      </c>
      <c r="H69" s="65">
        <v>1.0385E-2</v>
      </c>
      <c r="I69" s="66">
        <v>1.0331E-2</v>
      </c>
      <c r="J69" s="69">
        <v>90005.9</v>
      </c>
      <c r="K69" s="70">
        <v>929.9</v>
      </c>
      <c r="L69" s="5">
        <v>20.68</v>
      </c>
    </row>
    <row r="70" spans="1:12">
      <c r="A70">
        <v>62</v>
      </c>
      <c r="B70" s="63">
        <v>1.9980000000000001E-2</v>
      </c>
      <c r="C70" s="64">
        <v>1.9782999999999999E-2</v>
      </c>
      <c r="D70" s="67">
        <v>82496.800000000003</v>
      </c>
      <c r="E70" s="68">
        <v>1632</v>
      </c>
      <c r="F70" s="5">
        <v>15.79</v>
      </c>
      <c r="G70" t="s">
        <v>19</v>
      </c>
      <c r="H70" s="65">
        <v>1.1467E-2</v>
      </c>
      <c r="I70" s="66">
        <v>1.1402000000000001E-2</v>
      </c>
      <c r="J70" s="69">
        <v>89076</v>
      </c>
      <c r="K70" s="70">
        <v>1015.6</v>
      </c>
      <c r="L70" s="5">
        <v>19.89</v>
      </c>
    </row>
    <row r="71" spans="1:12">
      <c r="A71">
        <v>63</v>
      </c>
      <c r="B71" s="63">
        <v>2.1965999999999999E-2</v>
      </c>
      <c r="C71" s="64">
        <v>2.1728000000000001E-2</v>
      </c>
      <c r="D71" s="67">
        <v>80864.7</v>
      </c>
      <c r="E71" s="68">
        <v>1757</v>
      </c>
      <c r="F71" s="5">
        <v>15.1</v>
      </c>
      <c r="G71" t="s">
        <v>19</v>
      </c>
      <c r="H71" s="65">
        <v>1.2652999999999999E-2</v>
      </c>
      <c r="I71" s="66">
        <v>1.2573000000000001E-2</v>
      </c>
      <c r="J71" s="69">
        <v>88060.4</v>
      </c>
      <c r="K71" s="70">
        <v>1107.2</v>
      </c>
      <c r="L71" s="5">
        <v>19.11</v>
      </c>
    </row>
    <row r="72" spans="1:12">
      <c r="A72">
        <v>64</v>
      </c>
      <c r="B72" s="63">
        <v>2.4903000000000002E-2</v>
      </c>
      <c r="C72" s="64">
        <v>2.4597000000000001E-2</v>
      </c>
      <c r="D72" s="67">
        <v>79107.7</v>
      </c>
      <c r="E72" s="68">
        <v>1945.8</v>
      </c>
      <c r="F72" s="5">
        <v>14.42</v>
      </c>
      <c r="G72" t="s">
        <v>19</v>
      </c>
      <c r="H72" s="65">
        <v>1.3793E-2</v>
      </c>
      <c r="I72" s="66">
        <v>1.3698E-2</v>
      </c>
      <c r="J72" s="69">
        <v>86953.2</v>
      </c>
      <c r="K72" s="70">
        <v>1191.0999999999999</v>
      </c>
      <c r="L72" s="5">
        <v>18.350000000000001</v>
      </c>
    </row>
    <row r="73" spans="1:12">
      <c r="A73">
        <v>65</v>
      </c>
      <c r="B73" s="63">
        <v>2.7335999999999999E-2</v>
      </c>
      <c r="C73" s="64">
        <v>2.6967000000000001E-2</v>
      </c>
      <c r="D73" s="67">
        <v>77161.899999999994</v>
      </c>
      <c r="E73" s="68">
        <v>2080.8000000000002</v>
      </c>
      <c r="F73" s="5">
        <v>13.77</v>
      </c>
      <c r="G73" t="s">
        <v>19</v>
      </c>
      <c r="H73" s="65">
        <v>1.5207999999999999E-2</v>
      </c>
      <c r="I73" s="66">
        <v>1.5093000000000001E-2</v>
      </c>
      <c r="J73" s="69">
        <v>85762.1</v>
      </c>
      <c r="K73" s="70">
        <v>1294.4000000000001</v>
      </c>
      <c r="L73" s="5">
        <v>17.600000000000001</v>
      </c>
    </row>
    <row r="74" spans="1:12">
      <c r="A74">
        <v>66</v>
      </c>
      <c r="B74" s="63">
        <v>2.9978999999999999E-2</v>
      </c>
      <c r="C74" s="64">
        <v>2.9537000000000001E-2</v>
      </c>
      <c r="D74" s="67">
        <v>75081.100000000006</v>
      </c>
      <c r="E74" s="68">
        <v>2217.6</v>
      </c>
      <c r="F74" s="5">
        <v>13.14</v>
      </c>
      <c r="G74" t="s">
        <v>19</v>
      </c>
      <c r="H74" s="65">
        <v>1.6403000000000001E-2</v>
      </c>
      <c r="I74" s="66">
        <v>1.627E-2</v>
      </c>
      <c r="J74" s="69">
        <v>84467.7</v>
      </c>
      <c r="K74" s="70">
        <v>1374.3</v>
      </c>
      <c r="L74" s="5">
        <v>16.86</v>
      </c>
    </row>
    <row r="75" spans="1:12">
      <c r="A75">
        <v>67</v>
      </c>
      <c r="B75" s="63">
        <v>3.2541E-2</v>
      </c>
      <c r="C75" s="64">
        <v>3.202E-2</v>
      </c>
      <c r="D75" s="67">
        <v>72863.399999999994</v>
      </c>
      <c r="E75" s="68">
        <v>2333.1</v>
      </c>
      <c r="F75" s="5">
        <v>12.52</v>
      </c>
      <c r="G75" t="s">
        <v>19</v>
      </c>
      <c r="H75" s="65">
        <v>1.7749000000000001E-2</v>
      </c>
      <c r="I75" s="66">
        <v>1.7593000000000001E-2</v>
      </c>
      <c r="J75" s="69">
        <v>83093.399999999994</v>
      </c>
      <c r="K75" s="70">
        <v>1461.8</v>
      </c>
      <c r="L75" s="5">
        <v>16.13</v>
      </c>
    </row>
    <row r="76" spans="1:12">
      <c r="A76">
        <v>68</v>
      </c>
      <c r="B76" s="63">
        <v>3.5268000000000001E-2</v>
      </c>
      <c r="C76" s="64">
        <v>3.4657E-2</v>
      </c>
      <c r="D76" s="67">
        <v>70530.399999999994</v>
      </c>
      <c r="E76" s="68">
        <v>2444.4</v>
      </c>
      <c r="F76" s="5">
        <v>11.92</v>
      </c>
      <c r="G76" t="s">
        <v>19</v>
      </c>
      <c r="H76" s="65">
        <v>1.9512000000000002E-2</v>
      </c>
      <c r="I76" s="66">
        <v>1.9324000000000001E-2</v>
      </c>
      <c r="J76" s="69">
        <v>81631.600000000006</v>
      </c>
      <c r="K76" s="70">
        <v>1577.4</v>
      </c>
      <c r="L76" s="5">
        <v>15.41</v>
      </c>
    </row>
    <row r="77" spans="1:12">
      <c r="A77">
        <v>69</v>
      </c>
      <c r="B77" s="63">
        <v>3.9402E-2</v>
      </c>
      <c r="C77" s="64">
        <v>3.8641000000000002E-2</v>
      </c>
      <c r="D77" s="67">
        <v>68086</v>
      </c>
      <c r="E77" s="68">
        <v>2630.9</v>
      </c>
      <c r="F77" s="5">
        <v>11.33</v>
      </c>
      <c r="G77" t="s">
        <v>19</v>
      </c>
      <c r="H77" s="65">
        <v>2.1767999999999999E-2</v>
      </c>
      <c r="I77" s="66">
        <v>2.1533E-2</v>
      </c>
      <c r="J77" s="69">
        <v>80054.100000000006</v>
      </c>
      <c r="K77" s="70">
        <v>1723.8</v>
      </c>
      <c r="L77" s="5">
        <v>14.7</v>
      </c>
    </row>
    <row r="78" spans="1:12">
      <c r="A78">
        <v>70</v>
      </c>
      <c r="B78" s="63">
        <v>4.4051E-2</v>
      </c>
      <c r="C78" s="64">
        <v>4.3102000000000001E-2</v>
      </c>
      <c r="D78" s="67">
        <v>65455.1</v>
      </c>
      <c r="E78" s="68">
        <v>2821.2</v>
      </c>
      <c r="F78" s="5">
        <v>10.77</v>
      </c>
      <c r="G78" t="s">
        <v>19</v>
      </c>
      <c r="H78" s="65">
        <v>2.4164000000000001E-2</v>
      </c>
      <c r="I78" s="66">
        <v>2.3875E-2</v>
      </c>
      <c r="J78" s="69">
        <v>78330.3</v>
      </c>
      <c r="K78" s="70">
        <v>1870.1</v>
      </c>
      <c r="L78" s="5">
        <v>14.02</v>
      </c>
    </row>
    <row r="79" spans="1:12">
      <c r="A79">
        <v>71</v>
      </c>
      <c r="B79" s="63">
        <v>4.7378000000000003E-2</v>
      </c>
      <c r="C79" s="64">
        <v>4.6281999999999997E-2</v>
      </c>
      <c r="D79" s="67">
        <v>62633.8</v>
      </c>
      <c r="E79" s="68">
        <v>2898.8</v>
      </c>
      <c r="F79" s="5">
        <v>10.23</v>
      </c>
      <c r="G79" t="s">
        <v>19</v>
      </c>
      <c r="H79" s="65">
        <v>2.6262000000000001E-2</v>
      </c>
      <c r="I79" s="66">
        <v>2.5922000000000001E-2</v>
      </c>
      <c r="J79" s="69">
        <v>76460.100000000006</v>
      </c>
      <c r="K79" s="70">
        <v>1982</v>
      </c>
      <c r="L79" s="5">
        <v>13.35</v>
      </c>
    </row>
    <row r="80" spans="1:12">
      <c r="A80">
        <v>72</v>
      </c>
      <c r="B80" s="63">
        <v>5.2283999999999997E-2</v>
      </c>
      <c r="C80" s="64">
        <v>5.0951999999999997E-2</v>
      </c>
      <c r="D80" s="67">
        <v>59735</v>
      </c>
      <c r="E80" s="68">
        <v>3043.6</v>
      </c>
      <c r="F80" s="5">
        <v>9.6999999999999993</v>
      </c>
      <c r="G80" t="s">
        <v>19</v>
      </c>
      <c r="H80" s="65">
        <v>2.8613E-2</v>
      </c>
      <c r="I80" s="66">
        <v>2.8209999999999999E-2</v>
      </c>
      <c r="J80" s="69">
        <v>74478.2</v>
      </c>
      <c r="K80" s="70">
        <v>2101</v>
      </c>
      <c r="L80" s="5">
        <v>12.69</v>
      </c>
    </row>
    <row r="81" spans="1:12">
      <c r="A81">
        <v>73</v>
      </c>
      <c r="B81" s="63">
        <v>5.7449E-2</v>
      </c>
      <c r="C81" s="64">
        <v>5.5844999999999999E-2</v>
      </c>
      <c r="D81" s="67">
        <v>56691.4</v>
      </c>
      <c r="E81" s="68">
        <v>3165.9</v>
      </c>
      <c r="F81" s="5">
        <v>9.1999999999999993</v>
      </c>
      <c r="G81" t="s">
        <v>19</v>
      </c>
      <c r="H81" s="65">
        <v>3.1581999999999999E-2</v>
      </c>
      <c r="I81" s="66">
        <v>3.1091000000000001E-2</v>
      </c>
      <c r="J81" s="69">
        <v>72377.2</v>
      </c>
      <c r="K81" s="70">
        <v>2250.3000000000002</v>
      </c>
      <c r="L81" s="5">
        <v>12.04</v>
      </c>
    </row>
    <row r="82" spans="1:12">
      <c r="A82">
        <v>74</v>
      </c>
      <c r="B82" s="63">
        <v>6.2907000000000005E-2</v>
      </c>
      <c r="C82" s="64">
        <v>6.0988000000000001E-2</v>
      </c>
      <c r="D82" s="67">
        <v>53525.5</v>
      </c>
      <c r="E82" s="68">
        <v>3264.4</v>
      </c>
      <c r="F82" s="5">
        <v>8.7100000000000009</v>
      </c>
      <c r="G82" t="s">
        <v>19</v>
      </c>
      <c r="H82" s="65">
        <v>3.5042999999999998E-2</v>
      </c>
      <c r="I82" s="66">
        <v>3.4439999999999998E-2</v>
      </c>
      <c r="J82" s="69">
        <v>70126.899999999994</v>
      </c>
      <c r="K82" s="70">
        <v>2415.1</v>
      </c>
      <c r="L82" s="5">
        <v>11.41</v>
      </c>
    </row>
    <row r="83" spans="1:12">
      <c r="A83">
        <v>75</v>
      </c>
      <c r="B83" s="63">
        <v>6.8879999999999997E-2</v>
      </c>
      <c r="C83" s="64">
        <v>6.6586999999999993E-2</v>
      </c>
      <c r="D83" s="67">
        <v>50261</v>
      </c>
      <c r="E83" s="68">
        <v>3346.7</v>
      </c>
      <c r="F83" s="5">
        <v>8.24</v>
      </c>
      <c r="G83" t="s">
        <v>19</v>
      </c>
      <c r="H83" s="65">
        <v>3.8614999999999997E-2</v>
      </c>
      <c r="I83" s="66">
        <v>3.7883E-2</v>
      </c>
      <c r="J83" s="69">
        <v>67711.8</v>
      </c>
      <c r="K83" s="70">
        <v>2565.1</v>
      </c>
      <c r="L83" s="5">
        <v>10.8</v>
      </c>
    </row>
    <row r="84" spans="1:12">
      <c r="A84">
        <v>76</v>
      </c>
      <c r="B84" s="63">
        <v>7.6020000000000004E-2</v>
      </c>
      <c r="C84" s="64">
        <v>7.3236999999999997E-2</v>
      </c>
      <c r="D84" s="67">
        <v>46914.3</v>
      </c>
      <c r="E84" s="68">
        <v>3435.8</v>
      </c>
      <c r="F84" s="5">
        <v>7.8</v>
      </c>
      <c r="G84" t="s">
        <v>19</v>
      </c>
      <c r="H84" s="65">
        <v>4.3034999999999997E-2</v>
      </c>
      <c r="I84" s="66">
        <v>4.2127999999999999E-2</v>
      </c>
      <c r="J84" s="69">
        <v>65146.6</v>
      </c>
      <c r="K84" s="70">
        <v>2744.5</v>
      </c>
      <c r="L84" s="5">
        <v>10.210000000000001</v>
      </c>
    </row>
    <row r="85" spans="1:12">
      <c r="A85">
        <v>77</v>
      </c>
      <c r="B85" s="63">
        <v>8.2796999999999996E-2</v>
      </c>
      <c r="C85" s="64">
        <v>7.9505000000000006E-2</v>
      </c>
      <c r="D85" s="67">
        <v>43478.5</v>
      </c>
      <c r="E85" s="68">
        <v>3456.8</v>
      </c>
      <c r="F85" s="5">
        <v>7.37</v>
      </c>
      <c r="G85" t="s">
        <v>19</v>
      </c>
      <c r="H85" s="65">
        <v>4.7114000000000003E-2</v>
      </c>
      <c r="I85" s="66">
        <v>4.6029E-2</v>
      </c>
      <c r="J85" s="69">
        <v>62402.1</v>
      </c>
      <c r="K85" s="70">
        <v>2872.3</v>
      </c>
      <c r="L85" s="5">
        <v>9.6300000000000008</v>
      </c>
    </row>
    <row r="86" spans="1:12">
      <c r="A86">
        <v>78</v>
      </c>
      <c r="B86" s="63">
        <v>8.9774000000000007E-2</v>
      </c>
      <c r="C86" s="64">
        <v>8.5917999999999994E-2</v>
      </c>
      <c r="D86" s="67">
        <v>40021.699999999997</v>
      </c>
      <c r="E86" s="68">
        <v>3438.6</v>
      </c>
      <c r="F86" s="5">
        <v>6.97</v>
      </c>
      <c r="G86" t="s">
        <v>19</v>
      </c>
      <c r="H86" s="65">
        <v>5.2109000000000003E-2</v>
      </c>
      <c r="I86" s="66">
        <v>5.0785999999999998E-2</v>
      </c>
      <c r="J86" s="69">
        <v>59529.8</v>
      </c>
      <c r="K86" s="70">
        <v>3023.3</v>
      </c>
      <c r="L86" s="5">
        <v>9.08</v>
      </c>
    </row>
    <row r="87" spans="1:12">
      <c r="A87">
        <v>79</v>
      </c>
      <c r="B87" s="63">
        <v>9.8667000000000005E-2</v>
      </c>
      <c r="C87" s="64">
        <v>9.4028E-2</v>
      </c>
      <c r="D87" s="67">
        <v>36583.1</v>
      </c>
      <c r="E87" s="68">
        <v>3439.9</v>
      </c>
      <c r="F87" s="5">
        <v>6.58</v>
      </c>
      <c r="G87" t="s">
        <v>19</v>
      </c>
      <c r="H87" s="65">
        <v>5.8504E-2</v>
      </c>
      <c r="I87" s="66">
        <v>5.6841000000000003E-2</v>
      </c>
      <c r="J87" s="69">
        <v>56506.5</v>
      </c>
      <c r="K87" s="70">
        <v>3211.9</v>
      </c>
      <c r="L87" s="5">
        <v>8.5299999999999994</v>
      </c>
    </row>
    <row r="88" spans="1:12">
      <c r="A88">
        <v>80</v>
      </c>
      <c r="B88" s="63">
        <v>0.108389</v>
      </c>
      <c r="C88" s="64">
        <v>0.102816</v>
      </c>
      <c r="D88" s="67">
        <v>33143.300000000003</v>
      </c>
      <c r="E88" s="68">
        <v>3407.7</v>
      </c>
      <c r="F88" s="5">
        <v>6.21</v>
      </c>
      <c r="G88" t="s">
        <v>19</v>
      </c>
      <c r="H88" s="65">
        <v>6.5224000000000004E-2</v>
      </c>
      <c r="I88" s="66">
        <v>6.3163999999999998E-2</v>
      </c>
      <c r="J88" s="69">
        <v>53294.6</v>
      </c>
      <c r="K88" s="70">
        <v>3366.3</v>
      </c>
      <c r="L88" s="5">
        <v>8.02</v>
      </c>
    </row>
    <row r="89" spans="1:12">
      <c r="A89">
        <v>81</v>
      </c>
      <c r="B89" s="63">
        <v>0.117881</v>
      </c>
      <c r="C89" s="64">
        <v>0.111319</v>
      </c>
      <c r="D89" s="67">
        <v>29735.599999999999</v>
      </c>
      <c r="E89" s="68">
        <v>3310.2</v>
      </c>
      <c r="F89" s="5">
        <v>5.86</v>
      </c>
      <c r="G89" t="s">
        <v>19</v>
      </c>
      <c r="H89" s="65">
        <v>7.2178999999999993E-2</v>
      </c>
      <c r="I89" s="66">
        <v>6.9665000000000005E-2</v>
      </c>
      <c r="J89" s="69">
        <v>49928.3</v>
      </c>
      <c r="K89" s="70">
        <v>3478.3</v>
      </c>
      <c r="L89" s="5">
        <v>7.53</v>
      </c>
    </row>
    <row r="90" spans="1:12">
      <c r="A90">
        <v>82</v>
      </c>
      <c r="B90" s="63">
        <v>0.12698499999999999</v>
      </c>
      <c r="C90" s="64">
        <v>0.119404</v>
      </c>
      <c r="D90" s="67">
        <v>26425.5</v>
      </c>
      <c r="E90" s="68">
        <v>3155.3</v>
      </c>
      <c r="F90" s="5">
        <v>5.53</v>
      </c>
      <c r="G90" t="s">
        <v>19</v>
      </c>
      <c r="H90" s="65">
        <v>8.1116999999999995E-2</v>
      </c>
      <c r="I90" s="66">
        <v>7.7955999999999998E-2</v>
      </c>
      <c r="J90" s="69">
        <v>46450.1</v>
      </c>
      <c r="K90" s="70">
        <v>3621</v>
      </c>
      <c r="L90" s="5">
        <v>7.05</v>
      </c>
    </row>
    <row r="91" spans="1:12">
      <c r="A91">
        <v>83</v>
      </c>
      <c r="B91" s="63">
        <v>0.13980300000000001</v>
      </c>
      <c r="C91" s="64">
        <v>0.13066900000000001</v>
      </c>
      <c r="D91" s="67">
        <v>23270.2</v>
      </c>
      <c r="E91" s="68">
        <v>3040.7</v>
      </c>
      <c r="F91" s="5">
        <v>5.21</v>
      </c>
      <c r="G91" t="s">
        <v>19</v>
      </c>
      <c r="H91" s="65">
        <v>8.9981000000000005E-2</v>
      </c>
      <c r="I91" s="66">
        <v>8.6107000000000003E-2</v>
      </c>
      <c r="J91" s="69">
        <v>42829</v>
      </c>
      <c r="K91" s="70">
        <v>3687.9</v>
      </c>
      <c r="L91" s="5">
        <v>6.61</v>
      </c>
    </row>
    <row r="92" spans="1:12">
      <c r="A92">
        <v>84</v>
      </c>
      <c r="B92" s="63">
        <v>0.15058099999999999</v>
      </c>
      <c r="C92" s="64">
        <v>0.14003699999999999</v>
      </c>
      <c r="D92" s="67">
        <v>20229.5</v>
      </c>
      <c r="E92" s="68">
        <v>2832.9</v>
      </c>
      <c r="F92" s="5">
        <v>4.92</v>
      </c>
      <c r="G92" t="s">
        <v>19</v>
      </c>
      <c r="H92" s="65">
        <v>9.9815000000000001E-2</v>
      </c>
      <c r="I92" s="66">
        <v>9.5070000000000002E-2</v>
      </c>
      <c r="J92" s="69">
        <v>39141.1</v>
      </c>
      <c r="K92" s="70">
        <v>3721.2</v>
      </c>
      <c r="L92" s="5">
        <v>6.18</v>
      </c>
    </row>
    <row r="93" spans="1:12">
      <c r="A93">
        <v>85</v>
      </c>
      <c r="B93" s="63">
        <v>0.16539999999999999</v>
      </c>
      <c r="C93" s="64">
        <v>0.15276600000000001</v>
      </c>
      <c r="D93" s="67">
        <v>17396.599999999999</v>
      </c>
      <c r="E93" s="68">
        <v>2657.6</v>
      </c>
      <c r="F93" s="5">
        <v>4.6399999999999997</v>
      </c>
      <c r="G93" t="s">
        <v>19</v>
      </c>
      <c r="H93" s="65">
        <v>0.110472</v>
      </c>
      <c r="I93" s="66">
        <v>0.104689</v>
      </c>
      <c r="J93" s="69">
        <v>35420</v>
      </c>
      <c r="K93" s="70">
        <v>3708.1</v>
      </c>
      <c r="L93" s="5">
        <v>5.78</v>
      </c>
    </row>
    <row r="94" spans="1:12">
      <c r="A94">
        <v>86</v>
      </c>
      <c r="B94" s="63">
        <v>0.17790700000000001</v>
      </c>
      <c r="C94" s="64">
        <v>0.16337399999999999</v>
      </c>
      <c r="D94" s="67">
        <v>14739</v>
      </c>
      <c r="E94" s="68">
        <v>2408</v>
      </c>
      <c r="F94" s="5">
        <v>4.3899999999999997</v>
      </c>
      <c r="G94" t="s">
        <v>19</v>
      </c>
      <c r="H94" s="65">
        <v>0.12364600000000001</v>
      </c>
      <c r="I94" s="66">
        <v>0.11644699999999999</v>
      </c>
      <c r="J94" s="69">
        <v>31711.9</v>
      </c>
      <c r="K94" s="70">
        <v>3692.7</v>
      </c>
      <c r="L94" s="5">
        <v>5.39</v>
      </c>
    </row>
    <row r="95" spans="1:12">
      <c r="A95">
        <v>87</v>
      </c>
      <c r="B95" s="63">
        <v>0.19314100000000001</v>
      </c>
      <c r="C95" s="64">
        <v>0.17613200000000001</v>
      </c>
      <c r="D95" s="67">
        <v>12331</v>
      </c>
      <c r="E95" s="68">
        <v>2171.9</v>
      </c>
      <c r="F95" s="5">
        <v>4.1500000000000004</v>
      </c>
      <c r="G95" t="s">
        <v>19</v>
      </c>
      <c r="H95" s="65">
        <v>0.13697699999999999</v>
      </c>
      <c r="I95" s="66">
        <v>0.12819700000000001</v>
      </c>
      <c r="J95" s="69">
        <v>28019.1</v>
      </c>
      <c r="K95" s="70">
        <v>3592</v>
      </c>
      <c r="L95" s="5">
        <v>5.04</v>
      </c>
    </row>
    <row r="96" spans="1:12">
      <c r="A96">
        <v>88</v>
      </c>
      <c r="B96" s="63">
        <v>0.20748800000000001</v>
      </c>
      <c r="C96" s="64">
        <v>0.18798599999999999</v>
      </c>
      <c r="D96" s="67">
        <v>10159.1</v>
      </c>
      <c r="E96" s="68">
        <v>1909.8</v>
      </c>
      <c r="F96" s="5">
        <v>3.93</v>
      </c>
      <c r="G96" t="s">
        <v>19</v>
      </c>
      <c r="H96" s="65">
        <v>0.150751</v>
      </c>
      <c r="I96" s="66">
        <v>0.140185</v>
      </c>
      <c r="J96" s="69">
        <v>24427.200000000001</v>
      </c>
      <c r="K96" s="70">
        <v>3424.3</v>
      </c>
      <c r="L96" s="5">
        <v>4.71</v>
      </c>
    </row>
    <row r="97" spans="1:12">
      <c r="A97">
        <v>89</v>
      </c>
      <c r="B97" s="63">
        <v>0.22723599999999999</v>
      </c>
      <c r="C97" s="64">
        <v>0.20405200000000001</v>
      </c>
      <c r="D97" s="67">
        <v>8249.4</v>
      </c>
      <c r="E97" s="68">
        <v>1683.3</v>
      </c>
      <c r="F97" s="5">
        <v>3.72</v>
      </c>
      <c r="G97" t="s">
        <v>19</v>
      </c>
      <c r="H97" s="65">
        <v>0.16922400000000001</v>
      </c>
      <c r="I97" s="66">
        <v>0.156023</v>
      </c>
      <c r="J97" s="69">
        <v>21002.9</v>
      </c>
      <c r="K97" s="70">
        <v>3276.9</v>
      </c>
      <c r="L97" s="5">
        <v>4.3899999999999997</v>
      </c>
    </row>
    <row r="98" spans="1:12">
      <c r="A98">
        <v>90</v>
      </c>
      <c r="B98" s="63">
        <v>0.22905400000000001</v>
      </c>
      <c r="C98" s="64">
        <v>0.20551700000000001</v>
      </c>
      <c r="D98" s="67">
        <v>6566.1</v>
      </c>
      <c r="E98" s="68">
        <v>1349.4</v>
      </c>
      <c r="F98" s="5">
        <v>3.55</v>
      </c>
      <c r="G98" t="s">
        <v>19</v>
      </c>
      <c r="H98" s="65">
        <v>0.18212</v>
      </c>
      <c r="I98" s="66">
        <v>0.16692000000000001</v>
      </c>
      <c r="J98" s="69">
        <v>17725.900000000001</v>
      </c>
      <c r="K98" s="70">
        <v>2958.8</v>
      </c>
      <c r="L98" s="5">
        <v>4.1100000000000003</v>
      </c>
    </row>
    <row r="99" spans="1:12">
      <c r="A99">
        <v>91</v>
      </c>
      <c r="B99" s="63">
        <v>0.24632799999999999</v>
      </c>
      <c r="C99" s="64">
        <v>0.21931600000000001</v>
      </c>
      <c r="D99" s="67">
        <v>5216.6000000000004</v>
      </c>
      <c r="E99" s="68">
        <v>1144.0999999999999</v>
      </c>
      <c r="F99" s="5">
        <v>3.34</v>
      </c>
      <c r="G99" t="s">
        <v>19</v>
      </c>
      <c r="H99" s="65">
        <v>0.19975000000000001</v>
      </c>
      <c r="I99" s="66">
        <v>0.181612</v>
      </c>
      <c r="J99" s="69">
        <v>14767.1</v>
      </c>
      <c r="K99" s="70">
        <v>2681.9</v>
      </c>
      <c r="L99" s="5">
        <v>3.84</v>
      </c>
    </row>
    <row r="100" spans="1:12">
      <c r="A100">
        <v>92</v>
      </c>
      <c r="B100" s="63">
        <v>0.26805800000000002</v>
      </c>
      <c r="C100" s="64">
        <v>0.236377</v>
      </c>
      <c r="D100" s="67">
        <v>4072.5</v>
      </c>
      <c r="E100" s="68">
        <v>962.7</v>
      </c>
      <c r="F100" s="5">
        <v>3.13</v>
      </c>
      <c r="G100" t="s">
        <v>19</v>
      </c>
      <c r="H100" s="65">
        <v>0.224135</v>
      </c>
      <c r="I100" s="66">
        <v>0.201548</v>
      </c>
      <c r="J100" s="69">
        <v>12085.2</v>
      </c>
      <c r="K100" s="70">
        <v>2435.8000000000002</v>
      </c>
      <c r="L100" s="5">
        <v>3.58</v>
      </c>
    </row>
    <row r="101" spans="1:12">
      <c r="A101">
        <v>93</v>
      </c>
      <c r="B101" s="63">
        <v>0.29597400000000001</v>
      </c>
      <c r="C101" s="64">
        <v>0.25781999999999999</v>
      </c>
      <c r="D101" s="67">
        <v>3109.9</v>
      </c>
      <c r="E101" s="68">
        <v>801.8</v>
      </c>
      <c r="F101" s="5">
        <v>2.95</v>
      </c>
      <c r="G101" t="s">
        <v>19</v>
      </c>
      <c r="H101" s="65">
        <v>0.24360599999999999</v>
      </c>
      <c r="I101" s="66">
        <v>0.21715599999999999</v>
      </c>
      <c r="J101" s="69">
        <v>9649.5</v>
      </c>
      <c r="K101" s="70">
        <v>2095.4</v>
      </c>
      <c r="L101" s="5">
        <v>3.36</v>
      </c>
    </row>
    <row r="102" spans="1:12">
      <c r="A102">
        <v>94</v>
      </c>
      <c r="B102" s="63">
        <v>0.31078099999999997</v>
      </c>
      <c r="C102" s="64">
        <v>0.268984</v>
      </c>
      <c r="D102" s="67">
        <v>2308.1</v>
      </c>
      <c r="E102" s="68">
        <v>620.79999999999995</v>
      </c>
      <c r="F102" s="5">
        <v>2.8</v>
      </c>
      <c r="G102" t="s">
        <v>19</v>
      </c>
      <c r="H102" s="65">
        <v>0.26698699999999997</v>
      </c>
      <c r="I102" s="66">
        <v>0.235544</v>
      </c>
      <c r="J102" s="69">
        <v>7554</v>
      </c>
      <c r="K102" s="70">
        <v>1779.3</v>
      </c>
      <c r="L102" s="5">
        <v>3.15</v>
      </c>
    </row>
    <row r="103" spans="1:12">
      <c r="A103">
        <v>95</v>
      </c>
      <c r="B103" s="63">
        <v>0.33242100000000002</v>
      </c>
      <c r="C103" s="64">
        <v>0.28504400000000002</v>
      </c>
      <c r="D103" s="67">
        <v>1687.3</v>
      </c>
      <c r="E103" s="68">
        <v>480.9</v>
      </c>
      <c r="F103" s="5">
        <v>2.65</v>
      </c>
      <c r="G103" t="s">
        <v>19</v>
      </c>
      <c r="H103" s="65">
        <v>0.28320899999999999</v>
      </c>
      <c r="I103" s="66">
        <v>0.24807999999999999</v>
      </c>
      <c r="J103" s="69">
        <v>5774.7</v>
      </c>
      <c r="K103" s="70">
        <v>1432.6</v>
      </c>
      <c r="L103" s="5">
        <v>2.96</v>
      </c>
    </row>
    <row r="104" spans="1:12">
      <c r="A104">
        <v>96</v>
      </c>
      <c r="B104" s="63">
        <v>0.36505700000000002</v>
      </c>
      <c r="C104" s="64">
        <v>0.30870900000000001</v>
      </c>
      <c r="D104" s="67">
        <v>1206.3</v>
      </c>
      <c r="E104" s="68">
        <v>372.4</v>
      </c>
      <c r="F104" s="5">
        <v>2.5</v>
      </c>
      <c r="G104" t="s">
        <v>19</v>
      </c>
      <c r="H104" s="65">
        <v>0.31265399999999999</v>
      </c>
      <c r="I104" s="66">
        <v>0.27038600000000002</v>
      </c>
      <c r="J104" s="69">
        <v>4342.1000000000004</v>
      </c>
      <c r="K104" s="70">
        <v>1174.0999999999999</v>
      </c>
      <c r="L104" s="5">
        <v>2.78</v>
      </c>
    </row>
    <row r="105" spans="1:12">
      <c r="A105">
        <v>97</v>
      </c>
      <c r="B105" s="63">
        <v>0.37620900000000002</v>
      </c>
      <c r="C105" s="64">
        <v>0.31664700000000001</v>
      </c>
      <c r="D105" s="67">
        <v>833.9</v>
      </c>
      <c r="E105" s="68">
        <v>264.10000000000002</v>
      </c>
      <c r="F105" s="5">
        <v>2.39</v>
      </c>
      <c r="G105" t="s">
        <v>19</v>
      </c>
      <c r="H105" s="65">
        <v>0.33312199999999997</v>
      </c>
      <c r="I105" s="66">
        <v>0.28555900000000001</v>
      </c>
      <c r="J105" s="69">
        <v>3168.1</v>
      </c>
      <c r="K105" s="70">
        <v>904.7</v>
      </c>
      <c r="L105" s="5">
        <v>2.62</v>
      </c>
    </row>
    <row r="106" spans="1:12">
      <c r="A106">
        <v>98</v>
      </c>
      <c r="B106" s="63">
        <v>0.41349999999999998</v>
      </c>
      <c r="C106" s="64">
        <v>0.34265600000000002</v>
      </c>
      <c r="D106" s="67">
        <v>569.9</v>
      </c>
      <c r="E106" s="68">
        <v>195.3</v>
      </c>
      <c r="F106" s="5">
        <v>2.27</v>
      </c>
      <c r="G106" t="s">
        <v>19</v>
      </c>
      <c r="H106" s="65">
        <v>0.35058600000000001</v>
      </c>
      <c r="I106" s="66">
        <v>0.29829600000000001</v>
      </c>
      <c r="J106" s="69">
        <v>2263.4</v>
      </c>
      <c r="K106" s="70">
        <v>675.2</v>
      </c>
      <c r="L106" s="5">
        <v>2.4700000000000002</v>
      </c>
    </row>
    <row r="107" spans="1:12">
      <c r="A107">
        <v>99</v>
      </c>
      <c r="B107" s="63">
        <v>0.406279</v>
      </c>
      <c r="C107" s="64">
        <v>0.33768199999999998</v>
      </c>
      <c r="D107" s="67">
        <v>374.6</v>
      </c>
      <c r="E107" s="68">
        <v>126.5</v>
      </c>
      <c r="F107" s="5">
        <v>2.2000000000000002</v>
      </c>
      <c r="G107" t="s">
        <v>19</v>
      </c>
      <c r="H107" s="65">
        <v>0.37891999999999998</v>
      </c>
      <c r="I107" s="66">
        <v>0.31856499999999999</v>
      </c>
      <c r="J107" s="69">
        <v>1588.2</v>
      </c>
      <c r="K107" s="70">
        <v>506</v>
      </c>
      <c r="L107" s="5">
        <v>2.2999999999999998</v>
      </c>
    </row>
    <row r="108" spans="1:12">
      <c r="A108">
        <v>100</v>
      </c>
      <c r="B108" s="63">
        <v>0.46296300000000001</v>
      </c>
      <c r="C108" s="64">
        <v>0.37594</v>
      </c>
      <c r="D108" s="67">
        <v>248.1</v>
      </c>
      <c r="E108" s="68">
        <v>93.3</v>
      </c>
      <c r="F108" s="5">
        <v>2.06</v>
      </c>
      <c r="G108" t="s">
        <v>19</v>
      </c>
      <c r="H108" s="65">
        <v>0.427705</v>
      </c>
      <c r="I108" s="66">
        <v>0.352354</v>
      </c>
      <c r="J108" s="69">
        <v>1082.3</v>
      </c>
      <c r="K108" s="70">
        <v>381.3</v>
      </c>
      <c r="L108" s="5">
        <v>2.14</v>
      </c>
    </row>
  </sheetData>
  <mergeCells count="3">
    <mergeCell ref="K1:L1"/>
    <mergeCell ref="B6:F6"/>
    <mergeCell ref="H6:L6"/>
  </mergeCells>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26</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55">
        <v>1.0558E-2</v>
      </c>
      <c r="C8" s="56">
        <v>1.0503E-2</v>
      </c>
      <c r="D8" s="59">
        <v>100000</v>
      </c>
      <c r="E8" s="60">
        <v>1050.3</v>
      </c>
      <c r="F8" s="5">
        <v>72.180000000000007</v>
      </c>
      <c r="G8" t="s">
        <v>19</v>
      </c>
      <c r="H8" s="57">
        <v>7.8980000000000005E-3</v>
      </c>
      <c r="I8" s="58">
        <v>7.8670000000000007E-3</v>
      </c>
      <c r="J8" s="61">
        <v>100000</v>
      </c>
      <c r="K8" s="62">
        <v>786.7</v>
      </c>
      <c r="L8" s="5">
        <v>77.930000000000007</v>
      </c>
    </row>
    <row r="9" spans="1:12">
      <c r="A9">
        <v>1</v>
      </c>
      <c r="B9" s="55">
        <v>7.0299999999999996E-4</v>
      </c>
      <c r="C9" s="56">
        <v>7.0299999999999996E-4</v>
      </c>
      <c r="D9" s="59">
        <v>98949.7</v>
      </c>
      <c r="E9" s="60">
        <v>69.5</v>
      </c>
      <c r="F9" s="5">
        <v>71.94</v>
      </c>
      <c r="G9" t="s">
        <v>19</v>
      </c>
      <c r="H9" s="57">
        <v>6.4199999999999999E-4</v>
      </c>
      <c r="I9" s="58">
        <v>6.4199999999999999E-4</v>
      </c>
      <c r="J9" s="61">
        <v>99213.3</v>
      </c>
      <c r="K9" s="62">
        <v>63.7</v>
      </c>
      <c r="L9" s="5">
        <v>77.55</v>
      </c>
    </row>
    <row r="10" spans="1:12">
      <c r="A10">
        <v>2</v>
      </c>
      <c r="B10" s="55">
        <v>4.46E-4</v>
      </c>
      <c r="C10" s="56">
        <v>4.46E-4</v>
      </c>
      <c r="D10" s="59">
        <v>98880.2</v>
      </c>
      <c r="E10" s="60">
        <v>44.1</v>
      </c>
      <c r="F10" s="5">
        <v>70.989999999999995</v>
      </c>
      <c r="G10" t="s">
        <v>19</v>
      </c>
      <c r="H10" s="57">
        <v>3.8299999999999999E-4</v>
      </c>
      <c r="I10" s="58">
        <v>3.8299999999999999E-4</v>
      </c>
      <c r="J10" s="61">
        <v>99149.7</v>
      </c>
      <c r="K10" s="62">
        <v>37.9</v>
      </c>
      <c r="L10" s="5">
        <v>76.599999999999994</v>
      </c>
    </row>
    <row r="11" spans="1:12">
      <c r="A11">
        <v>3</v>
      </c>
      <c r="B11" s="55">
        <v>3.4299999999999999E-4</v>
      </c>
      <c r="C11" s="56">
        <v>3.4299999999999999E-4</v>
      </c>
      <c r="D11" s="59">
        <v>98836.1</v>
      </c>
      <c r="E11" s="60">
        <v>33.9</v>
      </c>
      <c r="F11" s="5">
        <v>70.02</v>
      </c>
      <c r="G11" t="s">
        <v>19</v>
      </c>
      <c r="H11" s="57">
        <v>2.9E-4</v>
      </c>
      <c r="I11" s="58">
        <v>2.9E-4</v>
      </c>
      <c r="J11" s="61">
        <v>99111.7</v>
      </c>
      <c r="K11" s="62">
        <v>28.8</v>
      </c>
      <c r="L11" s="5">
        <v>75.63</v>
      </c>
    </row>
    <row r="12" spans="1:12">
      <c r="A12">
        <v>4</v>
      </c>
      <c r="B12" s="55">
        <v>2.7700000000000001E-4</v>
      </c>
      <c r="C12" s="56">
        <v>2.7700000000000001E-4</v>
      </c>
      <c r="D12" s="59">
        <v>98802.1</v>
      </c>
      <c r="E12" s="60">
        <v>27.3</v>
      </c>
      <c r="F12" s="5">
        <v>69.05</v>
      </c>
      <c r="G12" t="s">
        <v>19</v>
      </c>
      <c r="H12" s="57">
        <v>2.33E-4</v>
      </c>
      <c r="I12" s="58">
        <v>2.33E-4</v>
      </c>
      <c r="J12" s="61">
        <v>99082.9</v>
      </c>
      <c r="K12" s="62">
        <v>23.1</v>
      </c>
      <c r="L12" s="5">
        <v>74.650000000000006</v>
      </c>
    </row>
    <row r="13" spans="1:12">
      <c r="A13">
        <v>5</v>
      </c>
      <c r="B13" s="55">
        <v>2.4600000000000002E-4</v>
      </c>
      <c r="C13" s="56">
        <v>2.4600000000000002E-4</v>
      </c>
      <c r="D13" s="59">
        <v>98774.8</v>
      </c>
      <c r="E13" s="60">
        <v>24.3</v>
      </c>
      <c r="F13" s="5">
        <v>68.069999999999993</v>
      </c>
      <c r="G13" t="s">
        <v>19</v>
      </c>
      <c r="H13" s="57">
        <v>1.74E-4</v>
      </c>
      <c r="I13" s="58">
        <v>1.74E-4</v>
      </c>
      <c r="J13" s="61">
        <v>99059.9</v>
      </c>
      <c r="K13" s="62">
        <v>17.2</v>
      </c>
      <c r="L13" s="5">
        <v>73.67</v>
      </c>
    </row>
    <row r="14" spans="1:12">
      <c r="A14">
        <v>6</v>
      </c>
      <c r="B14" s="55">
        <v>2.1900000000000001E-4</v>
      </c>
      <c r="C14" s="56">
        <v>2.1900000000000001E-4</v>
      </c>
      <c r="D14" s="59">
        <v>98750.5</v>
      </c>
      <c r="E14" s="60">
        <v>21.6</v>
      </c>
      <c r="F14" s="5">
        <v>67.08</v>
      </c>
      <c r="G14" t="s">
        <v>19</v>
      </c>
      <c r="H14" s="57">
        <v>1.74E-4</v>
      </c>
      <c r="I14" s="58">
        <v>1.74E-4</v>
      </c>
      <c r="J14" s="61">
        <v>99042.6</v>
      </c>
      <c r="K14" s="62">
        <v>17.2</v>
      </c>
      <c r="L14" s="5">
        <v>72.680000000000007</v>
      </c>
    </row>
    <row r="15" spans="1:12">
      <c r="A15">
        <v>7</v>
      </c>
      <c r="B15" s="55">
        <v>2.1699999999999999E-4</v>
      </c>
      <c r="C15" s="56">
        <v>2.1699999999999999E-4</v>
      </c>
      <c r="D15" s="59">
        <v>98728.9</v>
      </c>
      <c r="E15" s="60">
        <v>21.4</v>
      </c>
      <c r="F15" s="5">
        <v>66.099999999999994</v>
      </c>
      <c r="G15" t="s">
        <v>19</v>
      </c>
      <c r="H15" s="57">
        <v>1.5100000000000001E-4</v>
      </c>
      <c r="I15" s="58">
        <v>1.5100000000000001E-4</v>
      </c>
      <c r="J15" s="61">
        <v>99025.4</v>
      </c>
      <c r="K15" s="62">
        <v>15</v>
      </c>
      <c r="L15" s="5">
        <v>71.69</v>
      </c>
    </row>
    <row r="16" spans="1:12">
      <c r="A16">
        <v>8</v>
      </c>
      <c r="B16" s="55">
        <v>2.2100000000000001E-4</v>
      </c>
      <c r="C16" s="56">
        <v>2.2100000000000001E-4</v>
      </c>
      <c r="D16" s="59">
        <v>98707.5</v>
      </c>
      <c r="E16" s="60">
        <v>21.8</v>
      </c>
      <c r="F16" s="5">
        <v>65.11</v>
      </c>
      <c r="G16" t="s">
        <v>19</v>
      </c>
      <c r="H16" s="57">
        <v>1.3899999999999999E-4</v>
      </c>
      <c r="I16" s="58">
        <v>1.3899999999999999E-4</v>
      </c>
      <c r="J16" s="61">
        <v>99010.4</v>
      </c>
      <c r="K16" s="62">
        <v>13.7</v>
      </c>
      <c r="L16" s="5">
        <v>70.7</v>
      </c>
    </row>
    <row r="17" spans="1:12">
      <c r="A17">
        <v>9</v>
      </c>
      <c r="B17" s="55">
        <v>1.8200000000000001E-4</v>
      </c>
      <c r="C17" s="56">
        <v>1.8200000000000001E-4</v>
      </c>
      <c r="D17" s="59">
        <v>98685.8</v>
      </c>
      <c r="E17" s="60">
        <v>18</v>
      </c>
      <c r="F17" s="5">
        <v>64.13</v>
      </c>
      <c r="G17" t="s">
        <v>19</v>
      </c>
      <c r="H17" s="57">
        <v>1.3999999999999999E-4</v>
      </c>
      <c r="I17" s="58">
        <v>1.3999999999999999E-4</v>
      </c>
      <c r="J17" s="61">
        <v>98996.7</v>
      </c>
      <c r="K17" s="62">
        <v>13.8</v>
      </c>
      <c r="L17" s="5">
        <v>69.709999999999994</v>
      </c>
    </row>
    <row r="18" spans="1:12">
      <c r="A18">
        <v>10</v>
      </c>
      <c r="B18" s="55">
        <v>1.94E-4</v>
      </c>
      <c r="C18" s="56">
        <v>1.94E-4</v>
      </c>
      <c r="D18" s="59">
        <v>98667.8</v>
      </c>
      <c r="E18" s="60">
        <v>19.100000000000001</v>
      </c>
      <c r="F18" s="5">
        <v>63.14</v>
      </c>
      <c r="G18" t="s">
        <v>19</v>
      </c>
      <c r="H18" s="57">
        <v>1.36E-4</v>
      </c>
      <c r="I18" s="58">
        <v>1.36E-4</v>
      </c>
      <c r="J18" s="61">
        <v>98982.9</v>
      </c>
      <c r="K18" s="62">
        <v>13.4</v>
      </c>
      <c r="L18" s="5">
        <v>68.72</v>
      </c>
    </row>
    <row r="19" spans="1:12">
      <c r="A19">
        <v>11</v>
      </c>
      <c r="B19" s="55">
        <v>2.14E-4</v>
      </c>
      <c r="C19" s="56">
        <v>2.14E-4</v>
      </c>
      <c r="D19" s="59">
        <v>98648.7</v>
      </c>
      <c r="E19" s="60">
        <v>21.1</v>
      </c>
      <c r="F19" s="5">
        <v>62.15</v>
      </c>
      <c r="G19" t="s">
        <v>19</v>
      </c>
      <c r="H19" s="57">
        <v>1.4200000000000001E-4</v>
      </c>
      <c r="I19" s="58">
        <v>1.4200000000000001E-4</v>
      </c>
      <c r="J19" s="61">
        <v>98969.5</v>
      </c>
      <c r="K19" s="62">
        <v>14.1</v>
      </c>
      <c r="L19" s="5">
        <v>67.73</v>
      </c>
    </row>
    <row r="20" spans="1:12">
      <c r="A20">
        <v>12</v>
      </c>
      <c r="B20" s="55">
        <v>2.1499999999999999E-4</v>
      </c>
      <c r="C20" s="56">
        <v>2.1499999999999999E-4</v>
      </c>
      <c r="D20" s="59">
        <v>98627.5</v>
      </c>
      <c r="E20" s="60">
        <v>21.2</v>
      </c>
      <c r="F20" s="5">
        <v>61.16</v>
      </c>
      <c r="G20" t="s">
        <v>19</v>
      </c>
      <c r="H20" s="57">
        <v>1.6200000000000001E-4</v>
      </c>
      <c r="I20" s="58">
        <v>1.6200000000000001E-4</v>
      </c>
      <c r="J20" s="61">
        <v>98955.4</v>
      </c>
      <c r="K20" s="62">
        <v>16</v>
      </c>
      <c r="L20" s="5">
        <v>66.739999999999995</v>
      </c>
    </row>
    <row r="21" spans="1:12">
      <c r="A21">
        <v>13</v>
      </c>
      <c r="B21" s="55">
        <v>3.01E-4</v>
      </c>
      <c r="C21" s="56">
        <v>3.01E-4</v>
      </c>
      <c r="D21" s="59">
        <v>98606.3</v>
      </c>
      <c r="E21" s="60">
        <v>29.7</v>
      </c>
      <c r="F21" s="5">
        <v>60.18</v>
      </c>
      <c r="G21" t="s">
        <v>19</v>
      </c>
      <c r="H21" s="57">
        <v>1.7799999999999999E-4</v>
      </c>
      <c r="I21" s="58">
        <v>1.7799999999999999E-4</v>
      </c>
      <c r="J21" s="61">
        <v>98939.4</v>
      </c>
      <c r="K21" s="62">
        <v>17.600000000000001</v>
      </c>
      <c r="L21" s="5">
        <v>65.75</v>
      </c>
    </row>
    <row r="22" spans="1:12">
      <c r="A22">
        <v>14</v>
      </c>
      <c r="B22" s="55">
        <v>3.2600000000000001E-4</v>
      </c>
      <c r="C22" s="56">
        <v>3.2600000000000001E-4</v>
      </c>
      <c r="D22" s="59">
        <v>98576.6</v>
      </c>
      <c r="E22" s="60">
        <v>32.1</v>
      </c>
      <c r="F22" s="5">
        <v>59.19</v>
      </c>
      <c r="G22" t="s">
        <v>19</v>
      </c>
      <c r="H22" s="57">
        <v>1.9599999999999999E-4</v>
      </c>
      <c r="I22" s="58">
        <v>1.9599999999999999E-4</v>
      </c>
      <c r="J22" s="61">
        <v>98921.8</v>
      </c>
      <c r="K22" s="62">
        <v>19.399999999999999</v>
      </c>
      <c r="L22" s="5">
        <v>64.760000000000005</v>
      </c>
    </row>
    <row r="23" spans="1:12">
      <c r="A23">
        <v>15</v>
      </c>
      <c r="B23" s="55">
        <v>4.0000000000000002E-4</v>
      </c>
      <c r="C23" s="56">
        <v>4.0000000000000002E-4</v>
      </c>
      <c r="D23" s="59">
        <v>98544.5</v>
      </c>
      <c r="E23" s="60">
        <v>39.4</v>
      </c>
      <c r="F23" s="5">
        <v>58.21</v>
      </c>
      <c r="G23" t="s">
        <v>19</v>
      </c>
      <c r="H23" s="57">
        <v>2.3499999999999999E-4</v>
      </c>
      <c r="I23" s="58">
        <v>2.3499999999999999E-4</v>
      </c>
      <c r="J23" s="61">
        <v>98902.399999999994</v>
      </c>
      <c r="K23" s="62">
        <v>23.2</v>
      </c>
      <c r="L23" s="5">
        <v>63.78</v>
      </c>
    </row>
    <row r="24" spans="1:12">
      <c r="A24">
        <v>16</v>
      </c>
      <c r="B24" s="55">
        <v>5.1999999999999995E-4</v>
      </c>
      <c r="C24" s="56">
        <v>5.1999999999999995E-4</v>
      </c>
      <c r="D24" s="59">
        <v>98505.1</v>
      </c>
      <c r="E24" s="60">
        <v>51.2</v>
      </c>
      <c r="F24" s="5">
        <v>57.24</v>
      </c>
      <c r="G24" t="s">
        <v>19</v>
      </c>
      <c r="H24" s="57">
        <v>2.5399999999999999E-4</v>
      </c>
      <c r="I24" s="58">
        <v>2.5399999999999999E-4</v>
      </c>
      <c r="J24" s="61">
        <v>98879.2</v>
      </c>
      <c r="K24" s="62">
        <v>25.2</v>
      </c>
      <c r="L24" s="5">
        <v>62.79</v>
      </c>
    </row>
    <row r="25" spans="1:12">
      <c r="A25">
        <v>17</v>
      </c>
      <c r="B25" s="55">
        <v>8.1999999999999998E-4</v>
      </c>
      <c r="C25" s="56">
        <v>8.1999999999999998E-4</v>
      </c>
      <c r="D25" s="59">
        <v>98453.8</v>
      </c>
      <c r="E25" s="60">
        <v>80.7</v>
      </c>
      <c r="F25" s="5">
        <v>56.27</v>
      </c>
      <c r="G25" t="s">
        <v>19</v>
      </c>
      <c r="H25" s="57">
        <v>2.9700000000000001E-4</v>
      </c>
      <c r="I25" s="58">
        <v>2.9700000000000001E-4</v>
      </c>
      <c r="J25" s="61">
        <v>98854</v>
      </c>
      <c r="K25" s="62">
        <v>29.4</v>
      </c>
      <c r="L25" s="5">
        <v>61.81</v>
      </c>
    </row>
    <row r="26" spans="1:12">
      <c r="A26">
        <v>18</v>
      </c>
      <c r="B26" s="55">
        <v>9.19E-4</v>
      </c>
      <c r="C26" s="56">
        <v>9.1799999999999998E-4</v>
      </c>
      <c r="D26" s="59">
        <v>98373.1</v>
      </c>
      <c r="E26" s="60">
        <v>90.3</v>
      </c>
      <c r="F26" s="5">
        <v>55.31</v>
      </c>
      <c r="G26" t="s">
        <v>19</v>
      </c>
      <c r="H26" s="57">
        <v>3.4299999999999999E-4</v>
      </c>
      <c r="I26" s="58">
        <v>3.4299999999999999E-4</v>
      </c>
      <c r="J26" s="61">
        <v>98824.6</v>
      </c>
      <c r="K26" s="62">
        <v>33.9</v>
      </c>
      <c r="L26" s="5">
        <v>60.83</v>
      </c>
    </row>
    <row r="27" spans="1:12">
      <c r="A27">
        <v>19</v>
      </c>
      <c r="B27" s="55">
        <v>9.0300000000000005E-4</v>
      </c>
      <c r="C27" s="56">
        <v>9.0200000000000002E-4</v>
      </c>
      <c r="D27" s="59">
        <v>98282.8</v>
      </c>
      <c r="E27" s="60">
        <v>88.7</v>
      </c>
      <c r="F27" s="5">
        <v>54.36</v>
      </c>
      <c r="G27" t="s">
        <v>19</v>
      </c>
      <c r="H27" s="57">
        <v>3.1599999999999998E-4</v>
      </c>
      <c r="I27" s="58">
        <v>3.1599999999999998E-4</v>
      </c>
      <c r="J27" s="61">
        <v>98790.8</v>
      </c>
      <c r="K27" s="62">
        <v>31.2</v>
      </c>
      <c r="L27" s="5">
        <v>59.85</v>
      </c>
    </row>
    <row r="28" spans="1:12">
      <c r="A28">
        <v>20</v>
      </c>
      <c r="B28" s="55">
        <v>9.2199999999999997E-4</v>
      </c>
      <c r="C28" s="56">
        <v>9.2199999999999997E-4</v>
      </c>
      <c r="D28" s="59">
        <v>98194.1</v>
      </c>
      <c r="E28" s="60">
        <v>90.5</v>
      </c>
      <c r="F28" s="5">
        <v>53.41</v>
      </c>
      <c r="G28" t="s">
        <v>19</v>
      </c>
      <c r="H28" s="57">
        <v>3.3199999999999999E-4</v>
      </c>
      <c r="I28" s="58">
        <v>3.3199999999999999E-4</v>
      </c>
      <c r="J28" s="61">
        <v>98759.6</v>
      </c>
      <c r="K28" s="62">
        <v>32.799999999999997</v>
      </c>
      <c r="L28" s="5">
        <v>58.86</v>
      </c>
    </row>
    <row r="29" spans="1:12">
      <c r="A29">
        <v>21</v>
      </c>
      <c r="B29" s="55">
        <v>8.9899999999999995E-4</v>
      </c>
      <c r="C29" s="56">
        <v>8.9800000000000004E-4</v>
      </c>
      <c r="D29" s="59">
        <v>98103.6</v>
      </c>
      <c r="E29" s="60">
        <v>88.1</v>
      </c>
      <c r="F29" s="5">
        <v>52.46</v>
      </c>
      <c r="G29" t="s">
        <v>19</v>
      </c>
      <c r="H29" s="57">
        <v>3.0299999999999999E-4</v>
      </c>
      <c r="I29" s="58">
        <v>3.0299999999999999E-4</v>
      </c>
      <c r="J29" s="61">
        <v>98726.8</v>
      </c>
      <c r="K29" s="62">
        <v>29.9</v>
      </c>
      <c r="L29" s="5">
        <v>57.88</v>
      </c>
    </row>
    <row r="30" spans="1:12">
      <c r="A30">
        <v>22</v>
      </c>
      <c r="B30" s="55">
        <v>8.7500000000000002E-4</v>
      </c>
      <c r="C30" s="56">
        <v>8.7500000000000002E-4</v>
      </c>
      <c r="D30" s="59">
        <v>98015.5</v>
      </c>
      <c r="E30" s="60">
        <v>85.8</v>
      </c>
      <c r="F30" s="5">
        <v>51.51</v>
      </c>
      <c r="G30" t="s">
        <v>19</v>
      </c>
      <c r="H30" s="57">
        <v>3.0800000000000001E-4</v>
      </c>
      <c r="I30" s="58">
        <v>3.0800000000000001E-4</v>
      </c>
      <c r="J30" s="61">
        <v>98696.9</v>
      </c>
      <c r="K30" s="62">
        <v>30.4</v>
      </c>
      <c r="L30" s="5">
        <v>56.9</v>
      </c>
    </row>
    <row r="31" spans="1:12">
      <c r="A31">
        <v>23</v>
      </c>
      <c r="B31" s="55">
        <v>8.5400000000000005E-4</v>
      </c>
      <c r="C31" s="56">
        <v>8.5300000000000003E-4</v>
      </c>
      <c r="D31" s="59">
        <v>97929.7</v>
      </c>
      <c r="E31" s="60">
        <v>83.5</v>
      </c>
      <c r="F31" s="5">
        <v>50.55</v>
      </c>
      <c r="G31" t="s">
        <v>19</v>
      </c>
      <c r="H31" s="57">
        <v>3.3E-4</v>
      </c>
      <c r="I31" s="58">
        <v>3.3E-4</v>
      </c>
      <c r="J31" s="61">
        <v>98666.6</v>
      </c>
      <c r="K31" s="62">
        <v>32.6</v>
      </c>
      <c r="L31" s="5">
        <v>55.92</v>
      </c>
    </row>
    <row r="32" spans="1:12">
      <c r="A32">
        <v>24</v>
      </c>
      <c r="B32" s="55">
        <v>8.12E-4</v>
      </c>
      <c r="C32" s="56">
        <v>8.12E-4</v>
      </c>
      <c r="D32" s="59">
        <v>97846.1</v>
      </c>
      <c r="E32" s="60">
        <v>79.400000000000006</v>
      </c>
      <c r="F32" s="5">
        <v>49.59</v>
      </c>
      <c r="G32" t="s">
        <v>19</v>
      </c>
      <c r="H32" s="57">
        <v>3.1700000000000001E-4</v>
      </c>
      <c r="I32" s="58">
        <v>3.1700000000000001E-4</v>
      </c>
      <c r="J32" s="61">
        <v>98634</v>
      </c>
      <c r="K32" s="62">
        <v>31.3</v>
      </c>
      <c r="L32" s="5">
        <v>54.94</v>
      </c>
    </row>
    <row r="33" spans="1:12">
      <c r="A33">
        <v>25</v>
      </c>
      <c r="B33" s="55">
        <v>7.9500000000000003E-4</v>
      </c>
      <c r="C33" s="56">
        <v>7.9500000000000003E-4</v>
      </c>
      <c r="D33" s="59">
        <v>97766.7</v>
      </c>
      <c r="E33" s="60">
        <v>77.7</v>
      </c>
      <c r="F33" s="5">
        <v>48.63</v>
      </c>
      <c r="G33" t="s">
        <v>19</v>
      </c>
      <c r="H33" s="57">
        <v>3.3100000000000002E-4</v>
      </c>
      <c r="I33" s="58">
        <v>3.3100000000000002E-4</v>
      </c>
      <c r="J33" s="61">
        <v>98602.7</v>
      </c>
      <c r="K33" s="62">
        <v>32.6</v>
      </c>
      <c r="L33" s="5">
        <v>53.95</v>
      </c>
    </row>
    <row r="34" spans="1:12">
      <c r="A34">
        <v>26</v>
      </c>
      <c r="B34" s="55">
        <v>8.1999999999999998E-4</v>
      </c>
      <c r="C34" s="56">
        <v>8.1999999999999998E-4</v>
      </c>
      <c r="D34" s="59">
        <v>97689</v>
      </c>
      <c r="E34" s="60">
        <v>80.099999999999994</v>
      </c>
      <c r="F34" s="5">
        <v>47.67</v>
      </c>
      <c r="G34" t="s">
        <v>19</v>
      </c>
      <c r="H34" s="57">
        <v>3.5500000000000001E-4</v>
      </c>
      <c r="I34" s="58">
        <v>3.5500000000000001E-4</v>
      </c>
      <c r="J34" s="61">
        <v>98570.1</v>
      </c>
      <c r="K34" s="62">
        <v>35</v>
      </c>
      <c r="L34" s="5">
        <v>52.97</v>
      </c>
    </row>
    <row r="35" spans="1:12">
      <c r="A35">
        <v>27</v>
      </c>
      <c r="B35" s="55">
        <v>8.1800000000000004E-4</v>
      </c>
      <c r="C35" s="56">
        <v>8.1800000000000004E-4</v>
      </c>
      <c r="D35" s="59">
        <v>97608.9</v>
      </c>
      <c r="E35" s="60">
        <v>79.8</v>
      </c>
      <c r="F35" s="5">
        <v>46.71</v>
      </c>
      <c r="G35" t="s">
        <v>19</v>
      </c>
      <c r="H35" s="57">
        <v>3.68E-4</v>
      </c>
      <c r="I35" s="58">
        <v>3.68E-4</v>
      </c>
      <c r="J35" s="61">
        <v>98535.1</v>
      </c>
      <c r="K35" s="62">
        <v>36.299999999999997</v>
      </c>
      <c r="L35" s="5">
        <v>51.99</v>
      </c>
    </row>
    <row r="36" spans="1:12">
      <c r="A36">
        <v>28</v>
      </c>
      <c r="B36" s="55">
        <v>8.7500000000000002E-4</v>
      </c>
      <c r="C36" s="56">
        <v>8.7399999999999999E-4</v>
      </c>
      <c r="D36" s="59">
        <v>97529.1</v>
      </c>
      <c r="E36" s="60">
        <v>85.3</v>
      </c>
      <c r="F36" s="5">
        <v>45.75</v>
      </c>
      <c r="G36" t="s">
        <v>19</v>
      </c>
      <c r="H36" s="57">
        <v>3.8400000000000001E-4</v>
      </c>
      <c r="I36" s="58">
        <v>3.8400000000000001E-4</v>
      </c>
      <c r="J36" s="61">
        <v>98498.8</v>
      </c>
      <c r="K36" s="62">
        <v>37.799999999999997</v>
      </c>
      <c r="L36" s="5">
        <v>51.01</v>
      </c>
    </row>
    <row r="37" spans="1:12">
      <c r="A37">
        <v>29</v>
      </c>
      <c r="B37" s="55">
        <v>8.3500000000000002E-4</v>
      </c>
      <c r="C37" s="56">
        <v>8.3500000000000002E-4</v>
      </c>
      <c r="D37" s="59">
        <v>97443.8</v>
      </c>
      <c r="E37" s="60">
        <v>81.400000000000006</v>
      </c>
      <c r="F37" s="5">
        <v>44.79</v>
      </c>
      <c r="G37" t="s">
        <v>19</v>
      </c>
      <c r="H37" s="57">
        <v>4.35E-4</v>
      </c>
      <c r="I37" s="58">
        <v>4.35E-4</v>
      </c>
      <c r="J37" s="61">
        <v>98461</v>
      </c>
      <c r="K37" s="62">
        <v>42.8</v>
      </c>
      <c r="L37" s="5">
        <v>50.03</v>
      </c>
    </row>
    <row r="38" spans="1:12">
      <c r="A38">
        <v>30</v>
      </c>
      <c r="B38" s="55">
        <v>9.2299999999999999E-4</v>
      </c>
      <c r="C38" s="56">
        <v>9.2299999999999999E-4</v>
      </c>
      <c r="D38" s="59">
        <v>97362.5</v>
      </c>
      <c r="E38" s="60">
        <v>89.8</v>
      </c>
      <c r="F38" s="5">
        <v>43.83</v>
      </c>
      <c r="G38" t="s">
        <v>19</v>
      </c>
      <c r="H38" s="57">
        <v>4.7899999999999999E-4</v>
      </c>
      <c r="I38" s="58">
        <v>4.7800000000000002E-4</v>
      </c>
      <c r="J38" s="61">
        <v>98418.2</v>
      </c>
      <c r="K38" s="62">
        <v>47.1</v>
      </c>
      <c r="L38" s="5">
        <v>49.05</v>
      </c>
    </row>
    <row r="39" spans="1:12">
      <c r="A39">
        <v>31</v>
      </c>
      <c r="B39" s="55">
        <v>9.3800000000000003E-4</v>
      </c>
      <c r="C39" s="56">
        <v>9.3800000000000003E-4</v>
      </c>
      <c r="D39" s="59">
        <v>97272.7</v>
      </c>
      <c r="E39" s="60">
        <v>91.2</v>
      </c>
      <c r="F39" s="5">
        <v>42.87</v>
      </c>
      <c r="G39" t="s">
        <v>19</v>
      </c>
      <c r="H39" s="57">
        <v>5.4199999999999995E-4</v>
      </c>
      <c r="I39" s="58">
        <v>5.4199999999999995E-4</v>
      </c>
      <c r="J39" s="61">
        <v>98371.199999999997</v>
      </c>
      <c r="K39" s="62">
        <v>53.3</v>
      </c>
      <c r="L39" s="5">
        <v>48.07</v>
      </c>
    </row>
    <row r="40" spans="1:12">
      <c r="A40">
        <v>32</v>
      </c>
      <c r="B40" s="55">
        <v>1.0269999999999999E-3</v>
      </c>
      <c r="C40" s="56">
        <v>1.026E-3</v>
      </c>
      <c r="D40" s="59">
        <v>97181.4</v>
      </c>
      <c r="E40" s="60">
        <v>99.7</v>
      </c>
      <c r="F40" s="5">
        <v>41.91</v>
      </c>
      <c r="G40" t="s">
        <v>19</v>
      </c>
      <c r="H40" s="57">
        <v>5.6899999999999995E-4</v>
      </c>
      <c r="I40" s="58">
        <v>5.6899999999999995E-4</v>
      </c>
      <c r="J40" s="61">
        <v>98317.8</v>
      </c>
      <c r="K40" s="62">
        <v>56</v>
      </c>
      <c r="L40" s="5">
        <v>47.1</v>
      </c>
    </row>
    <row r="41" spans="1:12">
      <c r="A41">
        <v>33</v>
      </c>
      <c r="B41" s="55">
        <v>1.0839999999999999E-3</v>
      </c>
      <c r="C41" s="56">
        <v>1.083E-3</v>
      </c>
      <c r="D41" s="59">
        <v>97081.7</v>
      </c>
      <c r="E41" s="60">
        <v>105.2</v>
      </c>
      <c r="F41" s="5">
        <v>40.950000000000003</v>
      </c>
      <c r="G41" t="s">
        <v>19</v>
      </c>
      <c r="H41" s="57">
        <v>6.1399999999999996E-4</v>
      </c>
      <c r="I41" s="58">
        <v>6.1399999999999996E-4</v>
      </c>
      <c r="J41" s="61">
        <v>98261.9</v>
      </c>
      <c r="K41" s="62">
        <v>60.3</v>
      </c>
      <c r="L41" s="5">
        <v>46.13</v>
      </c>
    </row>
    <row r="42" spans="1:12">
      <c r="A42">
        <v>34</v>
      </c>
      <c r="B42" s="55">
        <v>1.157E-3</v>
      </c>
      <c r="C42" s="56">
        <v>1.1559999999999999E-3</v>
      </c>
      <c r="D42" s="59">
        <v>96976.5</v>
      </c>
      <c r="E42" s="60">
        <v>112.1</v>
      </c>
      <c r="F42" s="5">
        <v>39.99</v>
      </c>
      <c r="G42" t="s">
        <v>19</v>
      </c>
      <c r="H42" s="57">
        <v>7.1299999999999998E-4</v>
      </c>
      <c r="I42" s="58">
        <v>7.1199999999999996E-4</v>
      </c>
      <c r="J42" s="61">
        <v>98201.5</v>
      </c>
      <c r="K42" s="62">
        <v>70</v>
      </c>
      <c r="L42" s="5">
        <v>45.15</v>
      </c>
    </row>
    <row r="43" spans="1:12">
      <c r="A43">
        <v>35</v>
      </c>
      <c r="B43" s="55">
        <v>1.1349999999999999E-3</v>
      </c>
      <c r="C43" s="56">
        <v>1.134E-3</v>
      </c>
      <c r="D43" s="59">
        <v>96864.4</v>
      </c>
      <c r="E43" s="60">
        <v>109.8</v>
      </c>
      <c r="F43" s="5">
        <v>39.04</v>
      </c>
      <c r="G43" t="s">
        <v>19</v>
      </c>
      <c r="H43" s="57">
        <v>7.3899999999999997E-4</v>
      </c>
      <c r="I43" s="58">
        <v>7.3899999999999997E-4</v>
      </c>
      <c r="J43" s="61">
        <v>98131.6</v>
      </c>
      <c r="K43" s="62">
        <v>72.5</v>
      </c>
      <c r="L43" s="5">
        <v>44.19</v>
      </c>
    </row>
    <row r="44" spans="1:12">
      <c r="A44">
        <v>36</v>
      </c>
      <c r="B44" s="55">
        <v>1.2600000000000001E-3</v>
      </c>
      <c r="C44" s="56">
        <v>1.2589999999999999E-3</v>
      </c>
      <c r="D44" s="59">
        <v>96754.5</v>
      </c>
      <c r="E44" s="60">
        <v>121.8</v>
      </c>
      <c r="F44" s="5">
        <v>38.08</v>
      </c>
      <c r="G44" t="s">
        <v>19</v>
      </c>
      <c r="H44" s="57">
        <v>7.7399999999999995E-4</v>
      </c>
      <c r="I44" s="58">
        <v>7.7399999999999995E-4</v>
      </c>
      <c r="J44" s="61">
        <v>98059.1</v>
      </c>
      <c r="K44" s="62">
        <v>75.900000000000006</v>
      </c>
      <c r="L44" s="5">
        <v>43.22</v>
      </c>
    </row>
    <row r="45" spans="1:12">
      <c r="A45">
        <v>37</v>
      </c>
      <c r="B45" s="55">
        <v>1.333E-3</v>
      </c>
      <c r="C45" s="56">
        <v>1.3320000000000001E-3</v>
      </c>
      <c r="D45" s="59">
        <v>96632.7</v>
      </c>
      <c r="E45" s="60">
        <v>128.69999999999999</v>
      </c>
      <c r="F45" s="5">
        <v>37.130000000000003</v>
      </c>
      <c r="G45" t="s">
        <v>19</v>
      </c>
      <c r="H45" s="57">
        <v>8.9899999999999995E-4</v>
      </c>
      <c r="I45" s="58">
        <v>8.9800000000000004E-4</v>
      </c>
      <c r="J45" s="61">
        <v>97983.2</v>
      </c>
      <c r="K45" s="62">
        <v>88</v>
      </c>
      <c r="L45" s="5">
        <v>42.25</v>
      </c>
    </row>
    <row r="46" spans="1:12">
      <c r="A46">
        <v>38</v>
      </c>
      <c r="B46" s="55">
        <v>1.426E-3</v>
      </c>
      <c r="C46" s="56">
        <v>1.4250000000000001E-3</v>
      </c>
      <c r="D46" s="59">
        <v>96504</v>
      </c>
      <c r="E46" s="60">
        <v>137.5</v>
      </c>
      <c r="F46" s="5">
        <v>36.18</v>
      </c>
      <c r="G46" t="s">
        <v>19</v>
      </c>
      <c r="H46" s="57">
        <v>9.3300000000000002E-4</v>
      </c>
      <c r="I46" s="58">
        <v>9.3199999999999999E-4</v>
      </c>
      <c r="J46" s="61">
        <v>97895.2</v>
      </c>
      <c r="K46" s="62">
        <v>91.3</v>
      </c>
      <c r="L46" s="5">
        <v>41.29</v>
      </c>
    </row>
    <row r="47" spans="1:12">
      <c r="A47">
        <v>39</v>
      </c>
      <c r="B47" s="55">
        <v>1.5070000000000001E-3</v>
      </c>
      <c r="C47" s="56">
        <v>1.506E-3</v>
      </c>
      <c r="D47" s="59">
        <v>96366.5</v>
      </c>
      <c r="E47" s="60">
        <v>145.1</v>
      </c>
      <c r="F47" s="5">
        <v>35.229999999999997</v>
      </c>
      <c r="G47" t="s">
        <v>19</v>
      </c>
      <c r="H47" s="57">
        <v>1.0430000000000001E-3</v>
      </c>
      <c r="I47" s="58">
        <v>1.042E-3</v>
      </c>
      <c r="J47" s="61">
        <v>97803.9</v>
      </c>
      <c r="K47" s="62">
        <v>101.9</v>
      </c>
      <c r="L47" s="5">
        <v>40.33</v>
      </c>
    </row>
    <row r="48" spans="1:12">
      <c r="A48">
        <v>40</v>
      </c>
      <c r="B48" s="55">
        <v>1.701E-3</v>
      </c>
      <c r="C48" s="56">
        <v>1.6999999999999999E-3</v>
      </c>
      <c r="D48" s="59">
        <v>96221.4</v>
      </c>
      <c r="E48" s="60">
        <v>163.6</v>
      </c>
      <c r="F48" s="5">
        <v>34.28</v>
      </c>
      <c r="G48" t="s">
        <v>19</v>
      </c>
      <c r="H48" s="57">
        <v>1.1789999999999999E-3</v>
      </c>
      <c r="I48" s="58">
        <v>1.178E-3</v>
      </c>
      <c r="J48" s="61">
        <v>97701.9</v>
      </c>
      <c r="K48" s="62">
        <v>115.1</v>
      </c>
      <c r="L48" s="5">
        <v>39.369999999999997</v>
      </c>
    </row>
    <row r="49" spans="1:12">
      <c r="A49">
        <v>41</v>
      </c>
      <c r="B49" s="55">
        <v>1.9139999999999999E-3</v>
      </c>
      <c r="C49" s="56">
        <v>1.9120000000000001E-3</v>
      </c>
      <c r="D49" s="59">
        <v>96057.9</v>
      </c>
      <c r="E49" s="60">
        <v>183.7</v>
      </c>
      <c r="F49" s="5">
        <v>33.340000000000003</v>
      </c>
      <c r="G49" t="s">
        <v>19</v>
      </c>
      <c r="H49" s="57">
        <v>1.292E-3</v>
      </c>
      <c r="I49" s="58">
        <v>1.291E-3</v>
      </c>
      <c r="J49" s="61">
        <v>97586.8</v>
      </c>
      <c r="K49" s="62">
        <v>126</v>
      </c>
      <c r="L49" s="5">
        <v>38.409999999999997</v>
      </c>
    </row>
    <row r="50" spans="1:12">
      <c r="A50">
        <v>42</v>
      </c>
      <c r="B50" s="55">
        <v>2.163E-3</v>
      </c>
      <c r="C50" s="56">
        <v>2.1610000000000002E-3</v>
      </c>
      <c r="D50" s="59">
        <v>95874.2</v>
      </c>
      <c r="E50" s="60">
        <v>207.2</v>
      </c>
      <c r="F50" s="5">
        <v>32.4</v>
      </c>
      <c r="G50" t="s">
        <v>19</v>
      </c>
      <c r="H50" s="57">
        <v>1.451E-3</v>
      </c>
      <c r="I50" s="58">
        <v>1.4499999999999999E-3</v>
      </c>
      <c r="J50" s="61">
        <v>97460.800000000003</v>
      </c>
      <c r="K50" s="62">
        <v>141.30000000000001</v>
      </c>
      <c r="L50" s="5">
        <v>37.46</v>
      </c>
    </row>
    <row r="51" spans="1:12">
      <c r="A51">
        <v>43</v>
      </c>
      <c r="B51" s="55">
        <v>2.4069999999999999E-3</v>
      </c>
      <c r="C51" s="56">
        <v>2.4039999999999999E-3</v>
      </c>
      <c r="D51" s="59">
        <v>95667</v>
      </c>
      <c r="E51" s="60">
        <v>230</v>
      </c>
      <c r="F51" s="5">
        <v>31.47</v>
      </c>
      <c r="G51" t="s">
        <v>19</v>
      </c>
      <c r="H51" s="57">
        <v>1.593E-3</v>
      </c>
      <c r="I51" s="58">
        <v>1.5920000000000001E-3</v>
      </c>
      <c r="J51" s="61">
        <v>97319.5</v>
      </c>
      <c r="K51" s="62">
        <v>154.9</v>
      </c>
      <c r="L51" s="5">
        <v>36.520000000000003</v>
      </c>
    </row>
    <row r="52" spans="1:12">
      <c r="A52">
        <v>44</v>
      </c>
      <c r="B52" s="55">
        <v>2.6849999999999999E-3</v>
      </c>
      <c r="C52" s="56">
        <v>2.6819999999999999E-3</v>
      </c>
      <c r="D52" s="59">
        <v>95436.9</v>
      </c>
      <c r="E52" s="60">
        <v>255.9</v>
      </c>
      <c r="F52" s="5">
        <v>30.54</v>
      </c>
      <c r="G52" t="s">
        <v>19</v>
      </c>
      <c r="H52" s="57">
        <v>1.7279999999999999E-3</v>
      </c>
      <c r="I52" s="58">
        <v>1.727E-3</v>
      </c>
      <c r="J52" s="61">
        <v>97164.6</v>
      </c>
      <c r="K52" s="62">
        <v>167.8</v>
      </c>
      <c r="L52" s="5">
        <v>35.57</v>
      </c>
    </row>
    <row r="53" spans="1:12">
      <c r="A53">
        <v>45</v>
      </c>
      <c r="B53" s="55">
        <v>3.0690000000000001E-3</v>
      </c>
      <c r="C53" s="56">
        <v>3.0639999999999999E-3</v>
      </c>
      <c r="D53" s="59">
        <v>95181</v>
      </c>
      <c r="E53" s="60">
        <v>291.7</v>
      </c>
      <c r="F53" s="5">
        <v>29.63</v>
      </c>
      <c r="G53" t="s">
        <v>19</v>
      </c>
      <c r="H53" s="57">
        <v>2.0590000000000001E-3</v>
      </c>
      <c r="I53" s="58">
        <v>2.0569999999999998E-3</v>
      </c>
      <c r="J53" s="61">
        <v>96996.9</v>
      </c>
      <c r="K53" s="62">
        <v>199.6</v>
      </c>
      <c r="L53" s="5">
        <v>34.64</v>
      </c>
    </row>
    <row r="54" spans="1:12">
      <c r="A54">
        <v>46</v>
      </c>
      <c r="B54" s="55">
        <v>3.4870000000000001E-3</v>
      </c>
      <c r="C54" s="56">
        <v>3.4810000000000002E-3</v>
      </c>
      <c r="D54" s="59">
        <v>94889.4</v>
      </c>
      <c r="E54" s="60">
        <v>330.3</v>
      </c>
      <c r="F54" s="5">
        <v>28.72</v>
      </c>
      <c r="G54" t="s">
        <v>19</v>
      </c>
      <c r="H54" s="57">
        <v>2.3019999999999998E-3</v>
      </c>
      <c r="I54" s="58">
        <v>2.3E-3</v>
      </c>
      <c r="J54" s="61">
        <v>96797.3</v>
      </c>
      <c r="K54" s="62">
        <v>222.6</v>
      </c>
      <c r="L54" s="5">
        <v>33.71</v>
      </c>
    </row>
    <row r="55" spans="1:12">
      <c r="A55">
        <v>47</v>
      </c>
      <c r="B55" s="55">
        <v>3.8670000000000002E-3</v>
      </c>
      <c r="C55" s="56">
        <v>3.859E-3</v>
      </c>
      <c r="D55" s="59">
        <v>94559.1</v>
      </c>
      <c r="E55" s="60">
        <v>364.9</v>
      </c>
      <c r="F55" s="5">
        <v>27.81</v>
      </c>
      <c r="G55" t="s">
        <v>19</v>
      </c>
      <c r="H55" s="57">
        <v>2.4329999999999998E-3</v>
      </c>
      <c r="I55" s="58">
        <v>2.4299999999999999E-3</v>
      </c>
      <c r="J55" s="61">
        <v>96574.7</v>
      </c>
      <c r="K55" s="62">
        <v>234.6</v>
      </c>
      <c r="L55" s="5">
        <v>32.78</v>
      </c>
    </row>
    <row r="56" spans="1:12">
      <c r="A56">
        <v>48</v>
      </c>
      <c r="B56" s="55">
        <v>4.169E-3</v>
      </c>
      <c r="C56" s="56">
        <v>4.1609999999999998E-3</v>
      </c>
      <c r="D56" s="59">
        <v>94194.1</v>
      </c>
      <c r="E56" s="60">
        <v>391.9</v>
      </c>
      <c r="F56" s="5">
        <v>26.92</v>
      </c>
      <c r="G56" t="s">
        <v>19</v>
      </c>
      <c r="H56" s="57">
        <v>2.7039999999999998E-3</v>
      </c>
      <c r="I56" s="58">
        <v>2.7009999999999998E-3</v>
      </c>
      <c r="J56" s="61">
        <v>96340.1</v>
      </c>
      <c r="K56" s="62">
        <v>260.2</v>
      </c>
      <c r="L56" s="5">
        <v>31.86</v>
      </c>
    </row>
    <row r="57" spans="1:12">
      <c r="A57">
        <v>49</v>
      </c>
      <c r="B57" s="55">
        <v>4.679E-3</v>
      </c>
      <c r="C57" s="56">
        <v>4.6680000000000003E-3</v>
      </c>
      <c r="D57" s="59">
        <v>93802.2</v>
      </c>
      <c r="E57" s="60">
        <v>437.9</v>
      </c>
      <c r="F57" s="5">
        <v>26.03</v>
      </c>
      <c r="G57" t="s">
        <v>19</v>
      </c>
      <c r="H57" s="57">
        <v>2.9380000000000001E-3</v>
      </c>
      <c r="I57" s="58">
        <v>2.9329999999999998E-3</v>
      </c>
      <c r="J57" s="61">
        <v>96079.9</v>
      </c>
      <c r="K57" s="62">
        <v>281.8</v>
      </c>
      <c r="L57" s="5">
        <v>30.95</v>
      </c>
    </row>
    <row r="58" spans="1:12">
      <c r="A58">
        <v>50</v>
      </c>
      <c r="B58" s="55">
        <v>5.359E-3</v>
      </c>
      <c r="C58" s="56">
        <v>5.3439999999999998E-3</v>
      </c>
      <c r="D58" s="59">
        <v>93364.3</v>
      </c>
      <c r="E58" s="60">
        <v>499</v>
      </c>
      <c r="F58" s="5">
        <v>25.15</v>
      </c>
      <c r="G58" t="s">
        <v>19</v>
      </c>
      <c r="H58" s="57">
        <v>3.287E-3</v>
      </c>
      <c r="I58" s="58">
        <v>3.2810000000000001E-3</v>
      </c>
      <c r="J58" s="61">
        <v>95798.1</v>
      </c>
      <c r="K58" s="62">
        <v>314.3</v>
      </c>
      <c r="L58" s="5">
        <v>30.04</v>
      </c>
    </row>
    <row r="59" spans="1:12">
      <c r="A59">
        <v>51</v>
      </c>
      <c r="B59" s="55">
        <v>5.9560000000000004E-3</v>
      </c>
      <c r="C59" s="56">
        <v>5.9379999999999997E-3</v>
      </c>
      <c r="D59" s="59">
        <v>92865.3</v>
      </c>
      <c r="E59" s="60">
        <v>551.4</v>
      </c>
      <c r="F59" s="5">
        <v>24.28</v>
      </c>
      <c r="G59" t="s">
        <v>19</v>
      </c>
      <c r="H59" s="57">
        <v>3.6280000000000001E-3</v>
      </c>
      <c r="I59" s="58">
        <v>3.6219999999999998E-3</v>
      </c>
      <c r="J59" s="61">
        <v>95483.7</v>
      </c>
      <c r="K59" s="62">
        <v>345.8</v>
      </c>
      <c r="L59" s="5">
        <v>29.13</v>
      </c>
    </row>
    <row r="60" spans="1:12">
      <c r="A60">
        <v>52</v>
      </c>
      <c r="B60" s="55">
        <v>6.4840000000000002E-3</v>
      </c>
      <c r="C60" s="56">
        <v>6.463E-3</v>
      </c>
      <c r="D60" s="59">
        <v>92313.9</v>
      </c>
      <c r="E60" s="60">
        <v>596.6</v>
      </c>
      <c r="F60" s="5">
        <v>23.42</v>
      </c>
      <c r="G60" t="s">
        <v>19</v>
      </c>
      <c r="H60" s="57">
        <v>4.0200000000000001E-3</v>
      </c>
      <c r="I60" s="58">
        <v>4.0119999999999999E-3</v>
      </c>
      <c r="J60" s="61">
        <v>95137.9</v>
      </c>
      <c r="K60" s="62">
        <v>381.7</v>
      </c>
      <c r="L60" s="5">
        <v>28.24</v>
      </c>
    </row>
    <row r="61" spans="1:12">
      <c r="A61">
        <v>53</v>
      </c>
      <c r="B61" s="55">
        <v>7.4780000000000003E-3</v>
      </c>
      <c r="C61" s="56">
        <v>7.45E-3</v>
      </c>
      <c r="D61" s="59">
        <v>91717.3</v>
      </c>
      <c r="E61" s="60">
        <v>683.3</v>
      </c>
      <c r="F61" s="5">
        <v>22.57</v>
      </c>
      <c r="G61" t="s">
        <v>19</v>
      </c>
      <c r="H61" s="57">
        <v>4.5250000000000004E-3</v>
      </c>
      <c r="I61" s="58">
        <v>4.5149999999999999E-3</v>
      </c>
      <c r="J61" s="61">
        <v>94756.2</v>
      </c>
      <c r="K61" s="62">
        <v>427.8</v>
      </c>
      <c r="L61" s="5">
        <v>27.35</v>
      </c>
    </row>
    <row r="62" spans="1:12">
      <c r="A62">
        <v>54</v>
      </c>
      <c r="B62" s="55">
        <v>8.3879999999999996E-3</v>
      </c>
      <c r="C62" s="56">
        <v>8.3529999999999993E-3</v>
      </c>
      <c r="D62" s="59">
        <v>91034</v>
      </c>
      <c r="E62" s="60">
        <v>760.4</v>
      </c>
      <c r="F62" s="5">
        <v>21.74</v>
      </c>
      <c r="G62" t="s">
        <v>19</v>
      </c>
      <c r="H62" s="57">
        <v>4.8729999999999997E-3</v>
      </c>
      <c r="I62" s="58">
        <v>4.8609999999999999E-3</v>
      </c>
      <c r="J62" s="61">
        <v>94328.4</v>
      </c>
      <c r="K62" s="62">
        <v>458.5</v>
      </c>
      <c r="L62" s="5">
        <v>26.47</v>
      </c>
    </row>
    <row r="63" spans="1:12">
      <c r="A63">
        <v>55</v>
      </c>
      <c r="B63" s="55">
        <v>9.3869999999999995E-3</v>
      </c>
      <c r="C63" s="56">
        <v>9.3430000000000006E-3</v>
      </c>
      <c r="D63" s="59">
        <v>90273.600000000006</v>
      </c>
      <c r="E63" s="60">
        <v>843.5</v>
      </c>
      <c r="F63" s="5">
        <v>20.92</v>
      </c>
      <c r="G63" t="s">
        <v>19</v>
      </c>
      <c r="H63" s="57">
        <v>5.4790000000000004E-3</v>
      </c>
      <c r="I63" s="58">
        <v>5.4640000000000001E-3</v>
      </c>
      <c r="J63" s="61">
        <v>93869.8</v>
      </c>
      <c r="K63" s="62">
        <v>512.9</v>
      </c>
      <c r="L63" s="5">
        <v>25.6</v>
      </c>
    </row>
    <row r="64" spans="1:12">
      <c r="A64">
        <v>56</v>
      </c>
      <c r="B64" s="55">
        <v>1.0626999999999999E-2</v>
      </c>
      <c r="C64" s="56">
        <v>1.0571000000000001E-2</v>
      </c>
      <c r="D64" s="59">
        <v>89430.1</v>
      </c>
      <c r="E64" s="60">
        <v>945.4</v>
      </c>
      <c r="F64" s="5">
        <v>20.11</v>
      </c>
      <c r="G64" t="s">
        <v>19</v>
      </c>
      <c r="H64" s="57">
        <v>6.1580000000000003E-3</v>
      </c>
      <c r="I64" s="58">
        <v>6.1399999999999996E-3</v>
      </c>
      <c r="J64" s="61">
        <v>93356.9</v>
      </c>
      <c r="K64" s="62">
        <v>573.20000000000005</v>
      </c>
      <c r="L64" s="5">
        <v>24.74</v>
      </c>
    </row>
    <row r="65" spans="1:12">
      <c r="A65">
        <v>57</v>
      </c>
      <c r="B65" s="55">
        <v>1.192E-2</v>
      </c>
      <c r="C65" s="56">
        <v>1.1849E-2</v>
      </c>
      <c r="D65" s="59">
        <v>88484.7</v>
      </c>
      <c r="E65" s="60">
        <v>1048.5</v>
      </c>
      <c r="F65" s="5">
        <v>19.32</v>
      </c>
      <c r="G65" t="s">
        <v>19</v>
      </c>
      <c r="H65" s="57">
        <v>6.6769999999999998E-3</v>
      </c>
      <c r="I65" s="58">
        <v>6.6550000000000003E-3</v>
      </c>
      <c r="J65" s="61">
        <v>92783.7</v>
      </c>
      <c r="K65" s="62">
        <v>617.5</v>
      </c>
      <c r="L65" s="5">
        <v>23.88</v>
      </c>
    </row>
    <row r="66" spans="1:12">
      <c r="A66">
        <v>58</v>
      </c>
      <c r="B66" s="55">
        <v>1.3165E-2</v>
      </c>
      <c r="C66" s="56">
        <v>1.3079E-2</v>
      </c>
      <c r="D66" s="59">
        <v>87436.3</v>
      </c>
      <c r="E66" s="60">
        <v>1143.5</v>
      </c>
      <c r="F66" s="5">
        <v>18.55</v>
      </c>
      <c r="G66" t="s">
        <v>19</v>
      </c>
      <c r="H66" s="57">
        <v>7.6620000000000004E-3</v>
      </c>
      <c r="I66" s="58">
        <v>7.633E-3</v>
      </c>
      <c r="J66" s="61">
        <v>92166.2</v>
      </c>
      <c r="K66" s="62">
        <v>703.5</v>
      </c>
      <c r="L66" s="5">
        <v>23.04</v>
      </c>
    </row>
    <row r="67" spans="1:12">
      <c r="A67">
        <v>59</v>
      </c>
      <c r="B67" s="55">
        <v>1.5127E-2</v>
      </c>
      <c r="C67" s="56">
        <v>1.5014E-2</v>
      </c>
      <c r="D67" s="59">
        <v>86292.7</v>
      </c>
      <c r="E67" s="60">
        <v>1295.5999999999999</v>
      </c>
      <c r="F67" s="5">
        <v>17.78</v>
      </c>
      <c r="G67" t="s">
        <v>19</v>
      </c>
      <c r="H67" s="57">
        <v>8.5280000000000009E-3</v>
      </c>
      <c r="I67" s="58">
        <v>8.4919999999999995E-3</v>
      </c>
      <c r="J67" s="61">
        <v>91462.8</v>
      </c>
      <c r="K67" s="62">
        <v>776.7</v>
      </c>
      <c r="L67" s="5">
        <v>22.21</v>
      </c>
    </row>
    <row r="68" spans="1:12">
      <c r="A68">
        <v>60</v>
      </c>
      <c r="B68" s="55">
        <v>1.6733999999999999E-2</v>
      </c>
      <c r="C68" s="56">
        <v>1.6594999999999999E-2</v>
      </c>
      <c r="D68" s="59">
        <v>84997.1</v>
      </c>
      <c r="E68" s="60">
        <v>1410.5</v>
      </c>
      <c r="F68" s="5">
        <v>17.05</v>
      </c>
      <c r="G68" t="s">
        <v>19</v>
      </c>
      <c r="H68" s="57">
        <v>9.4120000000000002E-3</v>
      </c>
      <c r="I68" s="58">
        <v>9.3679999999999996E-3</v>
      </c>
      <c r="J68" s="61">
        <v>90686.1</v>
      </c>
      <c r="K68" s="62">
        <v>849.5</v>
      </c>
      <c r="L68" s="5">
        <v>21.4</v>
      </c>
    </row>
    <row r="69" spans="1:12">
      <c r="A69">
        <v>61</v>
      </c>
      <c r="B69" s="55">
        <v>1.9007E-2</v>
      </c>
      <c r="C69" s="56">
        <v>1.8828000000000001E-2</v>
      </c>
      <c r="D69" s="59">
        <v>83586.600000000006</v>
      </c>
      <c r="E69" s="60">
        <v>1573.8</v>
      </c>
      <c r="F69" s="5">
        <v>16.329999999999998</v>
      </c>
      <c r="G69" t="s">
        <v>19</v>
      </c>
      <c r="H69" s="57">
        <v>1.0512000000000001E-2</v>
      </c>
      <c r="I69" s="58">
        <v>1.0456999999999999E-2</v>
      </c>
      <c r="J69" s="61">
        <v>89836.6</v>
      </c>
      <c r="K69" s="62">
        <v>939.4</v>
      </c>
      <c r="L69" s="5">
        <v>20.6</v>
      </c>
    </row>
    <row r="70" spans="1:12">
      <c r="A70">
        <v>62</v>
      </c>
      <c r="B70" s="55">
        <v>2.0719000000000001E-2</v>
      </c>
      <c r="C70" s="56">
        <v>2.0506E-2</v>
      </c>
      <c r="D70" s="59">
        <v>82012.800000000003</v>
      </c>
      <c r="E70" s="60">
        <v>1681.8</v>
      </c>
      <c r="F70" s="5">
        <v>15.63</v>
      </c>
      <c r="G70" t="s">
        <v>19</v>
      </c>
      <c r="H70" s="57">
        <v>1.1691E-2</v>
      </c>
      <c r="I70" s="58">
        <v>1.1623E-2</v>
      </c>
      <c r="J70" s="61">
        <v>88897.1</v>
      </c>
      <c r="K70" s="62">
        <v>1033.3</v>
      </c>
      <c r="L70" s="5">
        <v>19.809999999999999</v>
      </c>
    </row>
    <row r="71" spans="1:12">
      <c r="A71">
        <v>63</v>
      </c>
      <c r="B71" s="55">
        <v>2.2773000000000002E-2</v>
      </c>
      <c r="C71" s="56">
        <v>2.2516999999999999E-2</v>
      </c>
      <c r="D71" s="59">
        <v>80331</v>
      </c>
      <c r="E71" s="60">
        <v>1808.8</v>
      </c>
      <c r="F71" s="5">
        <v>14.95</v>
      </c>
      <c r="G71" t="s">
        <v>19</v>
      </c>
      <c r="H71" s="57">
        <v>1.2763E-2</v>
      </c>
      <c r="I71" s="58">
        <v>1.2682000000000001E-2</v>
      </c>
      <c r="J71" s="61">
        <v>87863.8</v>
      </c>
      <c r="K71" s="62">
        <v>1114.3</v>
      </c>
      <c r="L71" s="5">
        <v>19.04</v>
      </c>
    </row>
    <row r="72" spans="1:12">
      <c r="A72">
        <v>64</v>
      </c>
      <c r="B72" s="55">
        <v>2.5337999999999999E-2</v>
      </c>
      <c r="C72" s="56">
        <v>2.5021000000000002E-2</v>
      </c>
      <c r="D72" s="59">
        <v>78522.2</v>
      </c>
      <c r="E72" s="60">
        <v>1964.7</v>
      </c>
      <c r="F72" s="5">
        <v>14.28</v>
      </c>
      <c r="G72" t="s">
        <v>19</v>
      </c>
      <c r="H72" s="57">
        <v>1.3821E-2</v>
      </c>
      <c r="I72" s="58">
        <v>1.3726E-2</v>
      </c>
      <c r="J72" s="61">
        <v>86749.6</v>
      </c>
      <c r="K72" s="62">
        <v>1190.8</v>
      </c>
      <c r="L72" s="5">
        <v>18.28</v>
      </c>
    </row>
    <row r="73" spans="1:12">
      <c r="A73">
        <v>65</v>
      </c>
      <c r="B73" s="55">
        <v>2.7983000000000001E-2</v>
      </c>
      <c r="C73" s="56">
        <v>2.7597E-2</v>
      </c>
      <c r="D73" s="59">
        <v>76557.5</v>
      </c>
      <c r="E73" s="60">
        <v>2112.8000000000002</v>
      </c>
      <c r="F73" s="5">
        <v>13.63</v>
      </c>
      <c r="G73" t="s">
        <v>19</v>
      </c>
      <c r="H73" s="57">
        <v>1.5219E-2</v>
      </c>
      <c r="I73" s="58">
        <v>1.5103999999999999E-2</v>
      </c>
      <c r="J73" s="61">
        <v>85558.8</v>
      </c>
      <c r="K73" s="62">
        <v>1292.3</v>
      </c>
      <c r="L73" s="5">
        <v>17.52</v>
      </c>
    </row>
    <row r="74" spans="1:12">
      <c r="A74">
        <v>66</v>
      </c>
      <c r="B74" s="55">
        <v>3.0143E-2</v>
      </c>
      <c r="C74" s="56">
        <v>2.9694999999999999E-2</v>
      </c>
      <c r="D74" s="59">
        <v>74444.7</v>
      </c>
      <c r="E74" s="60">
        <v>2210.6999999999998</v>
      </c>
      <c r="F74" s="5">
        <v>13.01</v>
      </c>
      <c r="G74" t="s">
        <v>19</v>
      </c>
      <c r="H74" s="57">
        <v>1.6386000000000001E-2</v>
      </c>
      <c r="I74" s="58">
        <v>1.6253E-2</v>
      </c>
      <c r="J74" s="61">
        <v>84266.6</v>
      </c>
      <c r="K74" s="62">
        <v>1369.6</v>
      </c>
      <c r="L74" s="5">
        <v>16.78</v>
      </c>
    </row>
    <row r="75" spans="1:12">
      <c r="A75">
        <v>67</v>
      </c>
      <c r="B75" s="55">
        <v>3.3238999999999998E-2</v>
      </c>
      <c r="C75" s="56">
        <v>3.2696000000000003E-2</v>
      </c>
      <c r="D75" s="59">
        <v>72234.100000000006</v>
      </c>
      <c r="E75" s="60">
        <v>2361.8000000000002</v>
      </c>
      <c r="F75" s="5">
        <v>12.39</v>
      </c>
      <c r="G75" t="s">
        <v>19</v>
      </c>
      <c r="H75" s="57">
        <v>1.7878000000000002E-2</v>
      </c>
      <c r="I75" s="58">
        <v>1.7718999999999999E-2</v>
      </c>
      <c r="J75" s="61">
        <v>82897</v>
      </c>
      <c r="K75" s="62">
        <v>1468.9</v>
      </c>
      <c r="L75" s="5">
        <v>16.05</v>
      </c>
    </row>
    <row r="76" spans="1:12">
      <c r="A76">
        <v>68</v>
      </c>
      <c r="B76" s="55">
        <v>3.6435000000000002E-2</v>
      </c>
      <c r="C76" s="56">
        <v>3.5783000000000002E-2</v>
      </c>
      <c r="D76" s="59">
        <v>69872.3</v>
      </c>
      <c r="E76" s="60">
        <v>2500.3000000000002</v>
      </c>
      <c r="F76" s="5">
        <v>11.79</v>
      </c>
      <c r="G76" t="s">
        <v>19</v>
      </c>
      <c r="H76" s="57">
        <v>1.9635E-2</v>
      </c>
      <c r="I76" s="58">
        <v>1.9443999999999999E-2</v>
      </c>
      <c r="J76" s="61">
        <v>81428.100000000006</v>
      </c>
      <c r="K76" s="62">
        <v>1583.3</v>
      </c>
      <c r="L76" s="5">
        <v>15.33</v>
      </c>
    </row>
    <row r="77" spans="1:12">
      <c r="A77">
        <v>69</v>
      </c>
      <c r="B77" s="55">
        <v>4.1140000000000003E-2</v>
      </c>
      <c r="C77" s="56">
        <v>4.0309999999999999E-2</v>
      </c>
      <c r="D77" s="59">
        <v>67372</v>
      </c>
      <c r="E77" s="60">
        <v>2715.8</v>
      </c>
      <c r="F77" s="5">
        <v>11.21</v>
      </c>
      <c r="G77" t="s">
        <v>19</v>
      </c>
      <c r="H77" s="57">
        <v>2.2464999999999999E-2</v>
      </c>
      <c r="I77" s="58">
        <v>2.2214999999999999E-2</v>
      </c>
      <c r="J77" s="61">
        <v>79844.800000000003</v>
      </c>
      <c r="K77" s="62">
        <v>1773.8</v>
      </c>
      <c r="L77" s="5">
        <v>14.63</v>
      </c>
    </row>
    <row r="78" spans="1:12">
      <c r="A78">
        <v>70</v>
      </c>
      <c r="B78" s="55">
        <v>4.4441000000000001E-2</v>
      </c>
      <c r="C78" s="56">
        <v>4.3475E-2</v>
      </c>
      <c r="D78" s="59">
        <v>64656.2</v>
      </c>
      <c r="E78" s="60">
        <v>2810.9</v>
      </c>
      <c r="F78" s="5">
        <v>10.66</v>
      </c>
      <c r="G78" t="s">
        <v>19</v>
      </c>
      <c r="H78" s="57">
        <v>2.3817999999999999E-2</v>
      </c>
      <c r="I78" s="58">
        <v>2.3538E-2</v>
      </c>
      <c r="J78" s="61">
        <v>78071.100000000006</v>
      </c>
      <c r="K78" s="62">
        <v>1837.6</v>
      </c>
      <c r="L78" s="5">
        <v>13.95</v>
      </c>
    </row>
    <row r="79" spans="1:12">
      <c r="A79">
        <v>71</v>
      </c>
      <c r="B79" s="55">
        <v>4.7952000000000002E-2</v>
      </c>
      <c r="C79" s="56">
        <v>4.6829000000000003E-2</v>
      </c>
      <c r="D79" s="59">
        <v>61845.3</v>
      </c>
      <c r="E79" s="60">
        <v>2896.2</v>
      </c>
      <c r="F79" s="5">
        <v>10.119999999999999</v>
      </c>
      <c r="G79" t="s">
        <v>19</v>
      </c>
      <c r="H79" s="57">
        <v>2.6415000000000001E-2</v>
      </c>
      <c r="I79" s="58">
        <v>2.6069999999999999E-2</v>
      </c>
      <c r="J79" s="61">
        <v>76233.399999999994</v>
      </c>
      <c r="K79" s="62">
        <v>1987.4</v>
      </c>
      <c r="L79" s="5">
        <v>13.27</v>
      </c>
    </row>
    <row r="80" spans="1:12">
      <c r="A80">
        <v>72</v>
      </c>
      <c r="B80" s="55">
        <v>5.3816999999999997E-2</v>
      </c>
      <c r="C80" s="56">
        <v>5.2407000000000002E-2</v>
      </c>
      <c r="D80" s="59">
        <v>58949.2</v>
      </c>
      <c r="E80" s="60">
        <v>3089.4</v>
      </c>
      <c r="F80" s="5">
        <v>9.6</v>
      </c>
      <c r="G80" t="s">
        <v>19</v>
      </c>
      <c r="H80" s="57">
        <v>2.8930000000000001E-2</v>
      </c>
      <c r="I80" s="58">
        <v>2.8517000000000001E-2</v>
      </c>
      <c r="J80" s="61">
        <v>74246</v>
      </c>
      <c r="K80" s="62">
        <v>2117.3000000000002</v>
      </c>
      <c r="L80" s="5">
        <v>12.62</v>
      </c>
    </row>
    <row r="81" spans="1:12">
      <c r="A81">
        <v>73</v>
      </c>
      <c r="B81" s="55">
        <v>5.8645000000000003E-2</v>
      </c>
      <c r="C81" s="56">
        <v>5.6973999999999997E-2</v>
      </c>
      <c r="D81" s="59">
        <v>55859.8</v>
      </c>
      <c r="E81" s="60">
        <v>3182.6</v>
      </c>
      <c r="F81" s="5">
        <v>9.1</v>
      </c>
      <c r="G81" t="s">
        <v>19</v>
      </c>
      <c r="H81" s="57">
        <v>3.1914999999999999E-2</v>
      </c>
      <c r="I81" s="58">
        <v>3.1413999999999997E-2</v>
      </c>
      <c r="J81" s="61">
        <v>72128.7</v>
      </c>
      <c r="K81" s="62">
        <v>2265.8000000000002</v>
      </c>
      <c r="L81" s="5">
        <v>11.97</v>
      </c>
    </row>
    <row r="82" spans="1:12">
      <c r="A82">
        <v>74</v>
      </c>
      <c r="B82" s="55">
        <v>6.4293000000000003E-2</v>
      </c>
      <c r="C82" s="56">
        <v>6.2289999999999998E-2</v>
      </c>
      <c r="D82" s="59">
        <v>52677.3</v>
      </c>
      <c r="E82" s="60">
        <v>3281.3</v>
      </c>
      <c r="F82" s="5">
        <v>8.6199999999999992</v>
      </c>
      <c r="G82" t="s">
        <v>19</v>
      </c>
      <c r="H82" s="57">
        <v>3.5832000000000003E-2</v>
      </c>
      <c r="I82" s="58">
        <v>3.5201000000000003E-2</v>
      </c>
      <c r="J82" s="61">
        <v>69862.8</v>
      </c>
      <c r="K82" s="62">
        <v>2459.1999999999998</v>
      </c>
      <c r="L82" s="5">
        <v>11.34</v>
      </c>
    </row>
    <row r="83" spans="1:12">
      <c r="A83">
        <v>75</v>
      </c>
      <c r="B83" s="55">
        <v>7.0305999999999993E-2</v>
      </c>
      <c r="C83" s="56">
        <v>6.7918999999999993E-2</v>
      </c>
      <c r="D83" s="59">
        <v>49396</v>
      </c>
      <c r="E83" s="60">
        <v>3354.9</v>
      </c>
      <c r="F83" s="5">
        <v>8.16</v>
      </c>
      <c r="G83" t="s">
        <v>19</v>
      </c>
      <c r="H83" s="57">
        <v>3.9133000000000001E-2</v>
      </c>
      <c r="I83" s="58">
        <v>3.8381999999999999E-2</v>
      </c>
      <c r="J83" s="61">
        <v>67403.600000000006</v>
      </c>
      <c r="K83" s="62">
        <v>2587.1</v>
      </c>
      <c r="L83" s="5">
        <v>10.74</v>
      </c>
    </row>
    <row r="84" spans="1:12">
      <c r="A84">
        <v>76</v>
      </c>
      <c r="B84" s="55">
        <v>7.8234999999999999E-2</v>
      </c>
      <c r="C84" s="56">
        <v>7.5289999999999996E-2</v>
      </c>
      <c r="D84" s="59">
        <v>46041.1</v>
      </c>
      <c r="E84" s="60">
        <v>3466.4</v>
      </c>
      <c r="F84" s="5">
        <v>7.72</v>
      </c>
      <c r="G84" t="s">
        <v>19</v>
      </c>
      <c r="H84" s="57">
        <v>4.3239E-2</v>
      </c>
      <c r="I84" s="58">
        <v>4.2324000000000001E-2</v>
      </c>
      <c r="J84" s="61">
        <v>64816.5</v>
      </c>
      <c r="K84" s="62">
        <v>2743.3</v>
      </c>
      <c r="L84" s="5">
        <v>10.15</v>
      </c>
    </row>
    <row r="85" spans="1:12">
      <c r="A85">
        <v>77</v>
      </c>
      <c r="B85" s="55">
        <v>8.4758E-2</v>
      </c>
      <c r="C85" s="56">
        <v>8.1311999999999995E-2</v>
      </c>
      <c r="D85" s="59">
        <v>42574.6</v>
      </c>
      <c r="E85" s="60">
        <v>3461.8</v>
      </c>
      <c r="F85" s="5">
        <v>7.3</v>
      </c>
      <c r="G85" t="s">
        <v>19</v>
      </c>
      <c r="H85" s="57">
        <v>4.7640000000000002E-2</v>
      </c>
      <c r="I85" s="58">
        <v>4.6531999999999997E-2</v>
      </c>
      <c r="J85" s="61">
        <v>62073.2</v>
      </c>
      <c r="K85" s="62">
        <v>2888.4</v>
      </c>
      <c r="L85" s="5">
        <v>9.57</v>
      </c>
    </row>
    <row r="86" spans="1:12">
      <c r="A86">
        <v>78</v>
      </c>
      <c r="B86" s="55">
        <v>9.1845999999999997E-2</v>
      </c>
      <c r="C86" s="56">
        <v>8.7814000000000003E-2</v>
      </c>
      <c r="D86" s="59">
        <v>39112.800000000003</v>
      </c>
      <c r="E86" s="60">
        <v>3434.6</v>
      </c>
      <c r="F86" s="5">
        <v>6.91</v>
      </c>
      <c r="G86" t="s">
        <v>19</v>
      </c>
      <c r="H86" s="57">
        <v>5.2643000000000002E-2</v>
      </c>
      <c r="I86" s="58">
        <v>5.1292999999999998E-2</v>
      </c>
      <c r="J86" s="61">
        <v>59184.9</v>
      </c>
      <c r="K86" s="62">
        <v>3035.8</v>
      </c>
      <c r="L86" s="5">
        <v>9.02</v>
      </c>
    </row>
    <row r="87" spans="1:12">
      <c r="A87">
        <v>79</v>
      </c>
      <c r="B87" s="55">
        <v>0.100771</v>
      </c>
      <c r="C87" s="56">
        <v>9.5936999999999995E-2</v>
      </c>
      <c r="D87" s="59">
        <v>35678.199999999997</v>
      </c>
      <c r="E87" s="60">
        <v>3422.9</v>
      </c>
      <c r="F87" s="5">
        <v>6.52</v>
      </c>
      <c r="G87" t="s">
        <v>19</v>
      </c>
      <c r="H87" s="57">
        <v>5.9484000000000002E-2</v>
      </c>
      <c r="I87" s="58">
        <v>5.7765999999999998E-2</v>
      </c>
      <c r="J87" s="61">
        <v>56149.1</v>
      </c>
      <c r="K87" s="62">
        <v>3243.5</v>
      </c>
      <c r="L87" s="5">
        <v>8.48</v>
      </c>
    </row>
    <row r="88" spans="1:12">
      <c r="A88">
        <v>80</v>
      </c>
      <c r="B88" s="55">
        <v>0.110565</v>
      </c>
      <c r="C88" s="56">
        <v>0.10477300000000001</v>
      </c>
      <c r="D88" s="59">
        <v>32255.3</v>
      </c>
      <c r="E88" s="60">
        <v>3379.5</v>
      </c>
      <c r="F88" s="5">
        <v>6.16</v>
      </c>
      <c r="G88" t="s">
        <v>19</v>
      </c>
      <c r="H88" s="57">
        <v>6.5605999999999998E-2</v>
      </c>
      <c r="I88" s="58">
        <v>6.3521999999999995E-2</v>
      </c>
      <c r="J88" s="61">
        <v>52905.599999999999</v>
      </c>
      <c r="K88" s="62">
        <v>3360.7</v>
      </c>
      <c r="L88" s="5">
        <v>7.97</v>
      </c>
    </row>
    <row r="89" spans="1:12">
      <c r="A89">
        <v>81</v>
      </c>
      <c r="B89" s="55">
        <v>0.119398</v>
      </c>
      <c r="C89" s="56">
        <v>0.11267199999999999</v>
      </c>
      <c r="D89" s="59">
        <v>28875.8</v>
      </c>
      <c r="E89" s="60">
        <v>3253.5</v>
      </c>
      <c r="F89" s="5">
        <v>5.82</v>
      </c>
      <c r="G89" t="s">
        <v>19</v>
      </c>
      <c r="H89" s="57">
        <v>7.3191999999999993E-2</v>
      </c>
      <c r="I89" s="58">
        <v>7.0608000000000004E-2</v>
      </c>
      <c r="J89" s="61">
        <v>49544.9</v>
      </c>
      <c r="K89" s="62">
        <v>3498.2</v>
      </c>
      <c r="L89" s="5">
        <v>7.47</v>
      </c>
    </row>
    <row r="90" spans="1:12">
      <c r="A90">
        <v>82</v>
      </c>
      <c r="B90" s="55">
        <v>0.12861500000000001</v>
      </c>
      <c r="C90" s="56">
        <v>0.12084399999999999</v>
      </c>
      <c r="D90" s="59">
        <v>25622.3</v>
      </c>
      <c r="E90" s="60">
        <v>3096.3</v>
      </c>
      <c r="F90" s="5">
        <v>5.5</v>
      </c>
      <c r="G90" t="s">
        <v>19</v>
      </c>
      <c r="H90" s="57">
        <v>8.2127000000000006E-2</v>
      </c>
      <c r="I90" s="58">
        <v>7.8888E-2</v>
      </c>
      <c r="J90" s="61">
        <v>46046.7</v>
      </c>
      <c r="K90" s="62">
        <v>3632.5</v>
      </c>
      <c r="L90" s="5">
        <v>7</v>
      </c>
    </row>
    <row r="91" spans="1:12">
      <c r="A91">
        <v>83</v>
      </c>
      <c r="B91" s="55">
        <v>0.14063800000000001</v>
      </c>
      <c r="C91" s="56">
        <v>0.13139799999999999</v>
      </c>
      <c r="D91" s="59">
        <v>22526</v>
      </c>
      <c r="E91" s="60">
        <v>2959.9</v>
      </c>
      <c r="F91" s="5">
        <v>5.19</v>
      </c>
      <c r="G91" t="s">
        <v>19</v>
      </c>
      <c r="H91" s="57">
        <v>9.1238E-2</v>
      </c>
      <c r="I91" s="58">
        <v>8.7257000000000001E-2</v>
      </c>
      <c r="J91" s="61">
        <v>42414.1</v>
      </c>
      <c r="K91" s="62">
        <v>3700.9</v>
      </c>
      <c r="L91" s="5">
        <v>6.56</v>
      </c>
    </row>
    <row r="92" spans="1:12">
      <c r="A92">
        <v>84</v>
      </c>
      <c r="B92" s="55">
        <v>0.15268499999999999</v>
      </c>
      <c r="C92" s="56">
        <v>0.14185500000000001</v>
      </c>
      <c r="D92" s="59">
        <v>19566.099999999999</v>
      </c>
      <c r="E92" s="60">
        <v>2775.6</v>
      </c>
      <c r="F92" s="5">
        <v>4.9000000000000004</v>
      </c>
      <c r="G92" t="s">
        <v>19</v>
      </c>
      <c r="H92" s="57">
        <v>0.101206</v>
      </c>
      <c r="I92" s="58">
        <v>9.6331E-2</v>
      </c>
      <c r="J92" s="61">
        <v>38713.199999999997</v>
      </c>
      <c r="K92" s="62">
        <v>3729.3</v>
      </c>
      <c r="L92" s="5">
        <v>6.14</v>
      </c>
    </row>
    <row r="93" spans="1:12">
      <c r="A93">
        <v>85</v>
      </c>
      <c r="B93" s="55">
        <v>0.16638</v>
      </c>
      <c r="C93" s="56">
        <v>0.15360199999999999</v>
      </c>
      <c r="D93" s="59">
        <v>16790.599999999999</v>
      </c>
      <c r="E93" s="60">
        <v>2579.1</v>
      </c>
      <c r="F93" s="5">
        <v>4.62</v>
      </c>
      <c r="G93" t="s">
        <v>19</v>
      </c>
      <c r="H93" s="57">
        <v>0.11217199999999999</v>
      </c>
      <c r="I93" s="58">
        <v>0.106215</v>
      </c>
      <c r="J93" s="61">
        <v>34983.9</v>
      </c>
      <c r="K93" s="62">
        <v>3715.8</v>
      </c>
      <c r="L93" s="5">
        <v>5.74</v>
      </c>
    </row>
    <row r="94" spans="1:12">
      <c r="A94">
        <v>86</v>
      </c>
      <c r="B94" s="55">
        <v>0.18185299999999999</v>
      </c>
      <c r="C94" s="56">
        <v>0.16669600000000001</v>
      </c>
      <c r="D94" s="59">
        <v>14211.5</v>
      </c>
      <c r="E94" s="60">
        <v>2369</v>
      </c>
      <c r="F94" s="5">
        <v>4.37</v>
      </c>
      <c r="G94" t="s">
        <v>19</v>
      </c>
      <c r="H94" s="57">
        <v>0.125448</v>
      </c>
      <c r="I94" s="58">
        <v>0.118043</v>
      </c>
      <c r="J94" s="61">
        <v>31268.1</v>
      </c>
      <c r="K94" s="62">
        <v>3691</v>
      </c>
      <c r="L94" s="5">
        <v>5.36</v>
      </c>
    </row>
    <row r="95" spans="1:12">
      <c r="A95">
        <v>87</v>
      </c>
      <c r="B95" s="55">
        <v>0.19349</v>
      </c>
      <c r="C95" s="56">
        <v>0.176422</v>
      </c>
      <c r="D95" s="59">
        <v>11842.5</v>
      </c>
      <c r="E95" s="60">
        <v>2089.3000000000002</v>
      </c>
      <c r="F95" s="5">
        <v>4.1399999999999997</v>
      </c>
      <c r="G95" t="s">
        <v>19</v>
      </c>
      <c r="H95" s="57">
        <v>0.139074</v>
      </c>
      <c r="I95" s="58">
        <v>0.13003200000000001</v>
      </c>
      <c r="J95" s="61">
        <v>27577.1</v>
      </c>
      <c r="K95" s="62">
        <v>3585.9</v>
      </c>
      <c r="L95" s="5">
        <v>5.01</v>
      </c>
    </row>
    <row r="96" spans="1:12">
      <c r="A96">
        <v>88</v>
      </c>
      <c r="B96" s="55">
        <v>0.20894199999999999</v>
      </c>
      <c r="C96" s="56">
        <v>0.18917800000000001</v>
      </c>
      <c r="D96" s="59">
        <v>9753.2000000000007</v>
      </c>
      <c r="E96" s="60">
        <v>1845.1</v>
      </c>
      <c r="F96" s="5">
        <v>3.92</v>
      </c>
      <c r="G96" t="s">
        <v>19</v>
      </c>
      <c r="H96" s="57">
        <v>0.15229100000000001</v>
      </c>
      <c r="I96" s="58">
        <v>0.141515</v>
      </c>
      <c r="J96" s="61">
        <v>23991.200000000001</v>
      </c>
      <c r="K96" s="62">
        <v>3395.1</v>
      </c>
      <c r="L96" s="5">
        <v>4.6900000000000004</v>
      </c>
    </row>
    <row r="97" spans="1:12">
      <c r="A97">
        <v>89</v>
      </c>
      <c r="B97" s="55">
        <v>0.22572400000000001</v>
      </c>
      <c r="C97" s="56">
        <v>0.20283200000000001</v>
      </c>
      <c r="D97" s="59">
        <v>7908.1</v>
      </c>
      <c r="E97" s="60">
        <v>1604</v>
      </c>
      <c r="F97" s="5">
        <v>3.72</v>
      </c>
      <c r="G97" t="s">
        <v>19</v>
      </c>
      <c r="H97" s="57">
        <v>0.17081399999999999</v>
      </c>
      <c r="I97" s="58">
        <v>0.15737300000000001</v>
      </c>
      <c r="J97" s="61">
        <v>20596.099999999999</v>
      </c>
      <c r="K97" s="62">
        <v>3241.3</v>
      </c>
      <c r="L97" s="5">
        <v>4.38</v>
      </c>
    </row>
    <row r="98" spans="1:12">
      <c r="A98">
        <v>90</v>
      </c>
      <c r="B98" s="55">
        <v>0.23044899999999999</v>
      </c>
      <c r="C98" s="56">
        <v>0.20663899999999999</v>
      </c>
      <c r="D98" s="59">
        <v>6304.1</v>
      </c>
      <c r="E98" s="60">
        <v>1302.7</v>
      </c>
      <c r="F98" s="5">
        <v>3.54</v>
      </c>
      <c r="G98" t="s">
        <v>19</v>
      </c>
      <c r="H98" s="57">
        <v>0.185809</v>
      </c>
      <c r="I98" s="58">
        <v>0.170014</v>
      </c>
      <c r="J98" s="61">
        <v>17354.8</v>
      </c>
      <c r="K98" s="62">
        <v>2950.6</v>
      </c>
      <c r="L98" s="5">
        <v>4.0999999999999996</v>
      </c>
    </row>
    <row r="99" spans="1:12">
      <c r="A99">
        <v>91</v>
      </c>
      <c r="B99" s="55">
        <v>0.24787000000000001</v>
      </c>
      <c r="C99" s="56">
        <v>0.22053800000000001</v>
      </c>
      <c r="D99" s="59">
        <v>5001.3999999999996</v>
      </c>
      <c r="E99" s="60">
        <v>1103</v>
      </c>
      <c r="F99" s="5">
        <v>3.34</v>
      </c>
      <c r="G99" t="s">
        <v>19</v>
      </c>
      <c r="H99" s="57">
        <v>0.19991999999999999</v>
      </c>
      <c r="I99" s="58">
        <v>0.181752</v>
      </c>
      <c r="J99" s="61">
        <v>14404.3</v>
      </c>
      <c r="K99" s="62">
        <v>2618</v>
      </c>
      <c r="L99" s="5">
        <v>3.84</v>
      </c>
    </row>
    <row r="100" spans="1:12">
      <c r="A100">
        <v>92</v>
      </c>
      <c r="B100" s="55">
        <v>0.26750099999999999</v>
      </c>
      <c r="C100" s="56">
        <v>0.23594399999999999</v>
      </c>
      <c r="D100" s="59">
        <v>3898.4</v>
      </c>
      <c r="E100" s="60">
        <v>919.8</v>
      </c>
      <c r="F100" s="5">
        <v>3.14</v>
      </c>
      <c r="G100" t="s">
        <v>19</v>
      </c>
      <c r="H100" s="57">
        <v>0.22328300000000001</v>
      </c>
      <c r="I100" s="58">
        <v>0.20085900000000001</v>
      </c>
      <c r="J100" s="61">
        <v>11786.2</v>
      </c>
      <c r="K100" s="62">
        <v>2367.4</v>
      </c>
      <c r="L100" s="5">
        <v>3.58</v>
      </c>
    </row>
    <row r="101" spans="1:12">
      <c r="A101">
        <v>93</v>
      </c>
      <c r="B101" s="55">
        <v>0.29500999999999999</v>
      </c>
      <c r="C101" s="56">
        <v>0.25708799999999998</v>
      </c>
      <c r="D101" s="59">
        <v>2978.6</v>
      </c>
      <c r="E101" s="60">
        <v>765.8</v>
      </c>
      <c r="F101" s="5">
        <v>2.95</v>
      </c>
      <c r="G101" t="s">
        <v>19</v>
      </c>
      <c r="H101" s="57">
        <v>0.246171</v>
      </c>
      <c r="I101" s="58">
        <v>0.219191</v>
      </c>
      <c r="J101" s="61">
        <v>9418.9</v>
      </c>
      <c r="K101" s="62">
        <v>2064.5</v>
      </c>
      <c r="L101" s="5">
        <v>3.36</v>
      </c>
    </row>
    <row r="102" spans="1:12">
      <c r="A102">
        <v>94</v>
      </c>
      <c r="B102" s="55">
        <v>0.312446</v>
      </c>
      <c r="C102" s="56">
        <v>0.27023000000000003</v>
      </c>
      <c r="D102" s="59">
        <v>2212.8000000000002</v>
      </c>
      <c r="E102" s="60">
        <v>598</v>
      </c>
      <c r="F102" s="5">
        <v>2.8</v>
      </c>
      <c r="G102" t="s">
        <v>19</v>
      </c>
      <c r="H102" s="57">
        <v>0.26636799999999999</v>
      </c>
      <c r="I102" s="58">
        <v>0.23506099999999999</v>
      </c>
      <c r="J102" s="61">
        <v>7354.3</v>
      </c>
      <c r="K102" s="62">
        <v>1728.7</v>
      </c>
      <c r="L102" s="5">
        <v>3.16</v>
      </c>
    </row>
    <row r="103" spans="1:12">
      <c r="A103">
        <v>95</v>
      </c>
      <c r="B103" s="55">
        <v>0.33732299999999998</v>
      </c>
      <c r="C103" s="56">
        <v>0.28864000000000001</v>
      </c>
      <c r="D103" s="59">
        <v>1614.9</v>
      </c>
      <c r="E103" s="60">
        <v>466.1</v>
      </c>
      <c r="F103" s="5">
        <v>2.65</v>
      </c>
      <c r="G103" t="s">
        <v>19</v>
      </c>
      <c r="H103" s="57">
        <v>0.28526000000000001</v>
      </c>
      <c r="I103" s="58">
        <v>0.24965200000000001</v>
      </c>
      <c r="J103" s="61">
        <v>5625.6</v>
      </c>
      <c r="K103" s="62">
        <v>1404.4</v>
      </c>
      <c r="L103" s="5">
        <v>2.97</v>
      </c>
    </row>
    <row r="104" spans="1:12">
      <c r="A104">
        <v>96</v>
      </c>
      <c r="B104" s="55">
        <v>0.36057699999999998</v>
      </c>
      <c r="C104" s="56">
        <v>0.30549900000000002</v>
      </c>
      <c r="D104" s="59">
        <v>1148.8</v>
      </c>
      <c r="E104" s="60">
        <v>350.9</v>
      </c>
      <c r="F104" s="5">
        <v>2.5299999999999998</v>
      </c>
      <c r="G104" t="s">
        <v>19</v>
      </c>
      <c r="H104" s="57">
        <v>0.313697</v>
      </c>
      <c r="I104" s="58">
        <v>0.27116499999999999</v>
      </c>
      <c r="J104" s="61">
        <v>4221.2</v>
      </c>
      <c r="K104" s="62">
        <v>1144.5999999999999</v>
      </c>
      <c r="L104" s="5">
        <v>2.8</v>
      </c>
    </row>
    <row r="105" spans="1:12">
      <c r="A105">
        <v>97</v>
      </c>
      <c r="B105" s="55">
        <v>0.37393599999999999</v>
      </c>
      <c r="C105" s="56">
        <v>0.31503399999999998</v>
      </c>
      <c r="D105" s="59">
        <v>797.8</v>
      </c>
      <c r="E105" s="60">
        <v>251.3</v>
      </c>
      <c r="F105" s="5">
        <v>2.42</v>
      </c>
      <c r="G105" t="s">
        <v>19</v>
      </c>
      <c r="H105" s="57">
        <v>0.335893</v>
      </c>
      <c r="I105" s="58">
        <v>0.28759299999999999</v>
      </c>
      <c r="J105" s="61">
        <v>3076.5</v>
      </c>
      <c r="K105" s="62">
        <v>884.8</v>
      </c>
      <c r="L105" s="5">
        <v>2.65</v>
      </c>
    </row>
    <row r="106" spans="1:12">
      <c r="A106">
        <v>98</v>
      </c>
      <c r="B106" s="55">
        <v>0.42298599999999997</v>
      </c>
      <c r="C106" s="56">
        <v>0.34914400000000001</v>
      </c>
      <c r="D106" s="59">
        <v>546.5</v>
      </c>
      <c r="E106" s="60">
        <v>190.8</v>
      </c>
      <c r="F106" s="5">
        <v>2.2999999999999998</v>
      </c>
      <c r="G106" t="s">
        <v>19</v>
      </c>
      <c r="H106" s="57">
        <v>0.346939</v>
      </c>
      <c r="I106" s="58">
        <v>0.29565200000000003</v>
      </c>
      <c r="J106" s="61">
        <v>2191.6999999999998</v>
      </c>
      <c r="K106" s="62">
        <v>648</v>
      </c>
      <c r="L106" s="5">
        <v>2.52</v>
      </c>
    </row>
    <row r="107" spans="1:12">
      <c r="A107">
        <v>99</v>
      </c>
      <c r="B107" s="55">
        <v>0.39045800000000003</v>
      </c>
      <c r="C107" s="56">
        <v>0.32668000000000003</v>
      </c>
      <c r="D107" s="59">
        <v>355.7</v>
      </c>
      <c r="E107" s="60">
        <v>116.2</v>
      </c>
      <c r="F107" s="5">
        <v>2.27</v>
      </c>
      <c r="G107" t="s">
        <v>19</v>
      </c>
      <c r="H107" s="57">
        <v>0.37061500000000003</v>
      </c>
      <c r="I107" s="58">
        <v>0.31267400000000001</v>
      </c>
      <c r="J107" s="61">
        <v>1543.8</v>
      </c>
      <c r="K107" s="62">
        <v>482.7</v>
      </c>
      <c r="L107" s="5">
        <v>2.37</v>
      </c>
    </row>
    <row r="108" spans="1:12">
      <c r="A108">
        <v>100</v>
      </c>
      <c r="B108" s="55">
        <v>0.43781100000000001</v>
      </c>
      <c r="C108" s="56">
        <v>0.359184</v>
      </c>
      <c r="D108" s="59">
        <v>239.5</v>
      </c>
      <c r="E108" s="60">
        <v>86</v>
      </c>
      <c r="F108" s="5">
        <v>2.13</v>
      </c>
      <c r="G108" t="s">
        <v>19</v>
      </c>
      <c r="H108" s="57">
        <v>0.41716300000000001</v>
      </c>
      <c r="I108" s="58">
        <v>0.34516799999999997</v>
      </c>
      <c r="J108" s="61">
        <v>1061.0999999999999</v>
      </c>
      <c r="K108" s="62">
        <v>366.2</v>
      </c>
      <c r="L108" s="5">
        <v>2.21</v>
      </c>
    </row>
  </sheetData>
  <mergeCells count="3">
    <mergeCell ref="K1:L1"/>
    <mergeCell ref="B6:F6"/>
    <mergeCell ref="H6:L6"/>
  </mergeCells>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25</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47">
        <v>1.0632000000000001E-2</v>
      </c>
      <c r="C8" s="48">
        <v>1.0576E-2</v>
      </c>
      <c r="D8" s="51">
        <v>100000</v>
      </c>
      <c r="E8" s="52">
        <v>1057.5999999999999</v>
      </c>
      <c r="F8" s="5">
        <v>71.930000000000007</v>
      </c>
      <c r="G8" t="s">
        <v>19</v>
      </c>
      <c r="H8" s="49">
        <v>8.1119999999999994E-3</v>
      </c>
      <c r="I8" s="50">
        <v>8.0789999999999994E-3</v>
      </c>
      <c r="J8" s="53">
        <v>100000</v>
      </c>
      <c r="K8" s="54">
        <v>807.9</v>
      </c>
      <c r="L8" s="5">
        <v>77.7</v>
      </c>
    </row>
    <row r="9" spans="1:12">
      <c r="A9">
        <v>1</v>
      </c>
      <c r="B9" s="47">
        <v>7.18E-4</v>
      </c>
      <c r="C9" s="48">
        <v>7.18E-4</v>
      </c>
      <c r="D9" s="51">
        <v>98942.399999999994</v>
      </c>
      <c r="E9" s="52">
        <v>71</v>
      </c>
      <c r="F9" s="5">
        <v>71.7</v>
      </c>
      <c r="G9" t="s">
        <v>19</v>
      </c>
      <c r="H9" s="49">
        <v>7.0600000000000003E-4</v>
      </c>
      <c r="I9" s="50">
        <v>7.0600000000000003E-4</v>
      </c>
      <c r="J9" s="53">
        <v>99192.1</v>
      </c>
      <c r="K9" s="54">
        <v>70</v>
      </c>
      <c r="L9" s="5">
        <v>77.33</v>
      </c>
    </row>
    <row r="10" spans="1:12">
      <c r="A10">
        <v>2</v>
      </c>
      <c r="B10" s="47">
        <v>4.6900000000000002E-4</v>
      </c>
      <c r="C10" s="48">
        <v>4.6900000000000002E-4</v>
      </c>
      <c r="D10" s="51">
        <v>98871.3</v>
      </c>
      <c r="E10" s="52">
        <v>46.4</v>
      </c>
      <c r="F10" s="5">
        <v>70.75</v>
      </c>
      <c r="G10" t="s">
        <v>19</v>
      </c>
      <c r="H10" s="49">
        <v>3.77E-4</v>
      </c>
      <c r="I10" s="50">
        <v>3.77E-4</v>
      </c>
      <c r="J10" s="53">
        <v>99122.1</v>
      </c>
      <c r="K10" s="54">
        <v>37.299999999999997</v>
      </c>
      <c r="L10" s="5">
        <v>76.38</v>
      </c>
    </row>
    <row r="11" spans="1:12">
      <c r="A11">
        <v>3</v>
      </c>
      <c r="B11" s="47">
        <v>3.5300000000000002E-4</v>
      </c>
      <c r="C11" s="48">
        <v>3.5300000000000002E-4</v>
      </c>
      <c r="D11" s="51">
        <v>98825</v>
      </c>
      <c r="E11" s="52">
        <v>34.9</v>
      </c>
      <c r="F11" s="5">
        <v>69.78</v>
      </c>
      <c r="G11" t="s">
        <v>19</v>
      </c>
      <c r="H11" s="49">
        <v>2.8499999999999999E-4</v>
      </c>
      <c r="I11" s="50">
        <v>2.8499999999999999E-4</v>
      </c>
      <c r="J11" s="53">
        <v>99084.800000000003</v>
      </c>
      <c r="K11" s="54">
        <v>28.2</v>
      </c>
      <c r="L11" s="5">
        <v>75.41</v>
      </c>
    </row>
    <row r="12" spans="1:12">
      <c r="A12">
        <v>4</v>
      </c>
      <c r="B12" s="47">
        <v>2.9399999999999999E-4</v>
      </c>
      <c r="C12" s="48">
        <v>2.9399999999999999E-4</v>
      </c>
      <c r="D12" s="51">
        <v>98790.1</v>
      </c>
      <c r="E12" s="52">
        <v>29</v>
      </c>
      <c r="F12" s="5">
        <v>68.81</v>
      </c>
      <c r="G12" t="s">
        <v>19</v>
      </c>
      <c r="H12" s="49">
        <v>2.22E-4</v>
      </c>
      <c r="I12" s="50">
        <v>2.22E-4</v>
      </c>
      <c r="J12" s="53">
        <v>99056.5</v>
      </c>
      <c r="K12" s="54">
        <v>22</v>
      </c>
      <c r="L12" s="5">
        <v>74.430000000000007</v>
      </c>
    </row>
    <row r="13" spans="1:12">
      <c r="A13">
        <v>5</v>
      </c>
      <c r="B13" s="47">
        <v>2.5399999999999999E-4</v>
      </c>
      <c r="C13" s="48">
        <v>2.5399999999999999E-4</v>
      </c>
      <c r="D13" s="51">
        <v>98761.1</v>
      </c>
      <c r="E13" s="52">
        <v>25.1</v>
      </c>
      <c r="F13" s="5">
        <v>67.83</v>
      </c>
      <c r="G13" t="s">
        <v>19</v>
      </c>
      <c r="H13" s="49">
        <v>1.8200000000000001E-4</v>
      </c>
      <c r="I13" s="50">
        <v>1.8200000000000001E-4</v>
      </c>
      <c r="J13" s="53">
        <v>99034.6</v>
      </c>
      <c r="K13" s="54">
        <v>18</v>
      </c>
      <c r="L13" s="5">
        <v>73.45</v>
      </c>
    </row>
    <row r="14" spans="1:12">
      <c r="A14">
        <v>6</v>
      </c>
      <c r="B14" s="47">
        <v>2.1000000000000001E-4</v>
      </c>
      <c r="C14" s="48">
        <v>2.1000000000000001E-4</v>
      </c>
      <c r="D14" s="51">
        <v>98735.9</v>
      </c>
      <c r="E14" s="52">
        <v>20.8</v>
      </c>
      <c r="F14" s="5">
        <v>66.849999999999994</v>
      </c>
      <c r="G14" t="s">
        <v>19</v>
      </c>
      <c r="H14" s="49">
        <v>1.84E-4</v>
      </c>
      <c r="I14" s="50">
        <v>1.84E-4</v>
      </c>
      <c r="J14" s="53">
        <v>99016.6</v>
      </c>
      <c r="K14" s="54">
        <v>18.2</v>
      </c>
      <c r="L14" s="5">
        <v>72.459999999999994</v>
      </c>
    </row>
    <row r="15" spans="1:12">
      <c r="A15">
        <v>7</v>
      </c>
      <c r="B15" s="47">
        <v>2.31E-4</v>
      </c>
      <c r="C15" s="48">
        <v>2.31E-4</v>
      </c>
      <c r="D15" s="51">
        <v>98715.1</v>
      </c>
      <c r="E15" s="52">
        <v>22.8</v>
      </c>
      <c r="F15" s="5">
        <v>65.86</v>
      </c>
      <c r="G15" t="s">
        <v>19</v>
      </c>
      <c r="H15" s="49">
        <v>1.47E-4</v>
      </c>
      <c r="I15" s="50">
        <v>1.47E-4</v>
      </c>
      <c r="J15" s="53">
        <v>98998.399999999994</v>
      </c>
      <c r="K15" s="54">
        <v>14.5</v>
      </c>
      <c r="L15" s="5">
        <v>71.48</v>
      </c>
    </row>
    <row r="16" spans="1:12">
      <c r="A16">
        <v>8</v>
      </c>
      <c r="B16" s="47">
        <v>2.0000000000000001E-4</v>
      </c>
      <c r="C16" s="48">
        <v>2.0000000000000001E-4</v>
      </c>
      <c r="D16" s="51">
        <v>98692.4</v>
      </c>
      <c r="E16" s="52">
        <v>19.7</v>
      </c>
      <c r="F16" s="5">
        <v>64.88</v>
      </c>
      <c r="G16" t="s">
        <v>19</v>
      </c>
      <c r="H16" s="49">
        <v>1.4200000000000001E-4</v>
      </c>
      <c r="I16" s="50">
        <v>1.4200000000000001E-4</v>
      </c>
      <c r="J16" s="53">
        <v>98983.8</v>
      </c>
      <c r="K16" s="54">
        <v>14.1</v>
      </c>
      <c r="L16" s="5">
        <v>70.489999999999995</v>
      </c>
    </row>
    <row r="17" spans="1:12">
      <c r="A17">
        <v>9</v>
      </c>
      <c r="B17" s="47">
        <v>1.73E-4</v>
      </c>
      <c r="C17" s="48">
        <v>1.73E-4</v>
      </c>
      <c r="D17" s="51">
        <v>98672.7</v>
      </c>
      <c r="E17" s="52">
        <v>17.100000000000001</v>
      </c>
      <c r="F17" s="5">
        <v>63.89</v>
      </c>
      <c r="G17" t="s">
        <v>19</v>
      </c>
      <c r="H17" s="49">
        <v>1.84E-4</v>
      </c>
      <c r="I17" s="50">
        <v>1.84E-4</v>
      </c>
      <c r="J17" s="53">
        <v>98969.7</v>
      </c>
      <c r="K17" s="54">
        <v>18.2</v>
      </c>
      <c r="L17" s="5">
        <v>69.5</v>
      </c>
    </row>
    <row r="18" spans="1:12">
      <c r="A18">
        <v>10</v>
      </c>
      <c r="B18" s="47">
        <v>2.0100000000000001E-4</v>
      </c>
      <c r="C18" s="48">
        <v>2.0100000000000001E-4</v>
      </c>
      <c r="D18" s="51">
        <v>98655.6</v>
      </c>
      <c r="E18" s="52">
        <v>19.8</v>
      </c>
      <c r="F18" s="5">
        <v>62.9</v>
      </c>
      <c r="G18" t="s">
        <v>19</v>
      </c>
      <c r="H18" s="49">
        <v>1.4899999999999999E-4</v>
      </c>
      <c r="I18" s="50">
        <v>1.4899999999999999E-4</v>
      </c>
      <c r="J18" s="53">
        <v>98951.5</v>
      </c>
      <c r="K18" s="54">
        <v>14.7</v>
      </c>
      <c r="L18" s="5">
        <v>68.510000000000005</v>
      </c>
    </row>
    <row r="19" spans="1:12">
      <c r="A19">
        <v>11</v>
      </c>
      <c r="B19" s="47">
        <v>2.41E-4</v>
      </c>
      <c r="C19" s="48">
        <v>2.41E-4</v>
      </c>
      <c r="D19" s="51">
        <v>98635.8</v>
      </c>
      <c r="E19" s="52">
        <v>23.8</v>
      </c>
      <c r="F19" s="5">
        <v>61.91</v>
      </c>
      <c r="G19" t="s">
        <v>19</v>
      </c>
      <c r="H19" s="49">
        <v>1.5699999999999999E-4</v>
      </c>
      <c r="I19" s="50">
        <v>1.5699999999999999E-4</v>
      </c>
      <c r="J19" s="53">
        <v>98936.8</v>
      </c>
      <c r="K19" s="54">
        <v>15.5</v>
      </c>
      <c r="L19" s="5">
        <v>67.52</v>
      </c>
    </row>
    <row r="20" spans="1:12">
      <c r="A20">
        <v>12</v>
      </c>
      <c r="B20" s="47">
        <v>2.23E-4</v>
      </c>
      <c r="C20" s="48">
        <v>2.23E-4</v>
      </c>
      <c r="D20" s="51">
        <v>98612</v>
      </c>
      <c r="E20" s="52">
        <v>22</v>
      </c>
      <c r="F20" s="5">
        <v>60.93</v>
      </c>
      <c r="G20" t="s">
        <v>19</v>
      </c>
      <c r="H20" s="49">
        <v>1.8599999999999999E-4</v>
      </c>
      <c r="I20" s="50">
        <v>1.8599999999999999E-4</v>
      </c>
      <c r="J20" s="53">
        <v>98921.3</v>
      </c>
      <c r="K20" s="54">
        <v>18.399999999999999</v>
      </c>
      <c r="L20" s="5">
        <v>66.53</v>
      </c>
    </row>
    <row r="21" spans="1:12">
      <c r="A21">
        <v>13</v>
      </c>
      <c r="B21" s="47">
        <v>2.9399999999999999E-4</v>
      </c>
      <c r="C21" s="48">
        <v>2.9399999999999999E-4</v>
      </c>
      <c r="D21" s="51">
        <v>98589.9</v>
      </c>
      <c r="E21" s="52">
        <v>29</v>
      </c>
      <c r="F21" s="5">
        <v>59.94</v>
      </c>
      <c r="G21" t="s">
        <v>19</v>
      </c>
      <c r="H21" s="49">
        <v>1.8799999999999999E-4</v>
      </c>
      <c r="I21" s="50">
        <v>1.8799999999999999E-4</v>
      </c>
      <c r="J21" s="53">
        <v>98902.9</v>
      </c>
      <c r="K21" s="54">
        <v>18.5</v>
      </c>
      <c r="L21" s="5">
        <v>65.540000000000006</v>
      </c>
    </row>
    <row r="22" spans="1:12">
      <c r="A22">
        <v>14</v>
      </c>
      <c r="B22" s="47">
        <v>3.39E-4</v>
      </c>
      <c r="C22" s="48">
        <v>3.39E-4</v>
      </c>
      <c r="D22" s="51">
        <v>98561</v>
      </c>
      <c r="E22" s="52">
        <v>33.4</v>
      </c>
      <c r="F22" s="5">
        <v>58.96</v>
      </c>
      <c r="G22" t="s">
        <v>19</v>
      </c>
      <c r="H22" s="49">
        <v>1.9699999999999999E-4</v>
      </c>
      <c r="I22" s="50">
        <v>1.9699999999999999E-4</v>
      </c>
      <c r="J22" s="53">
        <v>98884.4</v>
      </c>
      <c r="K22" s="54">
        <v>19.5</v>
      </c>
      <c r="L22" s="5">
        <v>64.55</v>
      </c>
    </row>
    <row r="23" spans="1:12">
      <c r="A23">
        <v>15</v>
      </c>
      <c r="B23" s="47">
        <v>4.0400000000000001E-4</v>
      </c>
      <c r="C23" s="48">
        <v>4.0400000000000001E-4</v>
      </c>
      <c r="D23" s="51">
        <v>98527.5</v>
      </c>
      <c r="E23" s="52">
        <v>39.799999999999997</v>
      </c>
      <c r="F23" s="5">
        <v>57.98</v>
      </c>
      <c r="G23" t="s">
        <v>19</v>
      </c>
      <c r="H23" s="49">
        <v>2.24E-4</v>
      </c>
      <c r="I23" s="50">
        <v>2.24E-4</v>
      </c>
      <c r="J23" s="53">
        <v>98864.9</v>
      </c>
      <c r="K23" s="54">
        <v>22.2</v>
      </c>
      <c r="L23" s="5">
        <v>63.57</v>
      </c>
    </row>
    <row r="24" spans="1:12">
      <c r="A24">
        <v>16</v>
      </c>
      <c r="B24" s="47">
        <v>5.2099999999999998E-4</v>
      </c>
      <c r="C24" s="48">
        <v>5.2099999999999998E-4</v>
      </c>
      <c r="D24" s="51">
        <v>98487.7</v>
      </c>
      <c r="E24" s="52">
        <v>51.3</v>
      </c>
      <c r="F24" s="5">
        <v>57</v>
      </c>
      <c r="G24" t="s">
        <v>19</v>
      </c>
      <c r="H24" s="49">
        <v>2.5500000000000002E-4</v>
      </c>
      <c r="I24" s="50">
        <v>2.5500000000000002E-4</v>
      </c>
      <c r="J24" s="53">
        <v>98842.7</v>
      </c>
      <c r="K24" s="54">
        <v>25.2</v>
      </c>
      <c r="L24" s="5">
        <v>62.58</v>
      </c>
    </row>
    <row r="25" spans="1:12">
      <c r="A25">
        <v>17</v>
      </c>
      <c r="B25" s="47">
        <v>8.0699999999999999E-4</v>
      </c>
      <c r="C25" s="48">
        <v>8.0699999999999999E-4</v>
      </c>
      <c r="D25" s="51">
        <v>98436.5</v>
      </c>
      <c r="E25" s="52">
        <v>79.400000000000006</v>
      </c>
      <c r="F25" s="5">
        <v>56.03</v>
      </c>
      <c r="G25" t="s">
        <v>19</v>
      </c>
      <c r="H25" s="49">
        <v>3.0699999999999998E-4</v>
      </c>
      <c r="I25" s="50">
        <v>3.0699999999999998E-4</v>
      </c>
      <c r="J25" s="53">
        <v>98817.5</v>
      </c>
      <c r="K25" s="54">
        <v>30.3</v>
      </c>
      <c r="L25" s="5">
        <v>61.6</v>
      </c>
    </row>
    <row r="26" spans="1:12">
      <c r="A26">
        <v>18</v>
      </c>
      <c r="B26" s="47">
        <v>9.1100000000000003E-4</v>
      </c>
      <c r="C26" s="48">
        <v>9.1E-4</v>
      </c>
      <c r="D26" s="51">
        <v>98357</v>
      </c>
      <c r="E26" s="52">
        <v>89.5</v>
      </c>
      <c r="F26" s="5">
        <v>55.07</v>
      </c>
      <c r="G26" t="s">
        <v>19</v>
      </c>
      <c r="H26" s="49">
        <v>3.2400000000000001E-4</v>
      </c>
      <c r="I26" s="50">
        <v>3.2400000000000001E-4</v>
      </c>
      <c r="J26" s="53">
        <v>98787.199999999997</v>
      </c>
      <c r="K26" s="54">
        <v>32</v>
      </c>
      <c r="L26" s="5">
        <v>60.62</v>
      </c>
    </row>
    <row r="27" spans="1:12">
      <c r="A27">
        <v>19</v>
      </c>
      <c r="B27" s="47">
        <v>9.0799999999999995E-4</v>
      </c>
      <c r="C27" s="48">
        <v>9.0700000000000004E-4</v>
      </c>
      <c r="D27" s="51">
        <v>98267.5</v>
      </c>
      <c r="E27" s="52">
        <v>89.2</v>
      </c>
      <c r="F27" s="5">
        <v>54.12</v>
      </c>
      <c r="G27" t="s">
        <v>19</v>
      </c>
      <c r="H27" s="49">
        <v>3.1100000000000002E-4</v>
      </c>
      <c r="I27" s="50">
        <v>3.1100000000000002E-4</v>
      </c>
      <c r="J27" s="53">
        <v>98755.199999999997</v>
      </c>
      <c r="K27" s="54">
        <v>30.7</v>
      </c>
      <c r="L27" s="5">
        <v>59.64</v>
      </c>
    </row>
    <row r="28" spans="1:12">
      <c r="A28">
        <v>20</v>
      </c>
      <c r="B28" s="47">
        <v>9.0700000000000004E-4</v>
      </c>
      <c r="C28" s="48">
        <v>9.0700000000000004E-4</v>
      </c>
      <c r="D28" s="51">
        <v>98178.3</v>
      </c>
      <c r="E28" s="52">
        <v>89.1</v>
      </c>
      <c r="F28" s="5">
        <v>53.17</v>
      </c>
      <c r="G28" t="s">
        <v>19</v>
      </c>
      <c r="H28" s="49">
        <v>3.2400000000000001E-4</v>
      </c>
      <c r="I28" s="50">
        <v>3.2400000000000001E-4</v>
      </c>
      <c r="J28" s="53">
        <v>98724.5</v>
      </c>
      <c r="K28" s="54">
        <v>31.9</v>
      </c>
      <c r="L28" s="5">
        <v>58.65</v>
      </c>
    </row>
    <row r="29" spans="1:12">
      <c r="A29">
        <v>21</v>
      </c>
      <c r="B29" s="47">
        <v>9.0499999999999999E-4</v>
      </c>
      <c r="C29" s="48">
        <v>9.0499999999999999E-4</v>
      </c>
      <c r="D29" s="51">
        <v>98089.3</v>
      </c>
      <c r="E29" s="52">
        <v>88.7</v>
      </c>
      <c r="F29" s="5">
        <v>52.22</v>
      </c>
      <c r="G29" t="s">
        <v>19</v>
      </c>
      <c r="H29" s="49">
        <v>2.9999999999999997E-4</v>
      </c>
      <c r="I29" s="50">
        <v>2.9999999999999997E-4</v>
      </c>
      <c r="J29" s="53">
        <v>98692.5</v>
      </c>
      <c r="K29" s="54">
        <v>29.6</v>
      </c>
      <c r="L29" s="5">
        <v>57.67</v>
      </c>
    </row>
    <row r="30" spans="1:12">
      <c r="A30">
        <v>22</v>
      </c>
      <c r="B30" s="47">
        <v>8.6600000000000002E-4</v>
      </c>
      <c r="C30" s="48">
        <v>8.6499999999999999E-4</v>
      </c>
      <c r="D30" s="51">
        <v>98000.6</v>
      </c>
      <c r="E30" s="52">
        <v>84.8</v>
      </c>
      <c r="F30" s="5">
        <v>51.27</v>
      </c>
      <c r="G30" t="s">
        <v>19</v>
      </c>
      <c r="H30" s="49">
        <v>3.19E-4</v>
      </c>
      <c r="I30" s="50">
        <v>3.19E-4</v>
      </c>
      <c r="J30" s="53">
        <v>98662.9</v>
      </c>
      <c r="K30" s="54">
        <v>31.5</v>
      </c>
      <c r="L30" s="5">
        <v>56.69</v>
      </c>
    </row>
    <row r="31" spans="1:12">
      <c r="A31">
        <v>23</v>
      </c>
      <c r="B31" s="47">
        <v>8.0599999999999997E-4</v>
      </c>
      <c r="C31" s="48">
        <v>8.0500000000000005E-4</v>
      </c>
      <c r="D31" s="51">
        <v>97915.7</v>
      </c>
      <c r="E31" s="52">
        <v>78.900000000000006</v>
      </c>
      <c r="F31" s="5">
        <v>50.31</v>
      </c>
      <c r="G31" t="s">
        <v>19</v>
      </c>
      <c r="H31" s="49">
        <v>3.3E-4</v>
      </c>
      <c r="I31" s="50">
        <v>3.3E-4</v>
      </c>
      <c r="J31" s="53">
        <v>98631.4</v>
      </c>
      <c r="K31" s="54">
        <v>32.6</v>
      </c>
      <c r="L31" s="5">
        <v>55.71</v>
      </c>
    </row>
    <row r="32" spans="1:12">
      <c r="A32">
        <v>24</v>
      </c>
      <c r="B32" s="47">
        <v>7.9000000000000001E-4</v>
      </c>
      <c r="C32" s="48">
        <v>7.9000000000000001E-4</v>
      </c>
      <c r="D32" s="51">
        <v>97836.9</v>
      </c>
      <c r="E32" s="52">
        <v>77.3</v>
      </c>
      <c r="F32" s="5">
        <v>49.35</v>
      </c>
      <c r="G32" t="s">
        <v>19</v>
      </c>
      <c r="H32" s="49">
        <v>3.0899999999999998E-4</v>
      </c>
      <c r="I32" s="50">
        <v>3.0899999999999998E-4</v>
      </c>
      <c r="J32" s="53">
        <v>98598.8</v>
      </c>
      <c r="K32" s="54">
        <v>30.5</v>
      </c>
      <c r="L32" s="5">
        <v>54.73</v>
      </c>
    </row>
    <row r="33" spans="1:12">
      <c r="A33">
        <v>25</v>
      </c>
      <c r="B33" s="47">
        <v>7.6800000000000002E-4</v>
      </c>
      <c r="C33" s="48">
        <v>7.67E-4</v>
      </c>
      <c r="D33" s="51">
        <v>97759.6</v>
      </c>
      <c r="E33" s="52">
        <v>75</v>
      </c>
      <c r="F33" s="5">
        <v>48.39</v>
      </c>
      <c r="G33" t="s">
        <v>19</v>
      </c>
      <c r="H33" s="49">
        <v>3.3300000000000002E-4</v>
      </c>
      <c r="I33" s="50">
        <v>3.3300000000000002E-4</v>
      </c>
      <c r="J33" s="53">
        <v>98568.3</v>
      </c>
      <c r="K33" s="54">
        <v>32.9</v>
      </c>
      <c r="L33" s="5">
        <v>53.74</v>
      </c>
    </row>
    <row r="34" spans="1:12">
      <c r="A34">
        <v>26</v>
      </c>
      <c r="B34" s="47">
        <v>8.1400000000000005E-4</v>
      </c>
      <c r="C34" s="48">
        <v>8.1400000000000005E-4</v>
      </c>
      <c r="D34" s="51">
        <v>97684.6</v>
      </c>
      <c r="E34" s="52">
        <v>79.5</v>
      </c>
      <c r="F34" s="5">
        <v>47.43</v>
      </c>
      <c r="G34" t="s">
        <v>19</v>
      </c>
      <c r="H34" s="49">
        <v>3.6900000000000002E-4</v>
      </c>
      <c r="I34" s="50">
        <v>3.6900000000000002E-4</v>
      </c>
      <c r="J34" s="53">
        <v>98535.5</v>
      </c>
      <c r="K34" s="54">
        <v>36.299999999999997</v>
      </c>
      <c r="L34" s="5">
        <v>52.76</v>
      </c>
    </row>
    <row r="35" spans="1:12">
      <c r="A35">
        <v>27</v>
      </c>
      <c r="B35" s="47">
        <v>8.0199999999999998E-4</v>
      </c>
      <c r="C35" s="48">
        <v>8.0199999999999998E-4</v>
      </c>
      <c r="D35" s="51">
        <v>97605.1</v>
      </c>
      <c r="E35" s="52">
        <v>78.3</v>
      </c>
      <c r="F35" s="5">
        <v>46.47</v>
      </c>
      <c r="G35" t="s">
        <v>19</v>
      </c>
      <c r="H35" s="49">
        <v>3.5199999999999999E-4</v>
      </c>
      <c r="I35" s="50">
        <v>3.5199999999999999E-4</v>
      </c>
      <c r="J35" s="53">
        <v>98499.1</v>
      </c>
      <c r="K35" s="54">
        <v>34.6</v>
      </c>
      <c r="L35" s="5">
        <v>51.78</v>
      </c>
    </row>
    <row r="36" spans="1:12">
      <c r="A36">
        <v>28</v>
      </c>
      <c r="B36" s="47">
        <v>8.6600000000000002E-4</v>
      </c>
      <c r="C36" s="48">
        <v>8.6499999999999999E-4</v>
      </c>
      <c r="D36" s="51">
        <v>97526.8</v>
      </c>
      <c r="E36" s="52">
        <v>84.4</v>
      </c>
      <c r="F36" s="5">
        <v>45.5</v>
      </c>
      <c r="G36" t="s">
        <v>19</v>
      </c>
      <c r="H36" s="49">
        <v>4.1100000000000002E-4</v>
      </c>
      <c r="I36" s="50">
        <v>4.0999999999999999E-4</v>
      </c>
      <c r="J36" s="53">
        <v>98464.5</v>
      </c>
      <c r="K36" s="54">
        <v>40.4</v>
      </c>
      <c r="L36" s="5">
        <v>50.8</v>
      </c>
    </row>
    <row r="37" spans="1:12">
      <c r="A37">
        <v>29</v>
      </c>
      <c r="B37" s="47">
        <v>8.03E-4</v>
      </c>
      <c r="C37" s="48">
        <v>8.03E-4</v>
      </c>
      <c r="D37" s="51">
        <v>97442.4</v>
      </c>
      <c r="E37" s="52">
        <v>78.2</v>
      </c>
      <c r="F37" s="5">
        <v>44.54</v>
      </c>
      <c r="G37" t="s">
        <v>19</v>
      </c>
      <c r="H37" s="49">
        <v>4.44E-4</v>
      </c>
      <c r="I37" s="50">
        <v>4.44E-4</v>
      </c>
      <c r="J37" s="53">
        <v>98424.1</v>
      </c>
      <c r="K37" s="54">
        <v>43.7</v>
      </c>
      <c r="L37" s="5">
        <v>49.82</v>
      </c>
    </row>
    <row r="38" spans="1:12">
      <c r="A38">
        <v>30</v>
      </c>
      <c r="B38" s="47">
        <v>9.1200000000000005E-4</v>
      </c>
      <c r="C38" s="48">
        <v>9.1200000000000005E-4</v>
      </c>
      <c r="D38" s="51">
        <v>97364.2</v>
      </c>
      <c r="E38" s="52">
        <v>88.8</v>
      </c>
      <c r="F38" s="5">
        <v>43.58</v>
      </c>
      <c r="G38" t="s">
        <v>19</v>
      </c>
      <c r="H38" s="49">
        <v>5.1199999999999998E-4</v>
      </c>
      <c r="I38" s="50">
        <v>5.1199999999999998E-4</v>
      </c>
      <c r="J38" s="53">
        <v>98380.4</v>
      </c>
      <c r="K38" s="54">
        <v>50.3</v>
      </c>
      <c r="L38" s="5">
        <v>48.84</v>
      </c>
    </row>
    <row r="39" spans="1:12">
      <c r="A39">
        <v>31</v>
      </c>
      <c r="B39" s="47">
        <v>9.2299999999999999E-4</v>
      </c>
      <c r="C39" s="48">
        <v>9.2299999999999999E-4</v>
      </c>
      <c r="D39" s="51">
        <v>97275.4</v>
      </c>
      <c r="E39" s="52">
        <v>89.8</v>
      </c>
      <c r="F39" s="5">
        <v>42.62</v>
      </c>
      <c r="G39" t="s">
        <v>19</v>
      </c>
      <c r="H39" s="49">
        <v>5.3300000000000005E-4</v>
      </c>
      <c r="I39" s="50">
        <v>5.3300000000000005E-4</v>
      </c>
      <c r="J39" s="53">
        <v>98330.1</v>
      </c>
      <c r="K39" s="54">
        <v>52.4</v>
      </c>
      <c r="L39" s="5">
        <v>47.86</v>
      </c>
    </row>
    <row r="40" spans="1:12">
      <c r="A40">
        <v>32</v>
      </c>
      <c r="B40" s="47">
        <v>9.9799999999999997E-4</v>
      </c>
      <c r="C40" s="48">
        <v>9.9799999999999997E-4</v>
      </c>
      <c r="D40" s="51">
        <v>97185.7</v>
      </c>
      <c r="E40" s="52">
        <v>97</v>
      </c>
      <c r="F40" s="5">
        <v>41.66</v>
      </c>
      <c r="G40" t="s">
        <v>19</v>
      </c>
      <c r="H40" s="49">
        <v>5.6899999999999995E-4</v>
      </c>
      <c r="I40" s="50">
        <v>5.6800000000000004E-4</v>
      </c>
      <c r="J40" s="53">
        <v>98277.7</v>
      </c>
      <c r="K40" s="54">
        <v>55.9</v>
      </c>
      <c r="L40" s="5">
        <v>46.89</v>
      </c>
    </row>
    <row r="41" spans="1:12">
      <c r="A41">
        <v>33</v>
      </c>
      <c r="B41" s="47">
        <v>1.0250000000000001E-3</v>
      </c>
      <c r="C41" s="48">
        <v>1.0250000000000001E-3</v>
      </c>
      <c r="D41" s="51">
        <v>97088.7</v>
      </c>
      <c r="E41" s="52">
        <v>99.5</v>
      </c>
      <c r="F41" s="5">
        <v>40.700000000000003</v>
      </c>
      <c r="G41" t="s">
        <v>19</v>
      </c>
      <c r="H41" s="49">
        <v>6.2100000000000002E-4</v>
      </c>
      <c r="I41" s="50">
        <v>6.2100000000000002E-4</v>
      </c>
      <c r="J41" s="53">
        <v>98221.8</v>
      </c>
      <c r="K41" s="54">
        <v>61</v>
      </c>
      <c r="L41" s="5">
        <v>45.92</v>
      </c>
    </row>
    <row r="42" spans="1:12">
      <c r="A42">
        <v>34</v>
      </c>
      <c r="B42" s="47">
        <v>1.0870000000000001E-3</v>
      </c>
      <c r="C42" s="48">
        <v>1.0870000000000001E-3</v>
      </c>
      <c r="D42" s="51">
        <v>96989.2</v>
      </c>
      <c r="E42" s="52">
        <v>105.4</v>
      </c>
      <c r="F42" s="5">
        <v>39.74</v>
      </c>
      <c r="G42" t="s">
        <v>19</v>
      </c>
      <c r="H42" s="49">
        <v>6.6699999999999995E-4</v>
      </c>
      <c r="I42" s="50">
        <v>6.6600000000000003E-4</v>
      </c>
      <c r="J42" s="53">
        <v>98160.8</v>
      </c>
      <c r="K42" s="54">
        <v>65.400000000000006</v>
      </c>
      <c r="L42" s="5">
        <v>44.94</v>
      </c>
    </row>
    <row r="43" spans="1:12">
      <c r="A43">
        <v>35</v>
      </c>
      <c r="B43" s="47">
        <v>1.1410000000000001E-3</v>
      </c>
      <c r="C43" s="48">
        <v>1.14E-3</v>
      </c>
      <c r="D43" s="51">
        <v>96883.8</v>
      </c>
      <c r="E43" s="52">
        <v>110.5</v>
      </c>
      <c r="F43" s="5">
        <v>38.78</v>
      </c>
      <c r="G43" t="s">
        <v>19</v>
      </c>
      <c r="H43" s="49">
        <v>7.5199999999999996E-4</v>
      </c>
      <c r="I43" s="50">
        <v>7.5199999999999996E-4</v>
      </c>
      <c r="J43" s="53">
        <v>98095.4</v>
      </c>
      <c r="K43" s="54">
        <v>73.8</v>
      </c>
      <c r="L43" s="5">
        <v>43.97</v>
      </c>
    </row>
    <row r="44" spans="1:12">
      <c r="A44">
        <v>36</v>
      </c>
      <c r="B44" s="47">
        <v>1.271E-3</v>
      </c>
      <c r="C44" s="48">
        <v>1.2700000000000001E-3</v>
      </c>
      <c r="D44" s="51">
        <v>96773.3</v>
      </c>
      <c r="E44" s="52">
        <v>123</v>
      </c>
      <c r="F44" s="5">
        <v>37.82</v>
      </c>
      <c r="G44" t="s">
        <v>19</v>
      </c>
      <c r="H44" s="49">
        <v>7.94E-4</v>
      </c>
      <c r="I44" s="50">
        <v>7.94E-4</v>
      </c>
      <c r="J44" s="53">
        <v>98021.6</v>
      </c>
      <c r="K44" s="54">
        <v>77.8</v>
      </c>
      <c r="L44" s="5">
        <v>43.01</v>
      </c>
    </row>
    <row r="45" spans="1:12">
      <c r="A45">
        <v>37</v>
      </c>
      <c r="B45" s="47">
        <v>1.351E-3</v>
      </c>
      <c r="C45" s="48">
        <v>1.3500000000000001E-3</v>
      </c>
      <c r="D45" s="51">
        <v>96650.4</v>
      </c>
      <c r="E45" s="52">
        <v>130.5</v>
      </c>
      <c r="F45" s="5">
        <v>36.869999999999997</v>
      </c>
      <c r="G45" t="s">
        <v>19</v>
      </c>
      <c r="H45" s="49">
        <v>8.5899999999999995E-4</v>
      </c>
      <c r="I45" s="50">
        <v>8.5899999999999995E-4</v>
      </c>
      <c r="J45" s="53">
        <v>97943.8</v>
      </c>
      <c r="K45" s="54">
        <v>84.1</v>
      </c>
      <c r="L45" s="5">
        <v>42.04</v>
      </c>
    </row>
    <row r="46" spans="1:12">
      <c r="A46">
        <v>38</v>
      </c>
      <c r="B46" s="47">
        <v>1.3810000000000001E-3</v>
      </c>
      <c r="C46" s="48">
        <v>1.3799999999999999E-3</v>
      </c>
      <c r="D46" s="51">
        <v>96519.9</v>
      </c>
      <c r="E46" s="52">
        <v>133.19999999999999</v>
      </c>
      <c r="F46" s="5">
        <v>35.92</v>
      </c>
      <c r="G46" t="s">
        <v>19</v>
      </c>
      <c r="H46" s="49">
        <v>9.2900000000000003E-4</v>
      </c>
      <c r="I46" s="50">
        <v>9.2900000000000003E-4</v>
      </c>
      <c r="J46" s="53">
        <v>97859.7</v>
      </c>
      <c r="K46" s="54">
        <v>90.9</v>
      </c>
      <c r="L46" s="5">
        <v>41.08</v>
      </c>
    </row>
    <row r="47" spans="1:12">
      <c r="A47">
        <v>39</v>
      </c>
      <c r="B47" s="47">
        <v>1.5430000000000001E-3</v>
      </c>
      <c r="C47" s="48">
        <v>1.542E-3</v>
      </c>
      <c r="D47" s="51">
        <v>96386.7</v>
      </c>
      <c r="E47" s="52">
        <v>148.6</v>
      </c>
      <c r="F47" s="5">
        <v>34.97</v>
      </c>
      <c r="G47" t="s">
        <v>19</v>
      </c>
      <c r="H47" s="49">
        <v>1.0709999999999999E-3</v>
      </c>
      <c r="I47" s="50">
        <v>1.0709999999999999E-3</v>
      </c>
      <c r="J47" s="53">
        <v>97768.8</v>
      </c>
      <c r="K47" s="54">
        <v>104.7</v>
      </c>
      <c r="L47" s="5">
        <v>40.11</v>
      </c>
    </row>
    <row r="48" spans="1:12">
      <c r="A48">
        <v>40</v>
      </c>
      <c r="B48" s="47">
        <v>1.7819999999999999E-3</v>
      </c>
      <c r="C48" s="48">
        <v>1.781E-3</v>
      </c>
      <c r="D48" s="51">
        <v>96238.1</v>
      </c>
      <c r="E48" s="52">
        <v>171.4</v>
      </c>
      <c r="F48" s="5">
        <v>34.020000000000003</v>
      </c>
      <c r="G48" t="s">
        <v>19</v>
      </c>
      <c r="H48" s="49">
        <v>1.2080000000000001E-3</v>
      </c>
      <c r="I48" s="50">
        <v>1.207E-3</v>
      </c>
      <c r="J48" s="53">
        <v>97664.1</v>
      </c>
      <c r="K48" s="54">
        <v>117.9</v>
      </c>
      <c r="L48" s="5">
        <v>39.159999999999997</v>
      </c>
    </row>
    <row r="49" spans="1:12">
      <c r="A49">
        <v>41</v>
      </c>
      <c r="B49" s="47">
        <v>1.9499999999999999E-3</v>
      </c>
      <c r="C49" s="48">
        <v>1.9480000000000001E-3</v>
      </c>
      <c r="D49" s="51">
        <v>96066.7</v>
      </c>
      <c r="E49" s="52">
        <v>187.1</v>
      </c>
      <c r="F49" s="5">
        <v>33.08</v>
      </c>
      <c r="G49" t="s">
        <v>19</v>
      </c>
      <c r="H49" s="49">
        <v>1.2819999999999999E-3</v>
      </c>
      <c r="I49" s="50">
        <v>1.281E-3</v>
      </c>
      <c r="J49" s="53">
        <v>97546.2</v>
      </c>
      <c r="K49" s="54">
        <v>125</v>
      </c>
      <c r="L49" s="5">
        <v>38.200000000000003</v>
      </c>
    </row>
    <row r="50" spans="1:12">
      <c r="A50">
        <v>42</v>
      </c>
      <c r="B50" s="47">
        <v>2.1849999999999999E-3</v>
      </c>
      <c r="C50" s="48">
        <v>2.1819999999999999E-3</v>
      </c>
      <c r="D50" s="51">
        <v>95879.6</v>
      </c>
      <c r="E50" s="52">
        <v>209.3</v>
      </c>
      <c r="F50" s="5">
        <v>32.15</v>
      </c>
      <c r="G50" t="s">
        <v>19</v>
      </c>
      <c r="H50" s="49">
        <v>1.4369999999999999E-3</v>
      </c>
      <c r="I50" s="50">
        <v>1.436E-3</v>
      </c>
      <c r="J50" s="53">
        <v>97421.2</v>
      </c>
      <c r="K50" s="54">
        <v>139.9</v>
      </c>
      <c r="L50" s="5">
        <v>37.25</v>
      </c>
    </row>
    <row r="51" spans="1:12">
      <c r="A51">
        <v>43</v>
      </c>
      <c r="B51" s="47">
        <v>2.4290000000000002E-3</v>
      </c>
      <c r="C51" s="48">
        <v>2.4260000000000002E-3</v>
      </c>
      <c r="D51" s="51">
        <v>95670.3</v>
      </c>
      <c r="E51" s="52">
        <v>232.1</v>
      </c>
      <c r="F51" s="5">
        <v>31.22</v>
      </c>
      <c r="G51" t="s">
        <v>19</v>
      </c>
      <c r="H51" s="49">
        <v>1.601E-3</v>
      </c>
      <c r="I51" s="50">
        <v>1.5989999999999999E-3</v>
      </c>
      <c r="J51" s="53">
        <v>97281.3</v>
      </c>
      <c r="K51" s="54">
        <v>155.6</v>
      </c>
      <c r="L51" s="5">
        <v>36.299999999999997</v>
      </c>
    </row>
    <row r="52" spans="1:12">
      <c r="A52">
        <v>44</v>
      </c>
      <c r="B52" s="47">
        <v>2.7490000000000001E-3</v>
      </c>
      <c r="C52" s="48">
        <v>2.7460000000000002E-3</v>
      </c>
      <c r="D52" s="51">
        <v>95438.3</v>
      </c>
      <c r="E52" s="52">
        <v>262</v>
      </c>
      <c r="F52" s="5">
        <v>30.29</v>
      </c>
      <c r="G52" t="s">
        <v>19</v>
      </c>
      <c r="H52" s="49">
        <v>1.7780000000000001E-3</v>
      </c>
      <c r="I52" s="50">
        <v>1.776E-3</v>
      </c>
      <c r="J52" s="53">
        <v>97125.7</v>
      </c>
      <c r="K52" s="54">
        <v>172.5</v>
      </c>
      <c r="L52" s="5">
        <v>35.36</v>
      </c>
    </row>
    <row r="53" spans="1:12">
      <c r="A53">
        <v>45</v>
      </c>
      <c r="B53" s="47">
        <v>3.1770000000000001E-3</v>
      </c>
      <c r="C53" s="48">
        <v>3.1719999999999999E-3</v>
      </c>
      <c r="D53" s="51">
        <v>95176.2</v>
      </c>
      <c r="E53" s="52">
        <v>301.89999999999998</v>
      </c>
      <c r="F53" s="5">
        <v>29.37</v>
      </c>
      <c r="G53" t="s">
        <v>19</v>
      </c>
      <c r="H53" s="49">
        <v>2.0820000000000001E-3</v>
      </c>
      <c r="I53" s="50">
        <v>2.0799999999999998E-3</v>
      </c>
      <c r="J53" s="53">
        <v>96953.2</v>
      </c>
      <c r="K53" s="54">
        <v>201.6</v>
      </c>
      <c r="L53" s="5">
        <v>34.42</v>
      </c>
    </row>
    <row r="54" spans="1:12">
      <c r="A54">
        <v>46</v>
      </c>
      <c r="B54" s="47">
        <v>3.5969999999999999E-3</v>
      </c>
      <c r="C54" s="48">
        <v>3.5899999999999999E-3</v>
      </c>
      <c r="D54" s="51">
        <v>94874.4</v>
      </c>
      <c r="E54" s="52">
        <v>340.6</v>
      </c>
      <c r="F54" s="5">
        <v>28.46</v>
      </c>
      <c r="G54" t="s">
        <v>19</v>
      </c>
      <c r="H54" s="49">
        <v>2.2399999999999998E-3</v>
      </c>
      <c r="I54" s="50">
        <v>2.238E-3</v>
      </c>
      <c r="J54" s="53">
        <v>96751.6</v>
      </c>
      <c r="K54" s="54">
        <v>216.5</v>
      </c>
      <c r="L54" s="5">
        <v>33.49</v>
      </c>
    </row>
    <row r="55" spans="1:12">
      <c r="A55">
        <v>47</v>
      </c>
      <c r="B55" s="47">
        <v>3.8400000000000001E-3</v>
      </c>
      <c r="C55" s="48">
        <v>3.8319999999999999E-3</v>
      </c>
      <c r="D55" s="51">
        <v>94533.7</v>
      </c>
      <c r="E55" s="52">
        <v>362.3</v>
      </c>
      <c r="F55" s="5">
        <v>27.56</v>
      </c>
      <c r="G55" t="s">
        <v>19</v>
      </c>
      <c r="H55" s="49">
        <v>2.4659999999999999E-3</v>
      </c>
      <c r="I55" s="50">
        <v>2.4629999999999999E-3</v>
      </c>
      <c r="J55" s="53">
        <v>96535.1</v>
      </c>
      <c r="K55" s="54">
        <v>237.8</v>
      </c>
      <c r="L55" s="5">
        <v>32.57</v>
      </c>
    </row>
    <row r="56" spans="1:12">
      <c r="A56">
        <v>48</v>
      </c>
      <c r="B56" s="47">
        <v>4.2209999999999999E-3</v>
      </c>
      <c r="C56" s="48">
        <v>4.2119999999999996E-3</v>
      </c>
      <c r="D56" s="51">
        <v>94171.5</v>
      </c>
      <c r="E56" s="52">
        <v>396.7</v>
      </c>
      <c r="F56" s="5">
        <v>26.67</v>
      </c>
      <c r="G56" t="s">
        <v>19</v>
      </c>
      <c r="H56" s="49">
        <v>2.751E-3</v>
      </c>
      <c r="I56" s="50">
        <v>2.7469999999999999E-3</v>
      </c>
      <c r="J56" s="53">
        <v>96297.3</v>
      </c>
      <c r="K56" s="54">
        <v>264.5</v>
      </c>
      <c r="L56" s="5">
        <v>31.65</v>
      </c>
    </row>
    <row r="57" spans="1:12">
      <c r="A57">
        <v>49</v>
      </c>
      <c r="B57" s="47">
        <v>4.7359999999999998E-3</v>
      </c>
      <c r="C57" s="48">
        <v>4.725E-3</v>
      </c>
      <c r="D57" s="51">
        <v>93774.8</v>
      </c>
      <c r="E57" s="52">
        <v>443.1</v>
      </c>
      <c r="F57" s="5">
        <v>25.78</v>
      </c>
      <c r="G57" t="s">
        <v>19</v>
      </c>
      <c r="H57" s="49">
        <v>3.0469999999999998E-3</v>
      </c>
      <c r="I57" s="50">
        <v>3.042E-3</v>
      </c>
      <c r="J57" s="53">
        <v>96032.8</v>
      </c>
      <c r="K57" s="54">
        <v>292.2</v>
      </c>
      <c r="L57" s="5">
        <v>30.73</v>
      </c>
    </row>
    <row r="58" spans="1:12">
      <c r="A58">
        <v>50</v>
      </c>
      <c r="B58" s="47">
        <v>5.3899999999999998E-3</v>
      </c>
      <c r="C58" s="48">
        <v>5.3759999999999997E-3</v>
      </c>
      <c r="D58" s="51">
        <v>93331.7</v>
      </c>
      <c r="E58" s="52">
        <v>501.7</v>
      </c>
      <c r="F58" s="5">
        <v>24.9</v>
      </c>
      <c r="G58" t="s">
        <v>19</v>
      </c>
      <c r="H58" s="49">
        <v>3.4030000000000002E-3</v>
      </c>
      <c r="I58" s="50">
        <v>3.3969999999999998E-3</v>
      </c>
      <c r="J58" s="53">
        <v>95740.6</v>
      </c>
      <c r="K58" s="54">
        <v>325.2</v>
      </c>
      <c r="L58" s="5">
        <v>29.83</v>
      </c>
    </row>
    <row r="59" spans="1:12">
      <c r="A59">
        <v>51</v>
      </c>
      <c r="B59" s="47">
        <v>6.1679999999999999E-3</v>
      </c>
      <c r="C59" s="48">
        <v>6.149E-3</v>
      </c>
      <c r="D59" s="51">
        <v>92830</v>
      </c>
      <c r="E59" s="52">
        <v>570.79999999999995</v>
      </c>
      <c r="F59" s="5">
        <v>24.03</v>
      </c>
      <c r="G59" t="s">
        <v>19</v>
      </c>
      <c r="H59" s="49">
        <v>3.6570000000000001E-3</v>
      </c>
      <c r="I59" s="50">
        <v>3.6510000000000002E-3</v>
      </c>
      <c r="J59" s="53">
        <v>95415.4</v>
      </c>
      <c r="K59" s="54">
        <v>348.3</v>
      </c>
      <c r="L59" s="5">
        <v>28.93</v>
      </c>
    </row>
    <row r="60" spans="1:12">
      <c r="A60">
        <v>52</v>
      </c>
      <c r="B60" s="47">
        <v>6.79E-3</v>
      </c>
      <c r="C60" s="48">
        <v>6.7669999999999996E-3</v>
      </c>
      <c r="D60" s="51">
        <v>92259.199999999997</v>
      </c>
      <c r="E60" s="52">
        <v>624.29999999999995</v>
      </c>
      <c r="F60" s="5">
        <v>23.18</v>
      </c>
      <c r="G60" t="s">
        <v>19</v>
      </c>
      <c r="H60" s="49">
        <v>4.2589999999999998E-3</v>
      </c>
      <c r="I60" s="50">
        <v>4.2490000000000002E-3</v>
      </c>
      <c r="J60" s="53">
        <v>95067.1</v>
      </c>
      <c r="K60" s="54">
        <v>404</v>
      </c>
      <c r="L60" s="5">
        <v>28.03</v>
      </c>
    </row>
    <row r="61" spans="1:12">
      <c r="A61">
        <v>53</v>
      </c>
      <c r="B61" s="47">
        <v>7.6360000000000004E-3</v>
      </c>
      <c r="C61" s="48">
        <v>7.607E-3</v>
      </c>
      <c r="D61" s="51">
        <v>91634.9</v>
      </c>
      <c r="E61" s="52">
        <v>697.1</v>
      </c>
      <c r="F61" s="5">
        <v>22.33</v>
      </c>
      <c r="G61" t="s">
        <v>19</v>
      </c>
      <c r="H61" s="49">
        <v>4.5950000000000001E-3</v>
      </c>
      <c r="I61" s="50">
        <v>4.5840000000000004E-3</v>
      </c>
      <c r="J61" s="53">
        <v>94663.1</v>
      </c>
      <c r="K61" s="54">
        <v>433.9</v>
      </c>
      <c r="L61" s="5">
        <v>27.15</v>
      </c>
    </row>
    <row r="62" spans="1:12">
      <c r="A62">
        <v>54</v>
      </c>
      <c r="B62" s="47">
        <v>8.7139999999999995E-3</v>
      </c>
      <c r="C62" s="48">
        <v>8.6770000000000007E-3</v>
      </c>
      <c r="D62" s="51">
        <v>90937.8</v>
      </c>
      <c r="E62" s="52">
        <v>789</v>
      </c>
      <c r="F62" s="5">
        <v>21.5</v>
      </c>
      <c r="G62" t="s">
        <v>19</v>
      </c>
      <c r="H62" s="49">
        <v>5.0790000000000002E-3</v>
      </c>
      <c r="I62" s="50">
        <v>5.0670000000000003E-3</v>
      </c>
      <c r="J62" s="53">
        <v>94229.2</v>
      </c>
      <c r="K62" s="54">
        <v>477.4</v>
      </c>
      <c r="L62" s="5">
        <v>26.27</v>
      </c>
    </row>
    <row r="63" spans="1:12">
      <c r="A63">
        <v>55</v>
      </c>
      <c r="B63" s="47">
        <v>9.5770000000000004E-3</v>
      </c>
      <c r="C63" s="48">
        <v>9.5309999999999995E-3</v>
      </c>
      <c r="D63" s="51">
        <v>90148.800000000003</v>
      </c>
      <c r="E63" s="52">
        <v>859.2</v>
      </c>
      <c r="F63" s="5">
        <v>20.68</v>
      </c>
      <c r="G63" t="s">
        <v>19</v>
      </c>
      <c r="H63" s="49">
        <v>5.6620000000000004E-3</v>
      </c>
      <c r="I63" s="50">
        <v>5.6470000000000001E-3</v>
      </c>
      <c r="J63" s="53">
        <v>93751.7</v>
      </c>
      <c r="K63" s="54">
        <v>529.4</v>
      </c>
      <c r="L63" s="5">
        <v>25.4</v>
      </c>
    </row>
    <row r="64" spans="1:12">
      <c r="A64">
        <v>56</v>
      </c>
      <c r="B64" s="47">
        <v>1.0959E-2</v>
      </c>
      <c r="C64" s="48">
        <v>1.0899000000000001E-2</v>
      </c>
      <c r="D64" s="51">
        <v>89289.600000000006</v>
      </c>
      <c r="E64" s="52">
        <v>973.2</v>
      </c>
      <c r="F64" s="5">
        <v>19.88</v>
      </c>
      <c r="G64" t="s">
        <v>19</v>
      </c>
      <c r="H64" s="49">
        <v>6.4190000000000002E-3</v>
      </c>
      <c r="I64" s="50">
        <v>6.3990000000000002E-3</v>
      </c>
      <c r="J64" s="53">
        <v>93222.399999999994</v>
      </c>
      <c r="K64" s="54">
        <v>596.5</v>
      </c>
      <c r="L64" s="5">
        <v>24.54</v>
      </c>
    </row>
    <row r="65" spans="1:12">
      <c r="A65">
        <v>57</v>
      </c>
      <c r="B65" s="47">
        <v>1.2356000000000001E-2</v>
      </c>
      <c r="C65" s="48">
        <v>1.2279999999999999E-2</v>
      </c>
      <c r="D65" s="51">
        <v>88316.4</v>
      </c>
      <c r="E65" s="52">
        <v>1084.5999999999999</v>
      </c>
      <c r="F65" s="5">
        <v>19.09</v>
      </c>
      <c r="G65" t="s">
        <v>19</v>
      </c>
      <c r="H65" s="49">
        <v>6.8539999999999998E-3</v>
      </c>
      <c r="I65" s="50">
        <v>6.8300000000000001E-3</v>
      </c>
      <c r="J65" s="53">
        <v>92625.9</v>
      </c>
      <c r="K65" s="54">
        <v>632.70000000000005</v>
      </c>
      <c r="L65" s="5">
        <v>23.7</v>
      </c>
    </row>
    <row r="66" spans="1:12">
      <c r="A66">
        <v>58</v>
      </c>
      <c r="B66" s="47">
        <v>1.3906E-2</v>
      </c>
      <c r="C66" s="48">
        <v>1.3809999999999999E-2</v>
      </c>
      <c r="D66" s="51">
        <v>87231.8</v>
      </c>
      <c r="E66" s="52">
        <v>1204.7</v>
      </c>
      <c r="F66" s="5">
        <v>18.32</v>
      </c>
      <c r="G66" t="s">
        <v>19</v>
      </c>
      <c r="H66" s="49">
        <v>7.9550000000000003E-3</v>
      </c>
      <c r="I66" s="50">
        <v>7.9240000000000005E-3</v>
      </c>
      <c r="J66" s="53">
        <v>91993.2</v>
      </c>
      <c r="K66" s="54">
        <v>728.9</v>
      </c>
      <c r="L66" s="5">
        <v>22.86</v>
      </c>
    </row>
    <row r="67" spans="1:12">
      <c r="A67">
        <v>59</v>
      </c>
      <c r="B67" s="47">
        <v>1.5539000000000001E-2</v>
      </c>
      <c r="C67" s="48">
        <v>1.542E-2</v>
      </c>
      <c r="D67" s="51">
        <v>86027.1</v>
      </c>
      <c r="E67" s="52">
        <v>1326.5</v>
      </c>
      <c r="F67" s="5">
        <v>17.57</v>
      </c>
      <c r="G67" t="s">
        <v>19</v>
      </c>
      <c r="H67" s="49">
        <v>8.7419999999999998E-3</v>
      </c>
      <c r="I67" s="50">
        <v>8.7039999999999999E-3</v>
      </c>
      <c r="J67" s="53">
        <v>91264.3</v>
      </c>
      <c r="K67" s="54">
        <v>794.4</v>
      </c>
      <c r="L67" s="5">
        <v>22.04</v>
      </c>
    </row>
    <row r="68" spans="1:12">
      <c r="A68">
        <v>60</v>
      </c>
      <c r="B68" s="47">
        <v>1.7315000000000001E-2</v>
      </c>
      <c r="C68" s="48">
        <v>1.7166000000000001E-2</v>
      </c>
      <c r="D68" s="51">
        <v>84700.6</v>
      </c>
      <c r="E68" s="52">
        <v>1454</v>
      </c>
      <c r="F68" s="5">
        <v>16.84</v>
      </c>
      <c r="G68" t="s">
        <v>19</v>
      </c>
      <c r="H68" s="49">
        <v>9.7640000000000001E-3</v>
      </c>
      <c r="I68" s="50">
        <v>9.7169999999999999E-3</v>
      </c>
      <c r="J68" s="53">
        <v>90469.9</v>
      </c>
      <c r="K68" s="54">
        <v>879.1</v>
      </c>
      <c r="L68" s="5">
        <v>21.22</v>
      </c>
    </row>
    <row r="69" spans="1:12">
      <c r="A69">
        <v>61</v>
      </c>
      <c r="B69" s="47">
        <v>1.9488999999999999E-2</v>
      </c>
      <c r="C69" s="48">
        <v>1.9300999999999999E-2</v>
      </c>
      <c r="D69" s="51">
        <v>83246.600000000006</v>
      </c>
      <c r="E69" s="52">
        <v>1606.7</v>
      </c>
      <c r="F69" s="5">
        <v>16.12</v>
      </c>
      <c r="G69" t="s">
        <v>19</v>
      </c>
      <c r="H69" s="49">
        <v>1.0709E-2</v>
      </c>
      <c r="I69" s="50">
        <v>1.0652E-2</v>
      </c>
      <c r="J69" s="53">
        <v>89590.8</v>
      </c>
      <c r="K69" s="54">
        <v>954.4</v>
      </c>
      <c r="L69" s="5">
        <v>20.43</v>
      </c>
    </row>
    <row r="70" spans="1:12">
      <c r="A70">
        <v>62</v>
      </c>
      <c r="B70" s="47">
        <v>2.1255E-2</v>
      </c>
      <c r="C70" s="48">
        <v>2.1031999999999999E-2</v>
      </c>
      <c r="D70" s="51">
        <v>81639.899999999994</v>
      </c>
      <c r="E70" s="52">
        <v>1717</v>
      </c>
      <c r="F70" s="5">
        <v>15.43</v>
      </c>
      <c r="G70" t="s">
        <v>19</v>
      </c>
      <c r="H70" s="49">
        <v>1.1882999999999999E-2</v>
      </c>
      <c r="I70" s="50">
        <v>1.1813000000000001E-2</v>
      </c>
      <c r="J70" s="53">
        <v>88636.5</v>
      </c>
      <c r="K70" s="54">
        <v>1047</v>
      </c>
      <c r="L70" s="5">
        <v>19.64</v>
      </c>
    </row>
    <row r="71" spans="1:12">
      <c r="A71">
        <v>63</v>
      </c>
      <c r="B71" s="47">
        <v>2.3282000000000001E-2</v>
      </c>
      <c r="C71" s="48">
        <v>2.3014E-2</v>
      </c>
      <c r="D71" s="51">
        <v>79922.899999999994</v>
      </c>
      <c r="E71" s="52">
        <v>1839.4</v>
      </c>
      <c r="F71" s="5">
        <v>14.75</v>
      </c>
      <c r="G71" t="s">
        <v>19</v>
      </c>
      <c r="H71" s="49">
        <v>1.2900999999999999E-2</v>
      </c>
      <c r="I71" s="50">
        <v>1.2819000000000001E-2</v>
      </c>
      <c r="J71" s="53">
        <v>87589.4</v>
      </c>
      <c r="K71" s="54">
        <v>1122.8</v>
      </c>
      <c r="L71" s="5">
        <v>18.87</v>
      </c>
    </row>
    <row r="72" spans="1:12">
      <c r="A72">
        <v>64</v>
      </c>
      <c r="B72" s="47">
        <v>2.5975000000000002E-2</v>
      </c>
      <c r="C72" s="48">
        <v>2.5642000000000002E-2</v>
      </c>
      <c r="D72" s="51">
        <v>78083.5</v>
      </c>
      <c r="E72" s="52">
        <v>2002.2</v>
      </c>
      <c r="F72" s="5">
        <v>14.09</v>
      </c>
      <c r="G72" t="s">
        <v>19</v>
      </c>
      <c r="H72" s="49">
        <v>1.4092E-2</v>
      </c>
      <c r="I72" s="50">
        <v>1.3993999999999999E-2</v>
      </c>
      <c r="J72" s="53">
        <v>86466.7</v>
      </c>
      <c r="K72" s="54">
        <v>1210</v>
      </c>
      <c r="L72" s="5">
        <v>18.11</v>
      </c>
    </row>
    <row r="73" spans="1:12">
      <c r="A73">
        <v>65</v>
      </c>
      <c r="B73" s="47">
        <v>2.8316999999999998E-2</v>
      </c>
      <c r="C73" s="48">
        <v>2.7921999999999999E-2</v>
      </c>
      <c r="D73" s="51">
        <v>76081.2</v>
      </c>
      <c r="E73" s="52">
        <v>2124.3000000000002</v>
      </c>
      <c r="F73" s="5">
        <v>13.45</v>
      </c>
      <c r="G73" t="s">
        <v>19</v>
      </c>
      <c r="H73" s="49">
        <v>1.5174E-2</v>
      </c>
      <c r="I73" s="50">
        <v>1.5058999999999999E-2</v>
      </c>
      <c r="J73" s="53">
        <v>85256.7</v>
      </c>
      <c r="K73" s="54">
        <v>1283.9000000000001</v>
      </c>
      <c r="L73" s="5">
        <v>17.36</v>
      </c>
    </row>
    <row r="74" spans="1:12">
      <c r="A74">
        <v>66</v>
      </c>
      <c r="B74" s="47">
        <v>3.0508E-2</v>
      </c>
      <c r="C74" s="48">
        <v>3.0048999999999999E-2</v>
      </c>
      <c r="D74" s="51">
        <v>73956.899999999994</v>
      </c>
      <c r="E74" s="52">
        <v>2222.3000000000002</v>
      </c>
      <c r="F74" s="5">
        <v>12.82</v>
      </c>
      <c r="G74" t="s">
        <v>19</v>
      </c>
      <c r="H74" s="49">
        <v>1.6619999999999999E-2</v>
      </c>
      <c r="I74" s="50">
        <v>1.6483000000000001E-2</v>
      </c>
      <c r="J74" s="53">
        <v>83972.800000000003</v>
      </c>
      <c r="K74" s="54">
        <v>1384.1</v>
      </c>
      <c r="L74" s="5">
        <v>16.62</v>
      </c>
    </row>
    <row r="75" spans="1:12">
      <c r="A75">
        <v>67</v>
      </c>
      <c r="B75" s="47">
        <v>3.3971000000000001E-2</v>
      </c>
      <c r="C75" s="48">
        <v>3.3404000000000003E-2</v>
      </c>
      <c r="D75" s="51">
        <v>71734.5</v>
      </c>
      <c r="E75" s="52">
        <v>2396.1999999999998</v>
      </c>
      <c r="F75" s="5">
        <v>12.2</v>
      </c>
      <c r="G75" t="s">
        <v>19</v>
      </c>
      <c r="H75" s="49">
        <v>1.8218999999999999E-2</v>
      </c>
      <c r="I75" s="50">
        <v>1.8054000000000001E-2</v>
      </c>
      <c r="J75" s="53">
        <v>82588.600000000006</v>
      </c>
      <c r="K75" s="54">
        <v>1491.1</v>
      </c>
      <c r="L75" s="5">
        <v>15.89</v>
      </c>
    </row>
    <row r="76" spans="1:12">
      <c r="A76">
        <v>68</v>
      </c>
      <c r="B76" s="47">
        <v>3.8182000000000001E-2</v>
      </c>
      <c r="C76" s="48">
        <v>3.7465999999999999E-2</v>
      </c>
      <c r="D76" s="51">
        <v>69338.3</v>
      </c>
      <c r="E76" s="52">
        <v>2597.9</v>
      </c>
      <c r="F76" s="5">
        <v>11.6</v>
      </c>
      <c r="G76" t="s">
        <v>19</v>
      </c>
      <c r="H76" s="49">
        <v>2.018E-2</v>
      </c>
      <c r="I76" s="50">
        <v>1.9977999999999999E-2</v>
      </c>
      <c r="J76" s="53">
        <v>81097.5</v>
      </c>
      <c r="K76" s="54">
        <v>1620.2</v>
      </c>
      <c r="L76" s="5">
        <v>15.17</v>
      </c>
    </row>
    <row r="77" spans="1:12">
      <c r="A77">
        <v>69</v>
      </c>
      <c r="B77" s="47">
        <v>4.1706E-2</v>
      </c>
      <c r="C77" s="48">
        <v>4.0854000000000001E-2</v>
      </c>
      <c r="D77" s="51">
        <v>66740.5</v>
      </c>
      <c r="E77" s="52">
        <v>2726.6</v>
      </c>
      <c r="F77" s="5">
        <v>11.04</v>
      </c>
      <c r="G77" t="s">
        <v>19</v>
      </c>
      <c r="H77" s="49">
        <v>2.2432000000000001E-2</v>
      </c>
      <c r="I77" s="50">
        <v>2.2183999999999999E-2</v>
      </c>
      <c r="J77" s="53">
        <v>79477.399999999994</v>
      </c>
      <c r="K77" s="54">
        <v>1763.1</v>
      </c>
      <c r="L77" s="5">
        <v>14.47</v>
      </c>
    </row>
    <row r="78" spans="1:12">
      <c r="A78">
        <v>70</v>
      </c>
      <c r="B78" s="47">
        <v>4.5576999999999999E-2</v>
      </c>
      <c r="C78" s="48">
        <v>4.4561999999999997E-2</v>
      </c>
      <c r="D78" s="51">
        <v>64013.9</v>
      </c>
      <c r="E78" s="52">
        <v>2852.6</v>
      </c>
      <c r="F78" s="5">
        <v>10.48</v>
      </c>
      <c r="G78" t="s">
        <v>19</v>
      </c>
      <c r="H78" s="49">
        <v>2.4343E-2</v>
      </c>
      <c r="I78" s="50">
        <v>2.4049999999999998E-2</v>
      </c>
      <c r="J78" s="53">
        <v>77714.3</v>
      </c>
      <c r="K78" s="54">
        <v>1869.1</v>
      </c>
      <c r="L78" s="5">
        <v>13.79</v>
      </c>
    </row>
    <row r="79" spans="1:12">
      <c r="A79">
        <v>71</v>
      </c>
      <c r="B79" s="47">
        <v>4.9696999999999998E-2</v>
      </c>
      <c r="C79" s="48">
        <v>4.8492E-2</v>
      </c>
      <c r="D79" s="51">
        <v>61161.3</v>
      </c>
      <c r="E79" s="52">
        <v>2965.9</v>
      </c>
      <c r="F79" s="5">
        <v>9.9499999999999993</v>
      </c>
      <c r="G79" t="s">
        <v>19</v>
      </c>
      <c r="H79" s="49">
        <v>2.6540000000000001E-2</v>
      </c>
      <c r="I79" s="50">
        <v>2.6193000000000001E-2</v>
      </c>
      <c r="J79" s="53">
        <v>75845.2</v>
      </c>
      <c r="K79" s="54">
        <v>1986.6</v>
      </c>
      <c r="L79" s="5">
        <v>13.11</v>
      </c>
    </row>
    <row r="80" spans="1:12">
      <c r="A80">
        <v>72</v>
      </c>
      <c r="B80" s="47">
        <v>5.4981000000000002E-2</v>
      </c>
      <c r="C80" s="48">
        <v>5.3510000000000002E-2</v>
      </c>
      <c r="D80" s="51">
        <v>58195.4</v>
      </c>
      <c r="E80" s="52">
        <v>3114</v>
      </c>
      <c r="F80" s="5">
        <v>9.43</v>
      </c>
      <c r="G80" t="s">
        <v>19</v>
      </c>
      <c r="H80" s="49">
        <v>2.9887E-2</v>
      </c>
      <c r="I80" s="50">
        <v>2.9447000000000001E-2</v>
      </c>
      <c r="J80" s="53">
        <v>73858.600000000006</v>
      </c>
      <c r="K80" s="54">
        <v>2174.9</v>
      </c>
      <c r="L80" s="5">
        <v>12.45</v>
      </c>
    </row>
    <row r="81" spans="1:12">
      <c r="A81">
        <v>73</v>
      </c>
      <c r="B81" s="47">
        <v>5.9769999999999997E-2</v>
      </c>
      <c r="C81" s="48">
        <v>5.8035999999999997E-2</v>
      </c>
      <c r="D81" s="51">
        <v>55081.4</v>
      </c>
      <c r="E81" s="52">
        <v>3196.7</v>
      </c>
      <c r="F81" s="5">
        <v>8.94</v>
      </c>
      <c r="G81" t="s">
        <v>19</v>
      </c>
      <c r="H81" s="49">
        <v>3.2659000000000001E-2</v>
      </c>
      <c r="I81" s="50">
        <v>3.2134999999999997E-2</v>
      </c>
      <c r="J81" s="53">
        <v>71683.7</v>
      </c>
      <c r="K81" s="54">
        <v>2303.5</v>
      </c>
      <c r="L81" s="5">
        <v>11.82</v>
      </c>
    </row>
    <row r="82" spans="1:12">
      <c r="A82">
        <v>74</v>
      </c>
      <c r="B82" s="47">
        <v>6.5961000000000006E-2</v>
      </c>
      <c r="C82" s="48">
        <v>6.3854999999999995E-2</v>
      </c>
      <c r="D82" s="51">
        <v>51884.7</v>
      </c>
      <c r="E82" s="52">
        <v>3313.1</v>
      </c>
      <c r="F82" s="5">
        <v>8.4600000000000009</v>
      </c>
      <c r="G82" t="s">
        <v>19</v>
      </c>
      <c r="H82" s="49">
        <v>3.6302000000000001E-2</v>
      </c>
      <c r="I82" s="50">
        <v>3.5654999999999999E-2</v>
      </c>
      <c r="J82" s="53">
        <v>69380.2</v>
      </c>
      <c r="K82" s="54">
        <v>2473.6999999999998</v>
      </c>
      <c r="L82" s="5">
        <v>11.19</v>
      </c>
    </row>
    <row r="83" spans="1:12">
      <c r="A83">
        <v>75</v>
      </c>
      <c r="B83" s="47">
        <v>7.2472999999999996E-2</v>
      </c>
      <c r="C83" s="48">
        <v>6.9939000000000001E-2</v>
      </c>
      <c r="D83" s="51">
        <v>48571.6</v>
      </c>
      <c r="E83" s="52">
        <v>3397</v>
      </c>
      <c r="F83" s="5">
        <v>8</v>
      </c>
      <c r="G83" t="s">
        <v>19</v>
      </c>
      <c r="H83" s="49">
        <v>4.0296999999999999E-2</v>
      </c>
      <c r="I83" s="50">
        <v>3.9501000000000001E-2</v>
      </c>
      <c r="J83" s="53">
        <v>66906.5</v>
      </c>
      <c r="K83" s="54">
        <v>2642.9</v>
      </c>
      <c r="L83" s="5">
        <v>10.59</v>
      </c>
    </row>
    <row r="84" spans="1:12">
      <c r="A84">
        <v>76</v>
      </c>
      <c r="B84" s="47">
        <v>8.0938999999999997E-2</v>
      </c>
      <c r="C84" s="48">
        <v>7.7789999999999998E-2</v>
      </c>
      <c r="D84" s="51">
        <v>45174.6</v>
      </c>
      <c r="E84" s="52">
        <v>3514.1</v>
      </c>
      <c r="F84" s="5">
        <v>7.56</v>
      </c>
      <c r="G84" t="s">
        <v>19</v>
      </c>
      <c r="H84" s="49">
        <v>4.4144000000000003E-2</v>
      </c>
      <c r="I84" s="50">
        <v>4.3191E-2</v>
      </c>
      <c r="J84" s="53">
        <v>64263.6</v>
      </c>
      <c r="K84" s="54">
        <v>2775.6</v>
      </c>
      <c r="L84" s="5">
        <v>10</v>
      </c>
    </row>
    <row r="85" spans="1:12">
      <c r="A85">
        <v>77</v>
      </c>
      <c r="B85" s="47">
        <v>8.7223999999999996E-2</v>
      </c>
      <c r="C85" s="48">
        <v>8.3579000000000001E-2</v>
      </c>
      <c r="D85" s="51">
        <v>41660.400000000001</v>
      </c>
      <c r="E85" s="52">
        <v>3482</v>
      </c>
      <c r="F85" s="5">
        <v>7.16</v>
      </c>
      <c r="G85" t="s">
        <v>19</v>
      </c>
      <c r="H85" s="49">
        <v>4.8722000000000001E-2</v>
      </c>
      <c r="I85" s="50">
        <v>4.7564000000000002E-2</v>
      </c>
      <c r="J85" s="53">
        <v>61488</v>
      </c>
      <c r="K85" s="54">
        <v>2924.6</v>
      </c>
      <c r="L85" s="5">
        <v>9.43</v>
      </c>
    </row>
    <row r="86" spans="1:12">
      <c r="A86">
        <v>78</v>
      </c>
      <c r="B86" s="47">
        <v>9.4412999999999997E-2</v>
      </c>
      <c r="C86" s="48">
        <v>9.0157000000000001E-2</v>
      </c>
      <c r="D86" s="51">
        <v>38178.5</v>
      </c>
      <c r="E86" s="52">
        <v>3442</v>
      </c>
      <c r="F86" s="5">
        <v>6.77</v>
      </c>
      <c r="G86" t="s">
        <v>19</v>
      </c>
      <c r="H86" s="49">
        <v>5.3921999999999998E-2</v>
      </c>
      <c r="I86" s="50">
        <v>5.2505999999999997E-2</v>
      </c>
      <c r="J86" s="53">
        <v>58563.4</v>
      </c>
      <c r="K86" s="54">
        <v>3074.9</v>
      </c>
      <c r="L86" s="5">
        <v>8.8800000000000008</v>
      </c>
    </row>
    <row r="87" spans="1:12">
      <c r="A87">
        <v>79</v>
      </c>
      <c r="B87" s="47">
        <v>0.103922</v>
      </c>
      <c r="C87" s="48">
        <v>9.8789000000000002E-2</v>
      </c>
      <c r="D87" s="51">
        <v>34736.400000000001</v>
      </c>
      <c r="E87" s="52">
        <v>3431.6</v>
      </c>
      <c r="F87" s="5">
        <v>6.39</v>
      </c>
      <c r="G87" t="s">
        <v>19</v>
      </c>
      <c r="H87" s="49">
        <v>6.0731E-2</v>
      </c>
      <c r="I87" s="50">
        <v>5.8942000000000001E-2</v>
      </c>
      <c r="J87" s="53">
        <v>55488.4</v>
      </c>
      <c r="K87" s="54">
        <v>3270.6</v>
      </c>
      <c r="L87" s="5">
        <v>8.34</v>
      </c>
    </row>
    <row r="88" spans="1:12">
      <c r="A88">
        <v>80</v>
      </c>
      <c r="B88" s="47">
        <v>0.113012</v>
      </c>
      <c r="C88" s="48">
        <v>0.10696799999999999</v>
      </c>
      <c r="D88" s="51">
        <v>31304.9</v>
      </c>
      <c r="E88" s="52">
        <v>3348.6</v>
      </c>
      <c r="F88" s="5">
        <v>6.03</v>
      </c>
      <c r="G88" t="s">
        <v>19</v>
      </c>
      <c r="H88" s="49">
        <v>6.7779000000000006E-2</v>
      </c>
      <c r="I88" s="50">
        <v>6.5557000000000004E-2</v>
      </c>
      <c r="J88" s="53">
        <v>52217.9</v>
      </c>
      <c r="K88" s="54">
        <v>3423.3</v>
      </c>
      <c r="L88" s="5">
        <v>7.83</v>
      </c>
    </row>
    <row r="89" spans="1:12">
      <c r="A89">
        <v>81</v>
      </c>
      <c r="B89" s="47">
        <v>0.122209</v>
      </c>
      <c r="C89" s="48">
        <v>0.115172</v>
      </c>
      <c r="D89" s="51">
        <v>27956.2</v>
      </c>
      <c r="E89" s="52">
        <v>3219.8</v>
      </c>
      <c r="F89" s="5">
        <v>5.69</v>
      </c>
      <c r="G89" t="s">
        <v>19</v>
      </c>
      <c r="H89" s="49">
        <v>7.5075000000000003E-2</v>
      </c>
      <c r="I89" s="50">
        <v>7.2359000000000007E-2</v>
      </c>
      <c r="J89" s="53">
        <v>48794.6</v>
      </c>
      <c r="K89" s="54">
        <v>3530.7</v>
      </c>
      <c r="L89" s="5">
        <v>7.35</v>
      </c>
    </row>
    <row r="90" spans="1:12">
      <c r="A90">
        <v>82</v>
      </c>
      <c r="B90" s="47">
        <v>0.132907</v>
      </c>
      <c r="C90" s="48">
        <v>0.124626</v>
      </c>
      <c r="D90" s="51">
        <v>24736.5</v>
      </c>
      <c r="E90" s="52">
        <v>3082.8</v>
      </c>
      <c r="F90" s="5">
        <v>5.37</v>
      </c>
      <c r="G90" t="s">
        <v>19</v>
      </c>
      <c r="H90" s="49">
        <v>8.3739999999999995E-2</v>
      </c>
      <c r="I90" s="50">
        <v>8.0375000000000002E-2</v>
      </c>
      <c r="J90" s="53">
        <v>45263.9</v>
      </c>
      <c r="K90" s="54">
        <v>3638.1</v>
      </c>
      <c r="L90" s="5">
        <v>6.88</v>
      </c>
    </row>
    <row r="91" spans="1:12">
      <c r="A91">
        <v>83</v>
      </c>
      <c r="B91" s="47">
        <v>0.145596</v>
      </c>
      <c r="C91" s="48">
        <v>0.135716</v>
      </c>
      <c r="D91" s="51">
        <v>21653.7</v>
      </c>
      <c r="E91" s="52">
        <v>2938.8</v>
      </c>
      <c r="F91" s="5">
        <v>5.0599999999999996</v>
      </c>
      <c r="G91" t="s">
        <v>19</v>
      </c>
      <c r="H91" s="49">
        <v>9.3439999999999995E-2</v>
      </c>
      <c r="I91" s="50">
        <v>8.9270000000000002E-2</v>
      </c>
      <c r="J91" s="53">
        <v>41625.800000000003</v>
      </c>
      <c r="K91" s="54">
        <v>3715.9</v>
      </c>
      <c r="L91" s="5">
        <v>6.44</v>
      </c>
    </row>
    <row r="92" spans="1:12">
      <c r="A92">
        <v>84</v>
      </c>
      <c r="B92" s="47">
        <v>0.15775600000000001</v>
      </c>
      <c r="C92" s="48">
        <v>0.14622299999999999</v>
      </c>
      <c r="D92" s="51">
        <v>18714.900000000001</v>
      </c>
      <c r="E92" s="52">
        <v>2736.5</v>
      </c>
      <c r="F92" s="5">
        <v>4.78</v>
      </c>
      <c r="G92" t="s">
        <v>19</v>
      </c>
      <c r="H92" s="49">
        <v>0.104633</v>
      </c>
      <c r="I92" s="50">
        <v>9.9431000000000005E-2</v>
      </c>
      <c r="J92" s="53">
        <v>37909.9</v>
      </c>
      <c r="K92" s="54">
        <v>3769.4</v>
      </c>
      <c r="L92" s="5">
        <v>6.02</v>
      </c>
    </row>
    <row r="93" spans="1:12">
      <c r="A93">
        <v>85</v>
      </c>
      <c r="B93" s="47">
        <v>0.171761</v>
      </c>
      <c r="C93" s="48">
        <v>0.15817700000000001</v>
      </c>
      <c r="D93" s="51">
        <v>15978.4</v>
      </c>
      <c r="E93" s="52">
        <v>2527.4</v>
      </c>
      <c r="F93" s="5">
        <v>4.51</v>
      </c>
      <c r="G93" t="s">
        <v>19</v>
      </c>
      <c r="H93" s="49">
        <v>0.115301</v>
      </c>
      <c r="I93" s="50">
        <v>0.109016</v>
      </c>
      <c r="J93" s="53">
        <v>34140.5</v>
      </c>
      <c r="K93" s="54">
        <v>3721.9</v>
      </c>
      <c r="L93" s="5">
        <v>5.63</v>
      </c>
    </row>
    <row r="94" spans="1:12">
      <c r="A94">
        <v>86</v>
      </c>
      <c r="B94" s="47">
        <v>0.18764600000000001</v>
      </c>
      <c r="C94" s="48">
        <v>0.17155100000000001</v>
      </c>
      <c r="D94" s="51">
        <v>13451</v>
      </c>
      <c r="E94" s="52">
        <v>2307.5</v>
      </c>
      <c r="F94" s="5">
        <v>4.2699999999999996</v>
      </c>
      <c r="G94" t="s">
        <v>19</v>
      </c>
      <c r="H94" s="49">
        <v>0.12942699999999999</v>
      </c>
      <c r="I94" s="50">
        <v>0.12156</v>
      </c>
      <c r="J94" s="53">
        <v>30418.6</v>
      </c>
      <c r="K94" s="54">
        <v>3697.7</v>
      </c>
      <c r="L94" s="5">
        <v>5.26</v>
      </c>
    </row>
    <row r="95" spans="1:12">
      <c r="A95">
        <v>87</v>
      </c>
      <c r="B95" s="47">
        <v>0.19555900000000001</v>
      </c>
      <c r="C95" s="48">
        <v>0.17814099999999999</v>
      </c>
      <c r="D95" s="51">
        <v>11143.5</v>
      </c>
      <c r="E95" s="52">
        <v>1985.1</v>
      </c>
      <c r="F95" s="5">
        <v>4.05</v>
      </c>
      <c r="G95" t="s">
        <v>19</v>
      </c>
      <c r="H95" s="49">
        <v>0.143205</v>
      </c>
      <c r="I95" s="50">
        <v>0.133636</v>
      </c>
      <c r="J95" s="53">
        <v>26720.9</v>
      </c>
      <c r="K95" s="54">
        <v>3570.9</v>
      </c>
      <c r="L95" s="5">
        <v>4.92</v>
      </c>
    </row>
    <row r="96" spans="1:12">
      <c r="A96">
        <v>88</v>
      </c>
      <c r="B96" s="47">
        <v>0.215452</v>
      </c>
      <c r="C96" s="48">
        <v>0.19449900000000001</v>
      </c>
      <c r="D96" s="51">
        <v>9158.2999999999993</v>
      </c>
      <c r="E96" s="52">
        <v>1781.3</v>
      </c>
      <c r="F96" s="5">
        <v>3.82</v>
      </c>
      <c r="G96" t="s">
        <v>19</v>
      </c>
      <c r="H96" s="49">
        <v>0.156641</v>
      </c>
      <c r="I96" s="50">
        <v>0.145264</v>
      </c>
      <c r="J96" s="53">
        <v>23150</v>
      </c>
      <c r="K96" s="54">
        <v>3362.9</v>
      </c>
      <c r="L96" s="5">
        <v>4.5999999999999996</v>
      </c>
    </row>
    <row r="97" spans="1:12">
      <c r="A97">
        <v>89</v>
      </c>
      <c r="B97" s="47">
        <v>0.230184</v>
      </c>
      <c r="C97" s="48">
        <v>0.206426</v>
      </c>
      <c r="D97" s="51">
        <v>7377.1</v>
      </c>
      <c r="E97" s="52">
        <v>1522.8</v>
      </c>
      <c r="F97" s="5">
        <v>3.62</v>
      </c>
      <c r="G97" t="s">
        <v>19</v>
      </c>
      <c r="H97" s="49">
        <v>0.17471999999999999</v>
      </c>
      <c r="I97" s="50">
        <v>0.16068299999999999</v>
      </c>
      <c r="J97" s="53">
        <v>19787.2</v>
      </c>
      <c r="K97" s="54">
        <v>3179.5</v>
      </c>
      <c r="L97" s="5">
        <v>4.29</v>
      </c>
    </row>
    <row r="98" spans="1:12">
      <c r="A98">
        <v>90</v>
      </c>
      <c r="B98" s="47">
        <v>0.240705</v>
      </c>
      <c r="C98" s="48">
        <v>0.21484700000000001</v>
      </c>
      <c r="D98" s="51">
        <v>5854.2</v>
      </c>
      <c r="E98" s="52">
        <v>1257.8</v>
      </c>
      <c r="F98" s="5">
        <v>3.43</v>
      </c>
      <c r="G98" t="s">
        <v>19</v>
      </c>
      <c r="H98" s="49">
        <v>0.19215599999999999</v>
      </c>
      <c r="I98" s="50">
        <v>0.175313</v>
      </c>
      <c r="J98" s="53">
        <v>16607.7</v>
      </c>
      <c r="K98" s="54">
        <v>2911.5</v>
      </c>
      <c r="L98" s="5">
        <v>4.0199999999999996</v>
      </c>
    </row>
    <row r="99" spans="1:12">
      <c r="A99">
        <v>91</v>
      </c>
      <c r="B99" s="47">
        <v>0.26071299999999997</v>
      </c>
      <c r="C99" s="48">
        <v>0.23064599999999999</v>
      </c>
      <c r="D99" s="51">
        <v>4596.5</v>
      </c>
      <c r="E99" s="52">
        <v>1060.2</v>
      </c>
      <c r="F99" s="5">
        <v>3.23</v>
      </c>
      <c r="G99" t="s">
        <v>19</v>
      </c>
      <c r="H99" s="49">
        <v>0.20445199999999999</v>
      </c>
      <c r="I99" s="50">
        <v>0.18548999999999999</v>
      </c>
      <c r="J99" s="53">
        <v>13696.2</v>
      </c>
      <c r="K99" s="54">
        <v>2540.5</v>
      </c>
      <c r="L99" s="5">
        <v>3.77</v>
      </c>
    </row>
    <row r="100" spans="1:12">
      <c r="A100">
        <v>92</v>
      </c>
      <c r="B100" s="47">
        <v>0.28067500000000001</v>
      </c>
      <c r="C100" s="48">
        <v>0.24613299999999999</v>
      </c>
      <c r="D100" s="51">
        <v>3536.3</v>
      </c>
      <c r="E100" s="52">
        <v>870.4</v>
      </c>
      <c r="F100" s="5">
        <v>3.05</v>
      </c>
      <c r="G100" t="s">
        <v>19</v>
      </c>
      <c r="H100" s="49">
        <v>0.23025100000000001</v>
      </c>
      <c r="I100" s="50">
        <v>0.20648</v>
      </c>
      <c r="J100" s="53">
        <v>11155.7</v>
      </c>
      <c r="K100" s="54">
        <v>2303.4</v>
      </c>
      <c r="L100" s="5">
        <v>3.51</v>
      </c>
    </row>
    <row r="101" spans="1:12">
      <c r="A101">
        <v>93</v>
      </c>
      <c r="B101" s="47">
        <v>0.30349500000000001</v>
      </c>
      <c r="C101" s="48">
        <v>0.26350800000000002</v>
      </c>
      <c r="D101" s="51">
        <v>2665.9</v>
      </c>
      <c r="E101" s="52">
        <v>702.5</v>
      </c>
      <c r="F101" s="5">
        <v>2.88</v>
      </c>
      <c r="G101" t="s">
        <v>19</v>
      </c>
      <c r="H101" s="49">
        <v>0.25350699999999998</v>
      </c>
      <c r="I101" s="50">
        <v>0.22498899999999999</v>
      </c>
      <c r="J101" s="53">
        <v>8852.2000000000007</v>
      </c>
      <c r="K101" s="54">
        <v>1991.7</v>
      </c>
      <c r="L101" s="5">
        <v>3.3</v>
      </c>
    </row>
    <row r="102" spans="1:12">
      <c r="A102">
        <v>94</v>
      </c>
      <c r="B102" s="47">
        <v>0.32686700000000002</v>
      </c>
      <c r="C102" s="48">
        <v>0.28095100000000001</v>
      </c>
      <c r="D102" s="51">
        <v>1963.4</v>
      </c>
      <c r="E102" s="52">
        <v>551.6</v>
      </c>
      <c r="F102" s="5">
        <v>2.73</v>
      </c>
      <c r="G102" t="s">
        <v>19</v>
      </c>
      <c r="H102" s="49">
        <v>0.27256900000000001</v>
      </c>
      <c r="I102" s="50">
        <v>0.23987800000000001</v>
      </c>
      <c r="J102" s="53">
        <v>6860.6</v>
      </c>
      <c r="K102" s="54">
        <v>1645.7</v>
      </c>
      <c r="L102" s="5">
        <v>3.11</v>
      </c>
    </row>
    <row r="103" spans="1:12">
      <c r="A103">
        <v>95</v>
      </c>
      <c r="B103" s="47">
        <v>0.34347800000000001</v>
      </c>
      <c r="C103" s="48">
        <v>0.29313499999999998</v>
      </c>
      <c r="D103" s="51">
        <v>1411.8</v>
      </c>
      <c r="E103" s="52">
        <v>413.8</v>
      </c>
      <c r="F103" s="5">
        <v>2.6</v>
      </c>
      <c r="G103" t="s">
        <v>19</v>
      </c>
      <c r="H103" s="49">
        <v>0.29169800000000001</v>
      </c>
      <c r="I103" s="50">
        <v>0.25456899999999999</v>
      </c>
      <c r="J103" s="53">
        <v>5214.8999999999996</v>
      </c>
      <c r="K103" s="54">
        <v>1327.5</v>
      </c>
      <c r="L103" s="5">
        <v>2.94</v>
      </c>
    </row>
    <row r="104" spans="1:12">
      <c r="A104">
        <v>96</v>
      </c>
      <c r="B104" s="47">
        <v>0.375218</v>
      </c>
      <c r="C104" s="48">
        <v>0.315944</v>
      </c>
      <c r="D104" s="51">
        <v>997.9</v>
      </c>
      <c r="E104" s="52">
        <v>315.3</v>
      </c>
      <c r="F104" s="5">
        <v>2.48</v>
      </c>
      <c r="G104" t="s">
        <v>19</v>
      </c>
      <c r="H104" s="49">
        <v>0.32074000000000003</v>
      </c>
      <c r="I104" s="50">
        <v>0.27641199999999999</v>
      </c>
      <c r="J104" s="53">
        <v>3887.3</v>
      </c>
      <c r="K104" s="54">
        <v>1074.5</v>
      </c>
      <c r="L104" s="5">
        <v>2.77</v>
      </c>
    </row>
    <row r="105" spans="1:12">
      <c r="A105">
        <v>97</v>
      </c>
      <c r="B105" s="47">
        <v>0.38944899999999999</v>
      </c>
      <c r="C105" s="48">
        <v>0.32597399999999999</v>
      </c>
      <c r="D105" s="51">
        <v>682.7</v>
      </c>
      <c r="E105" s="52">
        <v>222.5</v>
      </c>
      <c r="F105" s="5">
        <v>2.39</v>
      </c>
      <c r="G105" t="s">
        <v>19</v>
      </c>
      <c r="H105" s="49">
        <v>0.33494099999999999</v>
      </c>
      <c r="I105" s="50">
        <v>0.28689500000000001</v>
      </c>
      <c r="J105" s="53">
        <v>2812.8</v>
      </c>
      <c r="K105" s="54">
        <v>807</v>
      </c>
      <c r="L105" s="5">
        <v>2.63</v>
      </c>
    </row>
    <row r="106" spans="1:12">
      <c r="A106">
        <v>98</v>
      </c>
      <c r="B106" s="47">
        <v>0.42194399999999999</v>
      </c>
      <c r="C106" s="48">
        <v>0.34843400000000002</v>
      </c>
      <c r="D106" s="51">
        <v>460.1</v>
      </c>
      <c r="E106" s="52">
        <v>160.30000000000001</v>
      </c>
      <c r="F106" s="5">
        <v>2.2999999999999998</v>
      </c>
      <c r="G106" t="s">
        <v>19</v>
      </c>
      <c r="H106" s="49">
        <v>0.35202499999999998</v>
      </c>
      <c r="I106" s="50">
        <v>0.29933799999999999</v>
      </c>
      <c r="J106" s="53">
        <v>2005.8</v>
      </c>
      <c r="K106" s="54">
        <v>600.4</v>
      </c>
      <c r="L106" s="5">
        <v>2.4900000000000002</v>
      </c>
    </row>
    <row r="107" spans="1:12">
      <c r="A107">
        <v>99</v>
      </c>
      <c r="B107" s="47">
        <v>0.39512700000000001</v>
      </c>
      <c r="C107" s="48">
        <v>0.32994299999999999</v>
      </c>
      <c r="D107" s="51">
        <v>299.8</v>
      </c>
      <c r="E107" s="52">
        <v>98.9</v>
      </c>
      <c r="F107" s="5">
        <v>2.2599999999999998</v>
      </c>
      <c r="G107" t="s">
        <v>19</v>
      </c>
      <c r="H107" s="49">
        <v>0.37320999999999999</v>
      </c>
      <c r="I107" s="50">
        <v>0.31451899999999999</v>
      </c>
      <c r="J107" s="53">
        <v>1405.4</v>
      </c>
      <c r="K107" s="54">
        <v>442</v>
      </c>
      <c r="L107" s="5">
        <v>2.34</v>
      </c>
    </row>
    <row r="108" spans="1:12">
      <c r="A108">
        <v>100</v>
      </c>
      <c r="B108" s="47">
        <v>0.44833600000000001</v>
      </c>
      <c r="C108" s="48">
        <v>0.36623699999999998</v>
      </c>
      <c r="D108" s="51">
        <v>200.9</v>
      </c>
      <c r="E108" s="52">
        <v>73.599999999999994</v>
      </c>
      <c r="F108" s="5">
        <v>2.13</v>
      </c>
      <c r="G108" t="s">
        <v>19</v>
      </c>
      <c r="H108" s="49">
        <v>0.42311599999999999</v>
      </c>
      <c r="I108" s="50">
        <v>0.34923300000000002</v>
      </c>
      <c r="J108" s="53">
        <v>963.4</v>
      </c>
      <c r="K108" s="54">
        <v>336.4</v>
      </c>
      <c r="L108" s="5">
        <v>2.19</v>
      </c>
    </row>
  </sheetData>
  <mergeCells count="3">
    <mergeCell ref="K1:L1"/>
    <mergeCell ref="B6:F6"/>
    <mergeCell ref="H6:L6"/>
  </mergeCells>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24</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39">
        <v>1.0735E-2</v>
      </c>
      <c r="C8" s="40">
        <v>1.0678E-2</v>
      </c>
      <c r="D8" s="43">
        <v>100000</v>
      </c>
      <c r="E8" s="44">
        <v>1067.8</v>
      </c>
      <c r="F8" s="5">
        <v>71.760000000000005</v>
      </c>
      <c r="G8" t="s">
        <v>19</v>
      </c>
      <c r="H8" s="41">
        <v>8.2850000000000007E-3</v>
      </c>
      <c r="I8" s="42">
        <v>8.2509999999999997E-3</v>
      </c>
      <c r="J8" s="45">
        <v>100000</v>
      </c>
      <c r="K8" s="46">
        <v>825.1</v>
      </c>
      <c r="L8" s="5">
        <v>77.56</v>
      </c>
    </row>
    <row r="9" spans="1:12">
      <c r="A9">
        <v>1</v>
      </c>
      <c r="B9" s="39">
        <v>7.6999999999999996E-4</v>
      </c>
      <c r="C9" s="40">
        <v>7.6999999999999996E-4</v>
      </c>
      <c r="D9" s="43">
        <v>98932.2</v>
      </c>
      <c r="E9" s="44">
        <v>76.2</v>
      </c>
      <c r="F9" s="5">
        <v>71.53</v>
      </c>
      <c r="G9" t="s">
        <v>19</v>
      </c>
      <c r="H9" s="41">
        <v>7.0799999999999997E-4</v>
      </c>
      <c r="I9" s="42">
        <v>7.0799999999999997E-4</v>
      </c>
      <c r="J9" s="45">
        <v>99174.9</v>
      </c>
      <c r="K9" s="46">
        <v>70.2</v>
      </c>
      <c r="L9" s="5">
        <v>77.209999999999994</v>
      </c>
    </row>
    <row r="10" spans="1:12">
      <c r="A10">
        <v>2</v>
      </c>
      <c r="B10" s="39">
        <v>4.6799999999999999E-4</v>
      </c>
      <c r="C10" s="40">
        <v>4.6799999999999999E-4</v>
      </c>
      <c r="D10" s="43">
        <v>98856</v>
      </c>
      <c r="E10" s="44">
        <v>46.3</v>
      </c>
      <c r="F10" s="5">
        <v>70.58</v>
      </c>
      <c r="G10" t="s">
        <v>19</v>
      </c>
      <c r="H10" s="41">
        <v>3.7199999999999999E-4</v>
      </c>
      <c r="I10" s="42">
        <v>3.7199999999999999E-4</v>
      </c>
      <c r="J10" s="45">
        <v>99104.8</v>
      </c>
      <c r="K10" s="46">
        <v>36.799999999999997</v>
      </c>
      <c r="L10" s="5">
        <v>76.260000000000005</v>
      </c>
    </row>
    <row r="11" spans="1:12">
      <c r="A11">
        <v>3</v>
      </c>
      <c r="B11" s="39">
        <v>3.9399999999999998E-4</v>
      </c>
      <c r="C11" s="40">
        <v>3.9399999999999998E-4</v>
      </c>
      <c r="D11" s="43">
        <v>98809.7</v>
      </c>
      <c r="E11" s="44">
        <v>38.9</v>
      </c>
      <c r="F11" s="5">
        <v>69.62</v>
      </c>
      <c r="G11" t="s">
        <v>19</v>
      </c>
      <c r="H11" s="41">
        <v>2.7700000000000001E-4</v>
      </c>
      <c r="I11" s="42">
        <v>2.7700000000000001E-4</v>
      </c>
      <c r="J11" s="45">
        <v>99067.9</v>
      </c>
      <c r="K11" s="46">
        <v>27.4</v>
      </c>
      <c r="L11" s="5">
        <v>75.290000000000006</v>
      </c>
    </row>
    <row r="12" spans="1:12">
      <c r="A12">
        <v>4</v>
      </c>
      <c r="B12" s="39">
        <v>2.7799999999999998E-4</v>
      </c>
      <c r="C12" s="40">
        <v>2.7700000000000001E-4</v>
      </c>
      <c r="D12" s="43">
        <v>98770.8</v>
      </c>
      <c r="E12" s="44">
        <v>27.4</v>
      </c>
      <c r="F12" s="5">
        <v>68.64</v>
      </c>
      <c r="G12" t="s">
        <v>19</v>
      </c>
      <c r="H12" s="41">
        <v>2.3000000000000001E-4</v>
      </c>
      <c r="I12" s="42">
        <v>2.3000000000000001E-4</v>
      </c>
      <c r="J12" s="45">
        <v>99040.5</v>
      </c>
      <c r="K12" s="46">
        <v>22.8</v>
      </c>
      <c r="L12" s="5">
        <v>74.31</v>
      </c>
    </row>
    <row r="13" spans="1:12">
      <c r="A13">
        <v>5</v>
      </c>
      <c r="B13" s="39">
        <v>2.5900000000000001E-4</v>
      </c>
      <c r="C13" s="40">
        <v>2.5900000000000001E-4</v>
      </c>
      <c r="D13" s="43">
        <v>98743.4</v>
      </c>
      <c r="E13" s="44">
        <v>25.5</v>
      </c>
      <c r="F13" s="5">
        <v>67.66</v>
      </c>
      <c r="G13" t="s">
        <v>19</v>
      </c>
      <c r="H13" s="41">
        <v>1.8900000000000001E-4</v>
      </c>
      <c r="I13" s="42">
        <v>1.8900000000000001E-4</v>
      </c>
      <c r="J13" s="45">
        <v>99017.7</v>
      </c>
      <c r="K13" s="46">
        <v>18.7</v>
      </c>
      <c r="L13" s="5">
        <v>73.33</v>
      </c>
    </row>
    <row r="14" spans="1:12">
      <c r="A14">
        <v>6</v>
      </c>
      <c r="B14" s="39">
        <v>2.1100000000000001E-4</v>
      </c>
      <c r="C14" s="40">
        <v>2.1100000000000001E-4</v>
      </c>
      <c r="D14" s="43">
        <v>98717.9</v>
      </c>
      <c r="E14" s="44">
        <v>20.8</v>
      </c>
      <c r="F14" s="5">
        <v>66.680000000000007</v>
      </c>
      <c r="G14" t="s">
        <v>19</v>
      </c>
      <c r="H14" s="41">
        <v>1.94E-4</v>
      </c>
      <c r="I14" s="42">
        <v>1.94E-4</v>
      </c>
      <c r="J14" s="45">
        <v>98999</v>
      </c>
      <c r="K14" s="46">
        <v>19.2</v>
      </c>
      <c r="L14" s="5">
        <v>72.34</v>
      </c>
    </row>
    <row r="15" spans="1:12">
      <c r="A15">
        <v>7</v>
      </c>
      <c r="B15" s="39">
        <v>2.5900000000000001E-4</v>
      </c>
      <c r="C15" s="40">
        <v>2.5900000000000001E-4</v>
      </c>
      <c r="D15" s="43">
        <v>98697.1</v>
      </c>
      <c r="E15" s="44">
        <v>25.6</v>
      </c>
      <c r="F15" s="5">
        <v>65.69</v>
      </c>
      <c r="G15" t="s">
        <v>19</v>
      </c>
      <c r="H15" s="41">
        <v>1.66E-4</v>
      </c>
      <c r="I15" s="42">
        <v>1.66E-4</v>
      </c>
      <c r="J15" s="45">
        <v>98979.7</v>
      </c>
      <c r="K15" s="46">
        <v>16.399999999999999</v>
      </c>
      <c r="L15" s="5">
        <v>71.36</v>
      </c>
    </row>
    <row r="16" spans="1:12">
      <c r="A16">
        <v>8</v>
      </c>
      <c r="B16" s="39">
        <v>2.1699999999999999E-4</v>
      </c>
      <c r="C16" s="40">
        <v>2.1699999999999999E-4</v>
      </c>
      <c r="D16" s="43">
        <v>98671.5</v>
      </c>
      <c r="E16" s="44">
        <v>21.4</v>
      </c>
      <c r="F16" s="5">
        <v>64.709999999999994</v>
      </c>
      <c r="G16" t="s">
        <v>19</v>
      </c>
      <c r="H16" s="41">
        <v>1.54E-4</v>
      </c>
      <c r="I16" s="42">
        <v>1.54E-4</v>
      </c>
      <c r="J16" s="45">
        <v>98963.3</v>
      </c>
      <c r="K16" s="46">
        <v>15.2</v>
      </c>
      <c r="L16" s="5">
        <v>70.37</v>
      </c>
    </row>
    <row r="17" spans="1:12">
      <c r="A17">
        <v>9</v>
      </c>
      <c r="B17" s="39">
        <v>1.9100000000000001E-4</v>
      </c>
      <c r="C17" s="40">
        <v>1.9100000000000001E-4</v>
      </c>
      <c r="D17" s="43">
        <v>98650.1</v>
      </c>
      <c r="E17" s="44">
        <v>18.8</v>
      </c>
      <c r="F17" s="5">
        <v>63.72</v>
      </c>
      <c r="G17" t="s">
        <v>19</v>
      </c>
      <c r="H17" s="41">
        <v>1.8599999999999999E-4</v>
      </c>
      <c r="I17" s="42">
        <v>1.8599999999999999E-4</v>
      </c>
      <c r="J17" s="45">
        <v>98948.1</v>
      </c>
      <c r="K17" s="46">
        <v>18.399999999999999</v>
      </c>
      <c r="L17" s="5">
        <v>69.38</v>
      </c>
    </row>
    <row r="18" spans="1:12">
      <c r="A18">
        <v>10</v>
      </c>
      <c r="B18" s="39">
        <v>2.33E-4</v>
      </c>
      <c r="C18" s="40">
        <v>2.33E-4</v>
      </c>
      <c r="D18" s="43">
        <v>98631.3</v>
      </c>
      <c r="E18" s="44">
        <v>23</v>
      </c>
      <c r="F18" s="5">
        <v>62.74</v>
      </c>
      <c r="G18" t="s">
        <v>19</v>
      </c>
      <c r="H18" s="41">
        <v>1.5699999999999999E-4</v>
      </c>
      <c r="I18" s="42">
        <v>1.5699999999999999E-4</v>
      </c>
      <c r="J18" s="45">
        <v>98929.600000000006</v>
      </c>
      <c r="K18" s="46">
        <v>15.5</v>
      </c>
      <c r="L18" s="5">
        <v>68.39</v>
      </c>
    </row>
    <row r="19" spans="1:12">
      <c r="A19">
        <v>11</v>
      </c>
      <c r="B19" s="39">
        <v>2.5500000000000002E-4</v>
      </c>
      <c r="C19" s="40">
        <v>2.5500000000000002E-4</v>
      </c>
      <c r="D19" s="43">
        <v>98608.3</v>
      </c>
      <c r="E19" s="44">
        <v>25.1</v>
      </c>
      <c r="F19" s="5">
        <v>61.75</v>
      </c>
      <c r="G19" t="s">
        <v>19</v>
      </c>
      <c r="H19" s="41">
        <v>1.5699999999999999E-4</v>
      </c>
      <c r="I19" s="42">
        <v>1.5699999999999999E-4</v>
      </c>
      <c r="J19" s="45">
        <v>98914.1</v>
      </c>
      <c r="K19" s="46">
        <v>15.5</v>
      </c>
      <c r="L19" s="5">
        <v>67.400000000000006</v>
      </c>
    </row>
    <row r="20" spans="1:12">
      <c r="A20">
        <v>12</v>
      </c>
      <c r="B20" s="39">
        <v>2.3599999999999999E-4</v>
      </c>
      <c r="C20" s="40">
        <v>2.3599999999999999E-4</v>
      </c>
      <c r="D20" s="43">
        <v>98583.1</v>
      </c>
      <c r="E20" s="44">
        <v>23.2</v>
      </c>
      <c r="F20" s="5">
        <v>60.77</v>
      </c>
      <c r="G20" t="s">
        <v>19</v>
      </c>
      <c r="H20" s="41">
        <v>1.9100000000000001E-4</v>
      </c>
      <c r="I20" s="42">
        <v>1.9100000000000001E-4</v>
      </c>
      <c r="J20" s="45">
        <v>98898.6</v>
      </c>
      <c r="K20" s="46">
        <v>18.899999999999999</v>
      </c>
      <c r="L20" s="5">
        <v>66.41</v>
      </c>
    </row>
    <row r="21" spans="1:12">
      <c r="A21">
        <v>13</v>
      </c>
      <c r="B21" s="39">
        <v>2.72E-4</v>
      </c>
      <c r="C21" s="40">
        <v>2.72E-4</v>
      </c>
      <c r="D21" s="43">
        <v>98559.9</v>
      </c>
      <c r="E21" s="44">
        <v>26.8</v>
      </c>
      <c r="F21" s="5">
        <v>59.78</v>
      </c>
      <c r="G21" t="s">
        <v>19</v>
      </c>
      <c r="H21" s="41">
        <v>1.93E-4</v>
      </c>
      <c r="I21" s="42">
        <v>1.93E-4</v>
      </c>
      <c r="J21" s="45">
        <v>98879.8</v>
      </c>
      <c r="K21" s="46">
        <v>19.100000000000001</v>
      </c>
      <c r="L21" s="5">
        <v>65.42</v>
      </c>
    </row>
    <row r="22" spans="1:12">
      <c r="A22">
        <v>14</v>
      </c>
      <c r="B22" s="39">
        <v>3.4699999999999998E-4</v>
      </c>
      <c r="C22" s="40">
        <v>3.4699999999999998E-4</v>
      </c>
      <c r="D22" s="43">
        <v>98533</v>
      </c>
      <c r="E22" s="44">
        <v>34.200000000000003</v>
      </c>
      <c r="F22" s="5">
        <v>58.8</v>
      </c>
      <c r="G22" t="s">
        <v>19</v>
      </c>
      <c r="H22" s="41">
        <v>1.93E-4</v>
      </c>
      <c r="I22" s="42">
        <v>1.93E-4</v>
      </c>
      <c r="J22" s="45">
        <v>98860.7</v>
      </c>
      <c r="K22" s="46">
        <v>19.100000000000001</v>
      </c>
      <c r="L22" s="5">
        <v>64.44</v>
      </c>
    </row>
    <row r="23" spans="1:12">
      <c r="A23">
        <v>15</v>
      </c>
      <c r="B23" s="39">
        <v>4.15E-4</v>
      </c>
      <c r="C23" s="40">
        <v>4.15E-4</v>
      </c>
      <c r="D23" s="43">
        <v>98498.9</v>
      </c>
      <c r="E23" s="44">
        <v>40.9</v>
      </c>
      <c r="F23" s="5">
        <v>57.82</v>
      </c>
      <c r="G23" t="s">
        <v>19</v>
      </c>
      <c r="H23" s="41">
        <v>2.43E-4</v>
      </c>
      <c r="I23" s="42">
        <v>2.43E-4</v>
      </c>
      <c r="J23" s="45">
        <v>98841.600000000006</v>
      </c>
      <c r="K23" s="46">
        <v>24</v>
      </c>
      <c r="L23" s="5">
        <v>63.45</v>
      </c>
    </row>
    <row r="24" spans="1:12">
      <c r="A24">
        <v>16</v>
      </c>
      <c r="B24" s="39">
        <v>5.2899999999999996E-4</v>
      </c>
      <c r="C24" s="40">
        <v>5.2899999999999996E-4</v>
      </c>
      <c r="D24" s="43">
        <v>98458</v>
      </c>
      <c r="E24" s="44">
        <v>52.1</v>
      </c>
      <c r="F24" s="5">
        <v>56.84</v>
      </c>
      <c r="G24" t="s">
        <v>19</v>
      </c>
      <c r="H24" s="41">
        <v>2.6600000000000001E-4</v>
      </c>
      <c r="I24" s="42">
        <v>2.6600000000000001E-4</v>
      </c>
      <c r="J24" s="45">
        <v>98817.600000000006</v>
      </c>
      <c r="K24" s="46">
        <v>26.3</v>
      </c>
      <c r="L24" s="5">
        <v>62.47</v>
      </c>
    </row>
    <row r="25" spans="1:12">
      <c r="A25">
        <v>17</v>
      </c>
      <c r="B25" s="39">
        <v>8.0699999999999999E-4</v>
      </c>
      <c r="C25" s="40">
        <v>8.0699999999999999E-4</v>
      </c>
      <c r="D25" s="43">
        <v>98405.9</v>
      </c>
      <c r="E25" s="44">
        <v>79.400000000000006</v>
      </c>
      <c r="F25" s="5">
        <v>55.87</v>
      </c>
      <c r="G25" t="s">
        <v>19</v>
      </c>
      <c r="H25" s="41">
        <v>3.2400000000000001E-4</v>
      </c>
      <c r="I25" s="42">
        <v>3.2400000000000001E-4</v>
      </c>
      <c r="J25" s="45">
        <v>98791.3</v>
      </c>
      <c r="K25" s="46">
        <v>32</v>
      </c>
      <c r="L25" s="5">
        <v>61.48</v>
      </c>
    </row>
    <row r="26" spans="1:12">
      <c r="A26">
        <v>18</v>
      </c>
      <c r="B26" s="39">
        <v>9.01E-4</v>
      </c>
      <c r="C26" s="40">
        <v>9.01E-4</v>
      </c>
      <c r="D26" s="43">
        <v>98326.5</v>
      </c>
      <c r="E26" s="44">
        <v>88.6</v>
      </c>
      <c r="F26" s="5">
        <v>54.92</v>
      </c>
      <c r="G26" t="s">
        <v>19</v>
      </c>
      <c r="H26" s="41">
        <v>3.0400000000000002E-4</v>
      </c>
      <c r="I26" s="42">
        <v>3.0400000000000002E-4</v>
      </c>
      <c r="J26" s="45">
        <v>98759.3</v>
      </c>
      <c r="K26" s="46">
        <v>30</v>
      </c>
      <c r="L26" s="5">
        <v>60.5</v>
      </c>
    </row>
    <row r="27" spans="1:12">
      <c r="A27">
        <v>19</v>
      </c>
      <c r="B27" s="39">
        <v>8.9800000000000004E-4</v>
      </c>
      <c r="C27" s="40">
        <v>8.9800000000000004E-4</v>
      </c>
      <c r="D27" s="43">
        <v>98237.9</v>
      </c>
      <c r="E27" s="44">
        <v>88.2</v>
      </c>
      <c r="F27" s="5">
        <v>53.96</v>
      </c>
      <c r="G27" t="s">
        <v>19</v>
      </c>
      <c r="H27" s="41">
        <v>3.0499999999999999E-4</v>
      </c>
      <c r="I27" s="42">
        <v>3.0499999999999999E-4</v>
      </c>
      <c r="J27" s="45">
        <v>98729.3</v>
      </c>
      <c r="K27" s="46">
        <v>30.2</v>
      </c>
      <c r="L27" s="5">
        <v>59.52</v>
      </c>
    </row>
    <row r="28" spans="1:12">
      <c r="A28">
        <v>20</v>
      </c>
      <c r="B28" s="39">
        <v>9.1500000000000001E-4</v>
      </c>
      <c r="C28" s="40">
        <v>9.1500000000000001E-4</v>
      </c>
      <c r="D28" s="43">
        <v>98149.7</v>
      </c>
      <c r="E28" s="44">
        <v>89.8</v>
      </c>
      <c r="F28" s="5">
        <v>53.01</v>
      </c>
      <c r="G28" t="s">
        <v>19</v>
      </c>
      <c r="H28" s="41">
        <v>3.21E-4</v>
      </c>
      <c r="I28" s="42">
        <v>3.21E-4</v>
      </c>
      <c r="J28" s="45">
        <v>98699.199999999997</v>
      </c>
      <c r="K28" s="46">
        <v>31.7</v>
      </c>
      <c r="L28" s="5">
        <v>58.54</v>
      </c>
    </row>
    <row r="29" spans="1:12">
      <c r="A29">
        <v>21</v>
      </c>
      <c r="B29" s="39">
        <v>8.7600000000000004E-4</v>
      </c>
      <c r="C29" s="40">
        <v>8.7500000000000002E-4</v>
      </c>
      <c r="D29" s="43">
        <v>98059.9</v>
      </c>
      <c r="E29" s="44">
        <v>85.8</v>
      </c>
      <c r="F29" s="5">
        <v>52.06</v>
      </c>
      <c r="G29" t="s">
        <v>19</v>
      </c>
      <c r="H29" s="41">
        <v>3.0800000000000001E-4</v>
      </c>
      <c r="I29" s="42">
        <v>3.0800000000000001E-4</v>
      </c>
      <c r="J29" s="45">
        <v>98667.5</v>
      </c>
      <c r="K29" s="46">
        <v>30.4</v>
      </c>
      <c r="L29" s="5">
        <v>57.56</v>
      </c>
    </row>
    <row r="30" spans="1:12">
      <c r="A30">
        <v>22</v>
      </c>
      <c r="B30" s="39">
        <v>8.5800000000000004E-4</v>
      </c>
      <c r="C30" s="40">
        <v>8.5800000000000004E-4</v>
      </c>
      <c r="D30" s="43">
        <v>97974.1</v>
      </c>
      <c r="E30" s="44">
        <v>84</v>
      </c>
      <c r="F30" s="5">
        <v>51.11</v>
      </c>
      <c r="G30" t="s">
        <v>19</v>
      </c>
      <c r="H30" s="41">
        <v>3.3300000000000002E-4</v>
      </c>
      <c r="I30" s="42">
        <v>3.3300000000000002E-4</v>
      </c>
      <c r="J30" s="45">
        <v>98637.1</v>
      </c>
      <c r="K30" s="46">
        <v>32.799999999999997</v>
      </c>
      <c r="L30" s="5">
        <v>56.57</v>
      </c>
    </row>
    <row r="31" spans="1:12">
      <c r="A31">
        <v>23</v>
      </c>
      <c r="B31" s="39">
        <v>8.1099999999999998E-4</v>
      </c>
      <c r="C31" s="40">
        <v>8.1099999999999998E-4</v>
      </c>
      <c r="D31" s="43">
        <v>97890</v>
      </c>
      <c r="E31" s="44">
        <v>79.400000000000006</v>
      </c>
      <c r="F31" s="5">
        <v>50.15</v>
      </c>
      <c r="G31" t="s">
        <v>19</v>
      </c>
      <c r="H31" s="41">
        <v>3.2699999999999998E-4</v>
      </c>
      <c r="I31" s="42">
        <v>3.2699999999999998E-4</v>
      </c>
      <c r="J31" s="45">
        <v>98604.2</v>
      </c>
      <c r="K31" s="46">
        <v>32.299999999999997</v>
      </c>
      <c r="L31" s="5">
        <v>55.59</v>
      </c>
    </row>
    <row r="32" spans="1:12">
      <c r="A32">
        <v>24</v>
      </c>
      <c r="B32" s="39">
        <v>7.7899999999999996E-4</v>
      </c>
      <c r="C32" s="40">
        <v>7.7899999999999996E-4</v>
      </c>
      <c r="D32" s="43">
        <v>97810.7</v>
      </c>
      <c r="E32" s="44">
        <v>76.2</v>
      </c>
      <c r="F32" s="5">
        <v>49.19</v>
      </c>
      <c r="G32" t="s">
        <v>19</v>
      </c>
      <c r="H32" s="41">
        <v>3.01E-4</v>
      </c>
      <c r="I32" s="42">
        <v>3.01E-4</v>
      </c>
      <c r="J32" s="45">
        <v>98572</v>
      </c>
      <c r="K32" s="46">
        <v>29.7</v>
      </c>
      <c r="L32" s="5">
        <v>54.61</v>
      </c>
    </row>
    <row r="33" spans="1:12">
      <c r="A33">
        <v>25</v>
      </c>
      <c r="B33" s="39">
        <v>7.6800000000000002E-4</v>
      </c>
      <c r="C33" s="40">
        <v>7.6800000000000002E-4</v>
      </c>
      <c r="D33" s="43">
        <v>97734.5</v>
      </c>
      <c r="E33" s="44">
        <v>75.099999999999994</v>
      </c>
      <c r="F33" s="5">
        <v>48.23</v>
      </c>
      <c r="G33" t="s">
        <v>19</v>
      </c>
      <c r="H33" s="41">
        <v>3.4600000000000001E-4</v>
      </c>
      <c r="I33" s="42">
        <v>3.4600000000000001E-4</v>
      </c>
      <c r="J33" s="45">
        <v>98542.2</v>
      </c>
      <c r="K33" s="46">
        <v>34.1</v>
      </c>
      <c r="L33" s="5">
        <v>53.63</v>
      </c>
    </row>
    <row r="34" spans="1:12">
      <c r="A34">
        <v>26</v>
      </c>
      <c r="B34" s="39">
        <v>8.0400000000000003E-4</v>
      </c>
      <c r="C34" s="40">
        <v>8.0400000000000003E-4</v>
      </c>
      <c r="D34" s="43">
        <v>97659.4</v>
      </c>
      <c r="E34" s="44">
        <v>78.5</v>
      </c>
      <c r="F34" s="5">
        <v>47.26</v>
      </c>
      <c r="G34" t="s">
        <v>19</v>
      </c>
      <c r="H34" s="41">
        <v>3.8400000000000001E-4</v>
      </c>
      <c r="I34" s="42">
        <v>3.8400000000000001E-4</v>
      </c>
      <c r="J34" s="45">
        <v>98508.1</v>
      </c>
      <c r="K34" s="46">
        <v>37.799999999999997</v>
      </c>
      <c r="L34" s="5">
        <v>52.65</v>
      </c>
    </row>
    <row r="35" spans="1:12">
      <c r="A35">
        <v>27</v>
      </c>
      <c r="B35" s="39">
        <v>8.2600000000000002E-4</v>
      </c>
      <c r="C35" s="40">
        <v>8.25E-4</v>
      </c>
      <c r="D35" s="43">
        <v>97580.9</v>
      </c>
      <c r="E35" s="44">
        <v>80.599999999999994</v>
      </c>
      <c r="F35" s="5">
        <v>46.3</v>
      </c>
      <c r="G35" t="s">
        <v>19</v>
      </c>
      <c r="H35" s="41">
        <v>3.7800000000000003E-4</v>
      </c>
      <c r="I35" s="42">
        <v>3.7800000000000003E-4</v>
      </c>
      <c r="J35" s="45">
        <v>98470.3</v>
      </c>
      <c r="K35" s="46">
        <v>37.299999999999997</v>
      </c>
      <c r="L35" s="5">
        <v>51.67</v>
      </c>
    </row>
    <row r="36" spans="1:12">
      <c r="A36">
        <v>28</v>
      </c>
      <c r="B36" s="39">
        <v>8.9700000000000001E-4</v>
      </c>
      <c r="C36" s="40">
        <v>8.9599999999999999E-4</v>
      </c>
      <c r="D36" s="43">
        <v>97500.4</v>
      </c>
      <c r="E36" s="44">
        <v>87.4</v>
      </c>
      <c r="F36" s="5">
        <v>45.34</v>
      </c>
      <c r="G36" t="s">
        <v>19</v>
      </c>
      <c r="H36" s="41">
        <v>4.2299999999999998E-4</v>
      </c>
      <c r="I36" s="42">
        <v>4.2299999999999998E-4</v>
      </c>
      <c r="J36" s="45">
        <v>98433</v>
      </c>
      <c r="K36" s="46">
        <v>41.6</v>
      </c>
      <c r="L36" s="5">
        <v>50.68</v>
      </c>
    </row>
    <row r="37" spans="1:12">
      <c r="A37">
        <v>29</v>
      </c>
      <c r="B37" s="39">
        <v>8.25E-4</v>
      </c>
      <c r="C37" s="40">
        <v>8.25E-4</v>
      </c>
      <c r="D37" s="43">
        <v>97413</v>
      </c>
      <c r="E37" s="44">
        <v>80.400000000000006</v>
      </c>
      <c r="F37" s="5">
        <v>44.38</v>
      </c>
      <c r="G37" t="s">
        <v>19</v>
      </c>
      <c r="H37" s="41">
        <v>4.55E-4</v>
      </c>
      <c r="I37" s="42">
        <v>4.55E-4</v>
      </c>
      <c r="J37" s="45">
        <v>98391.4</v>
      </c>
      <c r="K37" s="46">
        <v>44.8</v>
      </c>
      <c r="L37" s="5">
        <v>49.71</v>
      </c>
    </row>
    <row r="38" spans="1:12">
      <c r="A38">
        <v>30</v>
      </c>
      <c r="B38" s="39">
        <v>8.6700000000000004E-4</v>
      </c>
      <c r="C38" s="40">
        <v>8.6600000000000002E-4</v>
      </c>
      <c r="D38" s="43">
        <v>97332.6</v>
      </c>
      <c r="E38" s="44">
        <v>84.3</v>
      </c>
      <c r="F38" s="5">
        <v>43.42</v>
      </c>
      <c r="G38" t="s">
        <v>19</v>
      </c>
      <c r="H38" s="41">
        <v>5.0600000000000005E-4</v>
      </c>
      <c r="I38" s="42">
        <v>5.0600000000000005E-4</v>
      </c>
      <c r="J38" s="45">
        <v>98346.6</v>
      </c>
      <c r="K38" s="46">
        <v>49.7</v>
      </c>
      <c r="L38" s="5">
        <v>48.73</v>
      </c>
    </row>
    <row r="39" spans="1:12">
      <c r="A39">
        <v>31</v>
      </c>
      <c r="B39" s="39">
        <v>8.9300000000000002E-4</v>
      </c>
      <c r="C39" s="40">
        <v>8.92E-4</v>
      </c>
      <c r="D39" s="43">
        <v>97248.3</v>
      </c>
      <c r="E39" s="44">
        <v>86.8</v>
      </c>
      <c r="F39" s="5">
        <v>42.45</v>
      </c>
      <c r="G39" t="s">
        <v>19</v>
      </c>
      <c r="H39" s="41">
        <v>5.2800000000000004E-4</v>
      </c>
      <c r="I39" s="42">
        <v>5.2800000000000004E-4</v>
      </c>
      <c r="J39" s="45">
        <v>98296.9</v>
      </c>
      <c r="K39" s="46">
        <v>51.9</v>
      </c>
      <c r="L39" s="5">
        <v>47.75</v>
      </c>
    </row>
    <row r="40" spans="1:12">
      <c r="A40">
        <v>32</v>
      </c>
      <c r="B40" s="39">
        <v>1.003E-3</v>
      </c>
      <c r="C40" s="40">
        <v>1.003E-3</v>
      </c>
      <c r="D40" s="43">
        <v>97161.5</v>
      </c>
      <c r="E40" s="44">
        <v>97.4</v>
      </c>
      <c r="F40" s="5">
        <v>41.49</v>
      </c>
      <c r="G40" t="s">
        <v>19</v>
      </c>
      <c r="H40" s="41">
        <v>5.4600000000000004E-4</v>
      </c>
      <c r="I40" s="42">
        <v>5.4600000000000004E-4</v>
      </c>
      <c r="J40" s="45">
        <v>98245</v>
      </c>
      <c r="K40" s="46">
        <v>53.6</v>
      </c>
      <c r="L40" s="5">
        <v>46.78</v>
      </c>
    </row>
    <row r="41" spans="1:12">
      <c r="A41">
        <v>33</v>
      </c>
      <c r="B41" s="39">
        <v>1.023E-3</v>
      </c>
      <c r="C41" s="40">
        <v>1.0219999999999999E-3</v>
      </c>
      <c r="D41" s="43">
        <v>97064.1</v>
      </c>
      <c r="E41" s="44">
        <v>99.2</v>
      </c>
      <c r="F41" s="5">
        <v>40.53</v>
      </c>
      <c r="G41" t="s">
        <v>19</v>
      </c>
      <c r="H41" s="41">
        <v>6.2E-4</v>
      </c>
      <c r="I41" s="42">
        <v>6.2E-4</v>
      </c>
      <c r="J41" s="45">
        <v>98191.4</v>
      </c>
      <c r="K41" s="46">
        <v>60.9</v>
      </c>
      <c r="L41" s="5">
        <v>45.8</v>
      </c>
    </row>
    <row r="42" spans="1:12">
      <c r="A42">
        <v>34</v>
      </c>
      <c r="B42" s="39">
        <v>1.0709999999999999E-3</v>
      </c>
      <c r="C42" s="40">
        <v>1.0709999999999999E-3</v>
      </c>
      <c r="D42" s="43">
        <v>96964.9</v>
      </c>
      <c r="E42" s="44">
        <v>103.8</v>
      </c>
      <c r="F42" s="5">
        <v>39.57</v>
      </c>
      <c r="G42" t="s">
        <v>19</v>
      </c>
      <c r="H42" s="41">
        <v>6.7000000000000002E-4</v>
      </c>
      <c r="I42" s="42">
        <v>6.7000000000000002E-4</v>
      </c>
      <c r="J42" s="45">
        <v>98130.5</v>
      </c>
      <c r="K42" s="46">
        <v>65.7</v>
      </c>
      <c r="L42" s="5">
        <v>44.83</v>
      </c>
    </row>
    <row r="43" spans="1:12">
      <c r="A43">
        <v>35</v>
      </c>
      <c r="B43" s="39">
        <v>1.1310000000000001E-3</v>
      </c>
      <c r="C43" s="40">
        <v>1.1299999999999999E-3</v>
      </c>
      <c r="D43" s="43">
        <v>96861</v>
      </c>
      <c r="E43" s="44">
        <v>109.4</v>
      </c>
      <c r="F43" s="5">
        <v>38.61</v>
      </c>
      <c r="G43" t="s">
        <v>19</v>
      </c>
      <c r="H43" s="41">
        <v>7.5100000000000004E-4</v>
      </c>
      <c r="I43" s="42">
        <v>7.5000000000000002E-4</v>
      </c>
      <c r="J43" s="45">
        <v>98064.8</v>
      </c>
      <c r="K43" s="46">
        <v>73.599999999999994</v>
      </c>
      <c r="L43" s="5">
        <v>43.86</v>
      </c>
    </row>
    <row r="44" spans="1:12">
      <c r="A44">
        <v>36</v>
      </c>
      <c r="B44" s="39">
        <v>1.238E-3</v>
      </c>
      <c r="C44" s="40">
        <v>1.237E-3</v>
      </c>
      <c r="D44" s="43">
        <v>96751.6</v>
      </c>
      <c r="E44" s="44">
        <v>119.7</v>
      </c>
      <c r="F44" s="5">
        <v>37.659999999999997</v>
      </c>
      <c r="G44" t="s">
        <v>19</v>
      </c>
      <c r="H44" s="41">
        <v>7.5799999999999999E-4</v>
      </c>
      <c r="I44" s="42">
        <v>7.5699999999999997E-4</v>
      </c>
      <c r="J44" s="45">
        <v>97991.2</v>
      </c>
      <c r="K44" s="46">
        <v>74.2</v>
      </c>
      <c r="L44" s="5">
        <v>42.89</v>
      </c>
    </row>
    <row r="45" spans="1:12">
      <c r="A45">
        <v>37</v>
      </c>
      <c r="B45" s="39">
        <v>1.343E-3</v>
      </c>
      <c r="C45" s="40">
        <v>1.343E-3</v>
      </c>
      <c r="D45" s="43">
        <v>96631.9</v>
      </c>
      <c r="E45" s="44">
        <v>129.69999999999999</v>
      </c>
      <c r="F45" s="5">
        <v>36.700000000000003</v>
      </c>
      <c r="G45" t="s">
        <v>19</v>
      </c>
      <c r="H45" s="41">
        <v>8.2899999999999998E-4</v>
      </c>
      <c r="I45" s="42">
        <v>8.2799999999999996E-4</v>
      </c>
      <c r="J45" s="45">
        <v>97917</v>
      </c>
      <c r="K45" s="46">
        <v>81.099999999999994</v>
      </c>
      <c r="L45" s="5">
        <v>41.93</v>
      </c>
    </row>
    <row r="46" spans="1:12">
      <c r="A46">
        <v>38</v>
      </c>
      <c r="B46" s="39">
        <v>1.3910000000000001E-3</v>
      </c>
      <c r="C46" s="40">
        <v>1.39E-3</v>
      </c>
      <c r="D46" s="43">
        <v>96502.2</v>
      </c>
      <c r="E46" s="44">
        <v>134.19999999999999</v>
      </c>
      <c r="F46" s="5">
        <v>35.75</v>
      </c>
      <c r="G46" t="s">
        <v>19</v>
      </c>
      <c r="H46" s="41">
        <v>9.810000000000001E-4</v>
      </c>
      <c r="I46" s="42">
        <v>9.810000000000001E-4</v>
      </c>
      <c r="J46" s="45">
        <v>97835.9</v>
      </c>
      <c r="K46" s="46">
        <v>96</v>
      </c>
      <c r="L46" s="5">
        <v>40.96</v>
      </c>
    </row>
    <row r="47" spans="1:12">
      <c r="A47">
        <v>39</v>
      </c>
      <c r="B47" s="39">
        <v>1.5659999999999999E-3</v>
      </c>
      <c r="C47" s="40">
        <v>1.565E-3</v>
      </c>
      <c r="D47" s="43">
        <v>96368</v>
      </c>
      <c r="E47" s="44">
        <v>150.80000000000001</v>
      </c>
      <c r="F47" s="5">
        <v>34.799999999999997</v>
      </c>
      <c r="G47" t="s">
        <v>19</v>
      </c>
      <c r="H47" s="41">
        <v>1.1119999999999999E-3</v>
      </c>
      <c r="I47" s="42">
        <v>1.111E-3</v>
      </c>
      <c r="J47" s="45">
        <v>97740</v>
      </c>
      <c r="K47" s="46">
        <v>108.6</v>
      </c>
      <c r="L47" s="5">
        <v>40</v>
      </c>
    </row>
    <row r="48" spans="1:12">
      <c r="A48">
        <v>40</v>
      </c>
      <c r="B48" s="39">
        <v>1.8519999999999999E-3</v>
      </c>
      <c r="C48" s="40">
        <v>1.8500000000000001E-3</v>
      </c>
      <c r="D48" s="43">
        <v>96217.3</v>
      </c>
      <c r="E48" s="44">
        <v>178</v>
      </c>
      <c r="F48" s="5">
        <v>33.86</v>
      </c>
      <c r="G48" t="s">
        <v>19</v>
      </c>
      <c r="H48" s="41">
        <v>1.2179999999999999E-3</v>
      </c>
      <c r="I48" s="42">
        <v>1.2179999999999999E-3</v>
      </c>
      <c r="J48" s="45">
        <v>97631.4</v>
      </c>
      <c r="K48" s="46">
        <v>118.9</v>
      </c>
      <c r="L48" s="5">
        <v>39.04</v>
      </c>
    </row>
    <row r="49" spans="1:12">
      <c r="A49">
        <v>41</v>
      </c>
      <c r="B49" s="39">
        <v>1.933E-3</v>
      </c>
      <c r="C49" s="40">
        <v>1.931E-3</v>
      </c>
      <c r="D49" s="43">
        <v>96039.3</v>
      </c>
      <c r="E49" s="44">
        <v>185.5</v>
      </c>
      <c r="F49" s="5">
        <v>32.92</v>
      </c>
      <c r="G49" t="s">
        <v>19</v>
      </c>
      <c r="H49" s="41">
        <v>1.266E-3</v>
      </c>
      <c r="I49" s="42">
        <v>1.266E-3</v>
      </c>
      <c r="J49" s="45">
        <v>97512.5</v>
      </c>
      <c r="K49" s="46">
        <v>123.4</v>
      </c>
      <c r="L49" s="5">
        <v>38.090000000000003</v>
      </c>
    </row>
    <row r="50" spans="1:12">
      <c r="A50">
        <v>42</v>
      </c>
      <c r="B50" s="39">
        <v>2.1350000000000002E-3</v>
      </c>
      <c r="C50" s="40">
        <v>2.1320000000000002E-3</v>
      </c>
      <c r="D50" s="43">
        <v>95853.8</v>
      </c>
      <c r="E50" s="44">
        <v>204.4</v>
      </c>
      <c r="F50" s="5">
        <v>31.98</v>
      </c>
      <c r="G50" t="s">
        <v>19</v>
      </c>
      <c r="H50" s="41">
        <v>1.474E-3</v>
      </c>
      <c r="I50" s="42">
        <v>1.4729999999999999E-3</v>
      </c>
      <c r="J50" s="45">
        <v>97389.1</v>
      </c>
      <c r="K50" s="46">
        <v>143.5</v>
      </c>
      <c r="L50" s="5">
        <v>37.14</v>
      </c>
    </row>
    <row r="51" spans="1:12">
      <c r="A51">
        <v>43</v>
      </c>
      <c r="B51" s="39">
        <v>2.4849999999999998E-3</v>
      </c>
      <c r="C51" s="40">
        <v>2.4819999999999998E-3</v>
      </c>
      <c r="D51" s="43">
        <v>95649.4</v>
      </c>
      <c r="E51" s="44">
        <v>237.4</v>
      </c>
      <c r="F51" s="5">
        <v>31.05</v>
      </c>
      <c r="G51" t="s">
        <v>19</v>
      </c>
      <c r="H51" s="41">
        <v>1.6540000000000001E-3</v>
      </c>
      <c r="I51" s="42">
        <v>1.653E-3</v>
      </c>
      <c r="J51" s="45">
        <v>97245.6</v>
      </c>
      <c r="K51" s="46">
        <v>160.69999999999999</v>
      </c>
      <c r="L51" s="5">
        <v>36.19</v>
      </c>
    </row>
    <row r="52" spans="1:12">
      <c r="A52">
        <v>44</v>
      </c>
      <c r="B52" s="39">
        <v>2.7810000000000001E-3</v>
      </c>
      <c r="C52" s="40">
        <v>2.7780000000000001E-3</v>
      </c>
      <c r="D52" s="43">
        <v>95412</v>
      </c>
      <c r="E52" s="44">
        <v>265</v>
      </c>
      <c r="F52" s="5">
        <v>30.12</v>
      </c>
      <c r="G52" t="s">
        <v>19</v>
      </c>
      <c r="H52" s="41">
        <v>1.815E-3</v>
      </c>
      <c r="I52" s="42">
        <v>1.8140000000000001E-3</v>
      </c>
      <c r="J52" s="45">
        <v>97084.9</v>
      </c>
      <c r="K52" s="46">
        <v>176.1</v>
      </c>
      <c r="L52" s="5">
        <v>35.25</v>
      </c>
    </row>
    <row r="53" spans="1:12">
      <c r="A53">
        <v>45</v>
      </c>
      <c r="B53" s="39">
        <v>3.297E-3</v>
      </c>
      <c r="C53" s="40">
        <v>3.2919999999999998E-3</v>
      </c>
      <c r="D53" s="43">
        <v>95147</v>
      </c>
      <c r="E53" s="44">
        <v>313.2</v>
      </c>
      <c r="F53" s="5">
        <v>29.21</v>
      </c>
      <c r="G53" t="s">
        <v>19</v>
      </c>
      <c r="H53" s="41">
        <v>2.0969999999999999E-3</v>
      </c>
      <c r="I53" s="42">
        <v>2.0950000000000001E-3</v>
      </c>
      <c r="J53" s="45">
        <v>96908.800000000003</v>
      </c>
      <c r="K53" s="46">
        <v>203.1</v>
      </c>
      <c r="L53" s="5">
        <v>34.31</v>
      </c>
    </row>
    <row r="54" spans="1:12">
      <c r="A54">
        <v>46</v>
      </c>
      <c r="B54" s="39">
        <v>3.601E-3</v>
      </c>
      <c r="C54" s="40">
        <v>3.594E-3</v>
      </c>
      <c r="D54" s="43">
        <v>94833.8</v>
      </c>
      <c r="E54" s="44">
        <v>340.9</v>
      </c>
      <c r="F54" s="5">
        <v>28.3</v>
      </c>
      <c r="G54" t="s">
        <v>19</v>
      </c>
      <c r="H54" s="41">
        <v>2.235E-3</v>
      </c>
      <c r="I54" s="42">
        <v>2.2330000000000002E-3</v>
      </c>
      <c r="J54" s="45">
        <v>96705.7</v>
      </c>
      <c r="K54" s="46">
        <v>215.9</v>
      </c>
      <c r="L54" s="5">
        <v>33.39</v>
      </c>
    </row>
    <row r="55" spans="1:12">
      <c r="A55">
        <v>47</v>
      </c>
      <c r="B55" s="39">
        <v>3.885E-3</v>
      </c>
      <c r="C55" s="40">
        <v>3.8769999999999998E-3</v>
      </c>
      <c r="D55" s="43">
        <v>94492.9</v>
      </c>
      <c r="E55" s="44">
        <v>366.4</v>
      </c>
      <c r="F55" s="5">
        <v>27.4</v>
      </c>
      <c r="G55" t="s">
        <v>19</v>
      </c>
      <c r="H55" s="41">
        <v>2.5040000000000001E-3</v>
      </c>
      <c r="I55" s="42">
        <v>2.5010000000000002E-3</v>
      </c>
      <c r="J55" s="45">
        <v>96489.8</v>
      </c>
      <c r="K55" s="46">
        <v>241.3</v>
      </c>
      <c r="L55" s="5">
        <v>32.46</v>
      </c>
    </row>
    <row r="56" spans="1:12">
      <c r="A56">
        <v>48</v>
      </c>
      <c r="B56" s="39">
        <v>4.4590000000000003E-3</v>
      </c>
      <c r="C56" s="40">
        <v>4.4489999999999998E-3</v>
      </c>
      <c r="D56" s="43">
        <v>94126.5</v>
      </c>
      <c r="E56" s="44">
        <v>418.8</v>
      </c>
      <c r="F56" s="5">
        <v>26.51</v>
      </c>
      <c r="G56" t="s">
        <v>19</v>
      </c>
      <c r="H56" s="41">
        <v>2.771E-3</v>
      </c>
      <c r="I56" s="42">
        <v>2.7669999999999999E-3</v>
      </c>
      <c r="J56" s="45">
        <v>96248.6</v>
      </c>
      <c r="K56" s="46">
        <v>266.39999999999998</v>
      </c>
      <c r="L56" s="5">
        <v>31.54</v>
      </c>
    </row>
    <row r="57" spans="1:12">
      <c r="A57">
        <v>49</v>
      </c>
      <c r="B57" s="39">
        <v>4.9389999999999998E-3</v>
      </c>
      <c r="C57" s="40">
        <v>4.927E-3</v>
      </c>
      <c r="D57" s="43">
        <v>93707.7</v>
      </c>
      <c r="E57" s="44">
        <v>461.7</v>
      </c>
      <c r="F57" s="5">
        <v>25.62</v>
      </c>
      <c r="G57" t="s">
        <v>19</v>
      </c>
      <c r="H57" s="41">
        <v>3.1779999999999998E-3</v>
      </c>
      <c r="I57" s="42">
        <v>3.173E-3</v>
      </c>
      <c r="J57" s="45">
        <v>95982.2</v>
      </c>
      <c r="K57" s="46">
        <v>304.5</v>
      </c>
      <c r="L57" s="5">
        <v>30.63</v>
      </c>
    </row>
    <row r="58" spans="1:12">
      <c r="A58">
        <v>50</v>
      </c>
      <c r="B58" s="39">
        <v>5.5319999999999996E-3</v>
      </c>
      <c r="C58" s="40">
        <v>5.5160000000000001E-3</v>
      </c>
      <c r="D58" s="43">
        <v>93246</v>
      </c>
      <c r="E58" s="44">
        <v>514.4</v>
      </c>
      <c r="F58" s="5">
        <v>24.75</v>
      </c>
      <c r="G58" t="s">
        <v>19</v>
      </c>
      <c r="H58" s="41">
        <v>3.4580000000000001E-3</v>
      </c>
      <c r="I58" s="42">
        <v>3.4520000000000002E-3</v>
      </c>
      <c r="J58" s="45">
        <v>95677.7</v>
      </c>
      <c r="K58" s="46">
        <v>330.3</v>
      </c>
      <c r="L58" s="5">
        <v>29.72</v>
      </c>
    </row>
    <row r="59" spans="1:12">
      <c r="A59">
        <v>51</v>
      </c>
      <c r="B59" s="39">
        <v>6.2690000000000003E-3</v>
      </c>
      <c r="C59" s="40">
        <v>6.2490000000000002E-3</v>
      </c>
      <c r="D59" s="43">
        <v>92731.7</v>
      </c>
      <c r="E59" s="44">
        <v>579.5</v>
      </c>
      <c r="F59" s="5">
        <v>23.88</v>
      </c>
      <c r="G59" t="s">
        <v>19</v>
      </c>
      <c r="H59" s="41">
        <v>3.764E-3</v>
      </c>
      <c r="I59" s="42">
        <v>3.7569999999999999E-3</v>
      </c>
      <c r="J59" s="45">
        <v>95347.3</v>
      </c>
      <c r="K59" s="46">
        <v>358.2</v>
      </c>
      <c r="L59" s="5">
        <v>28.82</v>
      </c>
    </row>
    <row r="60" spans="1:12">
      <c r="A60">
        <v>52</v>
      </c>
      <c r="B60" s="39">
        <v>6.953E-3</v>
      </c>
      <c r="C60" s="40">
        <v>6.9290000000000003E-3</v>
      </c>
      <c r="D60" s="43">
        <v>92152.2</v>
      </c>
      <c r="E60" s="44">
        <v>638.5</v>
      </c>
      <c r="F60" s="5">
        <v>23.03</v>
      </c>
      <c r="G60" t="s">
        <v>19</v>
      </c>
      <c r="H60" s="41">
        <v>4.313E-3</v>
      </c>
      <c r="I60" s="42">
        <v>4.3039999999999997E-3</v>
      </c>
      <c r="J60" s="45">
        <v>94989.1</v>
      </c>
      <c r="K60" s="46">
        <v>408.8</v>
      </c>
      <c r="L60" s="5">
        <v>27.93</v>
      </c>
    </row>
    <row r="61" spans="1:12">
      <c r="A61">
        <v>53</v>
      </c>
      <c r="B61" s="39">
        <v>7.9129999999999999E-3</v>
      </c>
      <c r="C61" s="40">
        <v>7.8820000000000001E-3</v>
      </c>
      <c r="D61" s="43">
        <v>91513.7</v>
      </c>
      <c r="E61" s="44">
        <v>721.3</v>
      </c>
      <c r="F61" s="5">
        <v>22.18</v>
      </c>
      <c r="G61" t="s">
        <v>19</v>
      </c>
      <c r="H61" s="41">
        <v>4.64E-3</v>
      </c>
      <c r="I61" s="42">
        <v>4.6299999999999996E-3</v>
      </c>
      <c r="J61" s="45">
        <v>94580.3</v>
      </c>
      <c r="K61" s="46">
        <v>437.9</v>
      </c>
      <c r="L61" s="5">
        <v>27.05</v>
      </c>
    </row>
    <row r="62" spans="1:12">
      <c r="A62">
        <v>54</v>
      </c>
      <c r="B62" s="39">
        <v>8.9339999999999992E-3</v>
      </c>
      <c r="C62" s="40">
        <v>8.8940000000000009E-3</v>
      </c>
      <c r="D62" s="43">
        <v>90792.4</v>
      </c>
      <c r="E62" s="44">
        <v>807.5</v>
      </c>
      <c r="F62" s="5">
        <v>21.36</v>
      </c>
      <c r="G62" t="s">
        <v>19</v>
      </c>
      <c r="H62" s="41">
        <v>5.2269999999999999E-3</v>
      </c>
      <c r="I62" s="42">
        <v>5.2129999999999998E-3</v>
      </c>
      <c r="J62" s="45">
        <v>94142.5</v>
      </c>
      <c r="K62" s="46">
        <v>490.8</v>
      </c>
      <c r="L62" s="5">
        <v>26.17</v>
      </c>
    </row>
    <row r="63" spans="1:12">
      <c r="A63">
        <v>55</v>
      </c>
      <c r="B63" s="39">
        <v>9.8239999999999994E-3</v>
      </c>
      <c r="C63" s="40">
        <v>9.776E-3</v>
      </c>
      <c r="D63" s="43">
        <v>89984.8</v>
      </c>
      <c r="E63" s="44">
        <v>879.7</v>
      </c>
      <c r="F63" s="5">
        <v>20.54</v>
      </c>
      <c r="G63" t="s">
        <v>19</v>
      </c>
      <c r="H63" s="41">
        <v>5.8500000000000002E-3</v>
      </c>
      <c r="I63" s="42">
        <v>5.8329999999999996E-3</v>
      </c>
      <c r="J63" s="45">
        <v>93651.7</v>
      </c>
      <c r="K63" s="46">
        <v>546.29999999999995</v>
      </c>
      <c r="L63" s="5">
        <v>25.31</v>
      </c>
    </row>
    <row r="64" spans="1:12">
      <c r="A64">
        <v>56</v>
      </c>
      <c r="B64" s="39">
        <v>1.1218000000000001E-2</v>
      </c>
      <c r="C64" s="40">
        <v>1.1155999999999999E-2</v>
      </c>
      <c r="D64" s="43">
        <v>89105.1</v>
      </c>
      <c r="E64" s="44">
        <v>994</v>
      </c>
      <c r="F64" s="5">
        <v>19.739999999999998</v>
      </c>
      <c r="G64" t="s">
        <v>19</v>
      </c>
      <c r="H64" s="41">
        <v>6.5919999999999998E-3</v>
      </c>
      <c r="I64" s="42">
        <v>6.5700000000000003E-3</v>
      </c>
      <c r="J64" s="45">
        <v>93105.4</v>
      </c>
      <c r="K64" s="46">
        <v>611.70000000000005</v>
      </c>
      <c r="L64" s="5">
        <v>24.45</v>
      </c>
    </row>
    <row r="65" spans="1:12">
      <c r="A65">
        <v>57</v>
      </c>
      <c r="B65" s="39">
        <v>1.2468999999999999E-2</v>
      </c>
      <c r="C65" s="40">
        <v>1.2390999999999999E-2</v>
      </c>
      <c r="D65" s="43">
        <v>88111.1</v>
      </c>
      <c r="E65" s="44">
        <v>1091.8</v>
      </c>
      <c r="F65" s="5">
        <v>18.96</v>
      </c>
      <c r="G65" t="s">
        <v>19</v>
      </c>
      <c r="H65" s="41">
        <v>7.1079999999999997E-3</v>
      </c>
      <c r="I65" s="42">
        <v>7.0829999999999999E-3</v>
      </c>
      <c r="J65" s="45">
        <v>92493.7</v>
      </c>
      <c r="K65" s="46">
        <v>655.20000000000005</v>
      </c>
      <c r="L65" s="5">
        <v>23.61</v>
      </c>
    </row>
    <row r="66" spans="1:12">
      <c r="A66">
        <v>58</v>
      </c>
      <c r="B66" s="39">
        <v>1.4151E-2</v>
      </c>
      <c r="C66" s="40">
        <v>1.4052E-2</v>
      </c>
      <c r="D66" s="43">
        <v>87019.3</v>
      </c>
      <c r="E66" s="44">
        <v>1222.8</v>
      </c>
      <c r="F66" s="5">
        <v>18.190000000000001</v>
      </c>
      <c r="G66" t="s">
        <v>19</v>
      </c>
      <c r="H66" s="41">
        <v>8.1169999999999992E-3</v>
      </c>
      <c r="I66" s="42">
        <v>8.0850000000000002E-3</v>
      </c>
      <c r="J66" s="45">
        <v>91838.5</v>
      </c>
      <c r="K66" s="46">
        <v>742.5</v>
      </c>
      <c r="L66" s="5">
        <v>22.77</v>
      </c>
    </row>
    <row r="67" spans="1:12">
      <c r="A67">
        <v>59</v>
      </c>
      <c r="B67" s="39">
        <v>1.6021000000000001E-2</v>
      </c>
      <c r="C67" s="40">
        <v>1.5893999999999998E-2</v>
      </c>
      <c r="D67" s="43">
        <v>85796.5</v>
      </c>
      <c r="E67" s="44">
        <v>1363.6</v>
      </c>
      <c r="F67" s="5">
        <v>17.440000000000001</v>
      </c>
      <c r="G67" t="s">
        <v>19</v>
      </c>
      <c r="H67" s="41">
        <v>8.933E-3</v>
      </c>
      <c r="I67" s="42">
        <v>8.8929999999999999E-3</v>
      </c>
      <c r="J67" s="45">
        <v>91096.1</v>
      </c>
      <c r="K67" s="46">
        <v>810.1</v>
      </c>
      <c r="L67" s="5">
        <v>21.96</v>
      </c>
    </row>
    <row r="68" spans="1:12">
      <c r="A68">
        <v>60</v>
      </c>
      <c r="B68" s="39">
        <v>1.7815000000000001E-2</v>
      </c>
      <c r="C68" s="40">
        <v>1.7658E-2</v>
      </c>
      <c r="D68" s="43">
        <v>84432.9</v>
      </c>
      <c r="E68" s="44">
        <v>1490.9</v>
      </c>
      <c r="F68" s="5">
        <v>16.72</v>
      </c>
      <c r="G68" t="s">
        <v>19</v>
      </c>
      <c r="H68" s="41">
        <v>9.8569999999999994E-3</v>
      </c>
      <c r="I68" s="42">
        <v>9.8080000000000007E-3</v>
      </c>
      <c r="J68" s="45">
        <v>90286</v>
      </c>
      <c r="K68" s="46">
        <v>885.6</v>
      </c>
      <c r="L68" s="5">
        <v>21.15</v>
      </c>
    </row>
    <row r="69" spans="1:12">
      <c r="A69">
        <v>61</v>
      </c>
      <c r="B69" s="39">
        <v>1.9843E-2</v>
      </c>
      <c r="C69" s="40">
        <v>1.9647999999999999E-2</v>
      </c>
      <c r="D69" s="43">
        <v>82942</v>
      </c>
      <c r="E69" s="44">
        <v>1629.6</v>
      </c>
      <c r="F69" s="5">
        <v>16.010000000000002</v>
      </c>
      <c r="G69" t="s">
        <v>19</v>
      </c>
      <c r="H69" s="41">
        <v>1.0682000000000001E-2</v>
      </c>
      <c r="I69" s="42">
        <v>1.0625000000000001E-2</v>
      </c>
      <c r="J69" s="45">
        <v>89400.4</v>
      </c>
      <c r="K69" s="46">
        <v>949.9</v>
      </c>
      <c r="L69" s="5">
        <v>20.350000000000001</v>
      </c>
    </row>
    <row r="70" spans="1:12">
      <c r="A70">
        <v>62</v>
      </c>
      <c r="B70" s="39">
        <v>2.1635000000000001E-2</v>
      </c>
      <c r="C70" s="40">
        <v>2.1402999999999998E-2</v>
      </c>
      <c r="D70" s="43">
        <v>81312.399999999994</v>
      </c>
      <c r="E70" s="44">
        <v>1740.3</v>
      </c>
      <c r="F70" s="5">
        <v>15.32</v>
      </c>
      <c r="G70" t="s">
        <v>19</v>
      </c>
      <c r="H70" s="41">
        <v>1.1939E-2</v>
      </c>
      <c r="I70" s="42">
        <v>1.1868E-2</v>
      </c>
      <c r="J70" s="45">
        <v>88450.5</v>
      </c>
      <c r="K70" s="46">
        <v>1049.7</v>
      </c>
      <c r="L70" s="5">
        <v>19.57</v>
      </c>
    </row>
    <row r="71" spans="1:12">
      <c r="A71">
        <v>63</v>
      </c>
      <c r="B71" s="39">
        <v>2.3983000000000001E-2</v>
      </c>
      <c r="C71" s="40">
        <v>2.3699000000000001E-2</v>
      </c>
      <c r="D71" s="43">
        <v>79572.100000000006</v>
      </c>
      <c r="E71" s="44">
        <v>1885.7</v>
      </c>
      <c r="F71" s="5">
        <v>14.64</v>
      </c>
      <c r="G71" t="s">
        <v>19</v>
      </c>
      <c r="H71" s="41">
        <v>1.2956000000000001E-2</v>
      </c>
      <c r="I71" s="42">
        <v>1.2872E-2</v>
      </c>
      <c r="J71" s="45">
        <v>87400.8</v>
      </c>
      <c r="K71" s="46">
        <v>1125.0999999999999</v>
      </c>
      <c r="L71" s="5">
        <v>18.8</v>
      </c>
    </row>
    <row r="72" spans="1:12">
      <c r="A72">
        <v>64</v>
      </c>
      <c r="B72" s="39">
        <v>2.5829999999999999E-2</v>
      </c>
      <c r="C72" s="40">
        <v>2.5499999999999998E-2</v>
      </c>
      <c r="D72" s="43">
        <v>77686.3</v>
      </c>
      <c r="E72" s="44">
        <v>1981</v>
      </c>
      <c r="F72" s="5">
        <v>13.99</v>
      </c>
      <c r="G72" t="s">
        <v>19</v>
      </c>
      <c r="H72" s="41">
        <v>1.3875999999999999E-2</v>
      </c>
      <c r="I72" s="42">
        <v>1.3780000000000001E-2</v>
      </c>
      <c r="J72" s="45">
        <v>86275.7</v>
      </c>
      <c r="K72" s="46">
        <v>1188.9000000000001</v>
      </c>
      <c r="L72" s="5">
        <v>18.03</v>
      </c>
    </row>
    <row r="73" spans="1:12">
      <c r="A73">
        <v>65</v>
      </c>
      <c r="B73" s="39">
        <v>2.8742E-2</v>
      </c>
      <c r="C73" s="40">
        <v>2.8334999999999999E-2</v>
      </c>
      <c r="D73" s="43">
        <v>75705.3</v>
      </c>
      <c r="E73" s="44">
        <v>2145.1</v>
      </c>
      <c r="F73" s="5">
        <v>13.34</v>
      </c>
      <c r="G73" t="s">
        <v>19</v>
      </c>
      <c r="H73" s="41">
        <v>1.5262E-2</v>
      </c>
      <c r="I73" s="42">
        <v>1.5147000000000001E-2</v>
      </c>
      <c r="J73" s="45">
        <v>85086.9</v>
      </c>
      <c r="K73" s="46">
        <v>1288.8</v>
      </c>
      <c r="L73" s="5">
        <v>17.28</v>
      </c>
    </row>
    <row r="74" spans="1:12">
      <c r="A74">
        <v>66</v>
      </c>
      <c r="B74" s="39">
        <v>3.1248000000000001E-2</v>
      </c>
      <c r="C74" s="40">
        <v>3.0768E-2</v>
      </c>
      <c r="D74" s="43">
        <v>73560.2</v>
      </c>
      <c r="E74" s="44">
        <v>2263.3000000000002</v>
      </c>
      <c r="F74" s="5">
        <v>12.71</v>
      </c>
      <c r="G74" t="s">
        <v>19</v>
      </c>
      <c r="H74" s="41">
        <v>1.6837999999999999E-2</v>
      </c>
      <c r="I74" s="42">
        <v>1.6697E-2</v>
      </c>
      <c r="J74" s="45">
        <v>83798.100000000006</v>
      </c>
      <c r="K74" s="46">
        <v>1399.2</v>
      </c>
      <c r="L74" s="5">
        <v>16.54</v>
      </c>
    </row>
    <row r="75" spans="1:12">
      <c r="A75">
        <v>67</v>
      </c>
      <c r="B75" s="39">
        <v>3.5085999999999999E-2</v>
      </c>
      <c r="C75" s="40">
        <v>3.4480999999999998E-2</v>
      </c>
      <c r="D75" s="43">
        <v>71296.899999999994</v>
      </c>
      <c r="E75" s="44">
        <v>2458.4</v>
      </c>
      <c r="F75" s="5">
        <v>12.1</v>
      </c>
      <c r="G75" t="s">
        <v>19</v>
      </c>
      <c r="H75" s="41">
        <v>1.8696999999999998E-2</v>
      </c>
      <c r="I75" s="42">
        <v>1.8523999999999999E-2</v>
      </c>
      <c r="J75" s="45">
        <v>82398.899999999994</v>
      </c>
      <c r="K75" s="46">
        <v>1526.3</v>
      </c>
      <c r="L75" s="5">
        <v>15.81</v>
      </c>
    </row>
    <row r="76" spans="1:12">
      <c r="A76">
        <v>68</v>
      </c>
      <c r="B76" s="39">
        <v>3.8601999999999997E-2</v>
      </c>
      <c r="C76" s="40">
        <v>3.7871000000000002E-2</v>
      </c>
      <c r="D76" s="43">
        <v>68838.5</v>
      </c>
      <c r="E76" s="44">
        <v>2607</v>
      </c>
      <c r="F76" s="5">
        <v>11.52</v>
      </c>
      <c r="G76" t="s">
        <v>19</v>
      </c>
      <c r="H76" s="41">
        <v>2.0146000000000001E-2</v>
      </c>
      <c r="I76" s="42">
        <v>1.9945000000000001E-2</v>
      </c>
      <c r="J76" s="45">
        <v>80872.5</v>
      </c>
      <c r="K76" s="46">
        <v>1613</v>
      </c>
      <c r="L76" s="5">
        <v>15.1</v>
      </c>
    </row>
    <row r="77" spans="1:12">
      <c r="A77">
        <v>69</v>
      </c>
      <c r="B77" s="39">
        <v>4.1604000000000002E-2</v>
      </c>
      <c r="C77" s="40">
        <v>4.0757000000000002E-2</v>
      </c>
      <c r="D77" s="43">
        <v>66231.600000000006</v>
      </c>
      <c r="E77" s="44">
        <v>2699.4</v>
      </c>
      <c r="F77" s="5">
        <v>10.95</v>
      </c>
      <c r="G77" t="s">
        <v>19</v>
      </c>
      <c r="H77" s="41">
        <v>2.2377999999999999E-2</v>
      </c>
      <c r="I77" s="42">
        <v>2.213E-2</v>
      </c>
      <c r="J77" s="45">
        <v>79259.5</v>
      </c>
      <c r="K77" s="46">
        <v>1754</v>
      </c>
      <c r="L77" s="5">
        <v>14.4</v>
      </c>
    </row>
    <row r="78" spans="1:12">
      <c r="A78">
        <v>70</v>
      </c>
      <c r="B78" s="39">
        <v>4.6080000000000003E-2</v>
      </c>
      <c r="C78" s="40">
        <v>4.5041999999999999E-2</v>
      </c>
      <c r="D78" s="43">
        <v>63532.2</v>
      </c>
      <c r="E78" s="44">
        <v>2861.6</v>
      </c>
      <c r="F78" s="5">
        <v>10.39</v>
      </c>
      <c r="G78" t="s">
        <v>19</v>
      </c>
      <c r="H78" s="41">
        <v>2.4590000000000001E-2</v>
      </c>
      <c r="I78" s="42">
        <v>2.4292000000000001E-2</v>
      </c>
      <c r="J78" s="45">
        <v>77505.5</v>
      </c>
      <c r="K78" s="46">
        <v>1882.7</v>
      </c>
      <c r="L78" s="5">
        <v>13.71</v>
      </c>
    </row>
    <row r="79" spans="1:12">
      <c r="A79">
        <v>71</v>
      </c>
      <c r="B79" s="39">
        <v>5.0043999999999998E-2</v>
      </c>
      <c r="C79" s="40">
        <v>4.8821999999999997E-2</v>
      </c>
      <c r="D79" s="43">
        <v>60670.5</v>
      </c>
      <c r="E79" s="44">
        <v>2962.1</v>
      </c>
      <c r="F79" s="5">
        <v>9.86</v>
      </c>
      <c r="G79" t="s">
        <v>19</v>
      </c>
      <c r="H79" s="41">
        <v>2.6638999999999999E-2</v>
      </c>
      <c r="I79" s="42">
        <v>2.6289E-2</v>
      </c>
      <c r="J79" s="45">
        <v>75622.7</v>
      </c>
      <c r="K79" s="46">
        <v>1988</v>
      </c>
      <c r="L79" s="5">
        <v>13.04</v>
      </c>
    </row>
    <row r="80" spans="1:12">
      <c r="A80">
        <v>72</v>
      </c>
      <c r="B80" s="39">
        <v>5.5889000000000001E-2</v>
      </c>
      <c r="C80" s="40">
        <v>5.4369000000000001E-2</v>
      </c>
      <c r="D80" s="43">
        <v>57708.5</v>
      </c>
      <c r="E80" s="44">
        <v>3137.6</v>
      </c>
      <c r="F80" s="5">
        <v>9.34</v>
      </c>
      <c r="G80" t="s">
        <v>19</v>
      </c>
      <c r="H80" s="41">
        <v>3.0034999999999999E-2</v>
      </c>
      <c r="I80" s="42">
        <v>2.9590000000000002E-2</v>
      </c>
      <c r="J80" s="45">
        <v>73634.7</v>
      </c>
      <c r="K80" s="46">
        <v>2178.9</v>
      </c>
      <c r="L80" s="5">
        <v>12.38</v>
      </c>
    </row>
    <row r="81" spans="1:12">
      <c r="A81">
        <v>73</v>
      </c>
      <c r="B81" s="39">
        <v>6.0711000000000001E-2</v>
      </c>
      <c r="C81" s="40">
        <v>5.8922000000000002E-2</v>
      </c>
      <c r="D81" s="43">
        <v>54570.9</v>
      </c>
      <c r="E81" s="44">
        <v>3215.4</v>
      </c>
      <c r="F81" s="5">
        <v>8.85</v>
      </c>
      <c r="G81" t="s">
        <v>19</v>
      </c>
      <c r="H81" s="41">
        <v>3.2951000000000001E-2</v>
      </c>
      <c r="I81" s="42">
        <v>3.2417000000000001E-2</v>
      </c>
      <c r="J81" s="45">
        <v>71455.8</v>
      </c>
      <c r="K81" s="46">
        <v>2316.4</v>
      </c>
      <c r="L81" s="5">
        <v>11.74</v>
      </c>
    </row>
    <row r="82" spans="1:12">
      <c r="A82">
        <v>74</v>
      </c>
      <c r="B82" s="39">
        <v>6.7302000000000001E-2</v>
      </c>
      <c r="C82" s="40">
        <v>6.5111000000000002E-2</v>
      </c>
      <c r="D82" s="43">
        <v>51355.5</v>
      </c>
      <c r="E82" s="44">
        <v>3343.8</v>
      </c>
      <c r="F82" s="5">
        <v>8.3699999999999992</v>
      </c>
      <c r="G82" t="s">
        <v>19</v>
      </c>
      <c r="H82" s="41">
        <v>3.6593000000000001E-2</v>
      </c>
      <c r="I82" s="42">
        <v>3.5936000000000003E-2</v>
      </c>
      <c r="J82" s="45">
        <v>69139.5</v>
      </c>
      <c r="K82" s="46">
        <v>2484.6</v>
      </c>
      <c r="L82" s="5">
        <v>11.12</v>
      </c>
    </row>
    <row r="83" spans="1:12">
      <c r="A83">
        <v>75</v>
      </c>
      <c r="B83" s="39">
        <v>7.3625999999999997E-2</v>
      </c>
      <c r="C83" s="40">
        <v>7.1012000000000006E-2</v>
      </c>
      <c r="D83" s="43">
        <v>48011.7</v>
      </c>
      <c r="E83" s="44">
        <v>3409.4</v>
      </c>
      <c r="F83" s="5">
        <v>7.92</v>
      </c>
      <c r="G83" t="s">
        <v>19</v>
      </c>
      <c r="H83" s="41">
        <v>4.0690999999999998E-2</v>
      </c>
      <c r="I83" s="42">
        <v>3.9878999999999998E-2</v>
      </c>
      <c r="J83" s="45">
        <v>66654.899999999994</v>
      </c>
      <c r="K83" s="46">
        <v>2658.2</v>
      </c>
      <c r="L83" s="5">
        <v>10.51</v>
      </c>
    </row>
    <row r="84" spans="1:12">
      <c r="A84">
        <v>76</v>
      </c>
      <c r="B84" s="39">
        <v>8.1448999999999994E-2</v>
      </c>
      <c r="C84" s="40">
        <v>7.8261999999999998E-2</v>
      </c>
      <c r="D84" s="43">
        <v>44602.3</v>
      </c>
      <c r="E84" s="44">
        <v>3490.7</v>
      </c>
      <c r="F84" s="5">
        <v>7.49</v>
      </c>
      <c r="G84" t="s">
        <v>19</v>
      </c>
      <c r="H84" s="41">
        <v>4.4471999999999998E-2</v>
      </c>
      <c r="I84" s="42">
        <v>4.3505000000000002E-2</v>
      </c>
      <c r="J84" s="45">
        <v>63996.7</v>
      </c>
      <c r="K84" s="46">
        <v>2784.2</v>
      </c>
      <c r="L84" s="5">
        <v>9.93</v>
      </c>
    </row>
    <row r="85" spans="1:12">
      <c r="A85">
        <v>77</v>
      </c>
      <c r="B85" s="39">
        <v>8.8495000000000004E-2</v>
      </c>
      <c r="C85" s="40">
        <v>8.4745000000000001E-2</v>
      </c>
      <c r="D85" s="43">
        <v>41111.599999999999</v>
      </c>
      <c r="E85" s="44">
        <v>3484</v>
      </c>
      <c r="F85" s="5">
        <v>7.08</v>
      </c>
      <c r="G85" t="s">
        <v>19</v>
      </c>
      <c r="H85" s="41">
        <v>4.9334000000000003E-2</v>
      </c>
      <c r="I85" s="42">
        <v>4.8147000000000002E-2</v>
      </c>
      <c r="J85" s="45">
        <v>61212.5</v>
      </c>
      <c r="K85" s="46">
        <v>2947.2</v>
      </c>
      <c r="L85" s="5">
        <v>9.36</v>
      </c>
    </row>
    <row r="86" spans="1:12">
      <c r="A86">
        <v>78</v>
      </c>
      <c r="B86" s="39">
        <v>9.6269999999999994E-2</v>
      </c>
      <c r="C86" s="40">
        <v>9.1849E-2</v>
      </c>
      <c r="D86" s="43">
        <v>37627.599999999999</v>
      </c>
      <c r="E86" s="44">
        <v>3456</v>
      </c>
      <c r="F86" s="5">
        <v>6.69</v>
      </c>
      <c r="G86" t="s">
        <v>19</v>
      </c>
      <c r="H86" s="41">
        <v>5.4553999999999998E-2</v>
      </c>
      <c r="I86" s="42">
        <v>5.3106E-2</v>
      </c>
      <c r="J86" s="45">
        <v>58265.4</v>
      </c>
      <c r="K86" s="46">
        <v>3094.2</v>
      </c>
      <c r="L86" s="5">
        <v>8.8000000000000007</v>
      </c>
    </row>
    <row r="87" spans="1:12">
      <c r="A87">
        <v>79</v>
      </c>
      <c r="B87" s="39">
        <v>0.105102</v>
      </c>
      <c r="C87" s="40">
        <v>9.9853999999999998E-2</v>
      </c>
      <c r="D87" s="43">
        <v>34171.599999999999</v>
      </c>
      <c r="E87" s="44">
        <v>3412.2</v>
      </c>
      <c r="F87" s="5">
        <v>6.31</v>
      </c>
      <c r="G87" t="s">
        <v>19</v>
      </c>
      <c r="H87" s="41">
        <v>6.1287000000000001E-2</v>
      </c>
      <c r="I87" s="42">
        <v>5.9464999999999997E-2</v>
      </c>
      <c r="J87" s="45">
        <v>55171.1</v>
      </c>
      <c r="K87" s="46">
        <v>3280.7</v>
      </c>
      <c r="L87" s="5">
        <v>8.27</v>
      </c>
    </row>
    <row r="88" spans="1:12">
      <c r="A88">
        <v>80</v>
      </c>
      <c r="B88" s="39">
        <v>0.115304</v>
      </c>
      <c r="C88" s="40">
        <v>0.109019</v>
      </c>
      <c r="D88" s="43">
        <v>30759.4</v>
      </c>
      <c r="E88" s="44">
        <v>3353.4</v>
      </c>
      <c r="F88" s="5">
        <v>5.96</v>
      </c>
      <c r="G88" t="s">
        <v>19</v>
      </c>
      <c r="H88" s="41">
        <v>6.8581000000000003E-2</v>
      </c>
      <c r="I88" s="42">
        <v>6.6307000000000005E-2</v>
      </c>
      <c r="J88" s="45">
        <v>51890.400000000001</v>
      </c>
      <c r="K88" s="46">
        <v>3440.7</v>
      </c>
      <c r="L88" s="5">
        <v>7.76</v>
      </c>
    </row>
    <row r="89" spans="1:12">
      <c r="A89">
        <v>81</v>
      </c>
      <c r="B89" s="39">
        <v>0.12339600000000001</v>
      </c>
      <c r="C89" s="40">
        <v>0.11622499999999999</v>
      </c>
      <c r="D89" s="43">
        <v>27406</v>
      </c>
      <c r="E89" s="44">
        <v>3185.3</v>
      </c>
      <c r="F89" s="5">
        <v>5.63</v>
      </c>
      <c r="G89" t="s">
        <v>19</v>
      </c>
      <c r="H89" s="41">
        <v>7.5897999999999993E-2</v>
      </c>
      <c r="I89" s="42">
        <v>7.3122999999999994E-2</v>
      </c>
      <c r="J89" s="45">
        <v>48449.7</v>
      </c>
      <c r="K89" s="46">
        <v>3542.8</v>
      </c>
      <c r="L89" s="5">
        <v>7.28</v>
      </c>
    </row>
    <row r="90" spans="1:12">
      <c r="A90">
        <v>82</v>
      </c>
      <c r="B90" s="39">
        <v>0.13564399999999999</v>
      </c>
      <c r="C90" s="40">
        <v>0.127029</v>
      </c>
      <c r="D90" s="43">
        <v>24220.7</v>
      </c>
      <c r="E90" s="44">
        <v>3076.7</v>
      </c>
      <c r="F90" s="5">
        <v>5.3</v>
      </c>
      <c r="G90" t="s">
        <v>19</v>
      </c>
      <c r="H90" s="41">
        <v>8.4720000000000004E-2</v>
      </c>
      <c r="I90" s="42">
        <v>8.1277000000000002E-2</v>
      </c>
      <c r="J90" s="45">
        <v>44906.9</v>
      </c>
      <c r="K90" s="46">
        <v>3649.9</v>
      </c>
      <c r="L90" s="5">
        <v>6.81</v>
      </c>
    </row>
    <row r="91" spans="1:12">
      <c r="A91">
        <v>83</v>
      </c>
      <c r="B91" s="39">
        <v>0.14702999999999999</v>
      </c>
      <c r="C91" s="40">
        <v>0.136962</v>
      </c>
      <c r="D91" s="43">
        <v>21144</v>
      </c>
      <c r="E91" s="44">
        <v>2895.9</v>
      </c>
      <c r="F91" s="5">
        <v>5</v>
      </c>
      <c r="G91" t="s">
        <v>19</v>
      </c>
      <c r="H91" s="41">
        <v>9.4716999999999996E-2</v>
      </c>
      <c r="I91" s="42">
        <v>9.0434E-2</v>
      </c>
      <c r="J91" s="45">
        <v>41257</v>
      </c>
      <c r="K91" s="46">
        <v>3731</v>
      </c>
      <c r="L91" s="5">
        <v>6.37</v>
      </c>
    </row>
    <row r="92" spans="1:12">
      <c r="A92">
        <v>84</v>
      </c>
      <c r="B92" s="39">
        <v>0.160023</v>
      </c>
      <c r="C92" s="40">
        <v>0.14816799999999999</v>
      </c>
      <c r="D92" s="43">
        <v>18248.099999999999</v>
      </c>
      <c r="E92" s="44">
        <v>2703.8</v>
      </c>
      <c r="F92" s="5">
        <v>4.72</v>
      </c>
      <c r="G92" t="s">
        <v>19</v>
      </c>
      <c r="H92" s="41">
        <v>0.10578899999999999</v>
      </c>
      <c r="I92" s="42">
        <v>0.10047499999999999</v>
      </c>
      <c r="J92" s="45">
        <v>37526</v>
      </c>
      <c r="K92" s="46">
        <v>3770.4</v>
      </c>
      <c r="L92" s="5">
        <v>5.95</v>
      </c>
    </row>
    <row r="93" spans="1:12">
      <c r="A93">
        <v>85</v>
      </c>
      <c r="B93" s="39">
        <v>0.17529600000000001</v>
      </c>
      <c r="C93" s="40">
        <v>0.16117000000000001</v>
      </c>
      <c r="D93" s="43">
        <v>15544.3</v>
      </c>
      <c r="E93" s="44">
        <v>2505.3000000000002</v>
      </c>
      <c r="F93" s="5">
        <v>4.45</v>
      </c>
      <c r="G93" t="s">
        <v>19</v>
      </c>
      <c r="H93" s="41">
        <v>0.117587</v>
      </c>
      <c r="I93" s="42">
        <v>0.111058</v>
      </c>
      <c r="J93" s="45">
        <v>33755.599999999999</v>
      </c>
      <c r="K93" s="46">
        <v>3748.8</v>
      </c>
      <c r="L93" s="5">
        <v>5.56</v>
      </c>
    </row>
    <row r="94" spans="1:12">
      <c r="A94">
        <v>86</v>
      </c>
      <c r="B94" s="39">
        <v>0.190827</v>
      </c>
      <c r="C94" s="40">
        <v>0.174206</v>
      </c>
      <c r="D94" s="43">
        <v>13039</v>
      </c>
      <c r="E94" s="44">
        <v>2271.5</v>
      </c>
      <c r="F94" s="5">
        <v>4.21</v>
      </c>
      <c r="G94" t="s">
        <v>19</v>
      </c>
      <c r="H94" s="41">
        <v>0.131356</v>
      </c>
      <c r="I94" s="42">
        <v>0.12325999999999999</v>
      </c>
      <c r="J94" s="45">
        <v>30006.7</v>
      </c>
      <c r="K94" s="46">
        <v>3698.6</v>
      </c>
      <c r="L94" s="5">
        <v>5.19</v>
      </c>
    </row>
    <row r="95" spans="1:12">
      <c r="A95">
        <v>87</v>
      </c>
      <c r="B95" s="39">
        <v>0.198653</v>
      </c>
      <c r="C95" s="40">
        <v>0.180704</v>
      </c>
      <c r="D95" s="43">
        <v>10767.6</v>
      </c>
      <c r="E95" s="44">
        <v>1945.7</v>
      </c>
      <c r="F95" s="5">
        <v>3.99</v>
      </c>
      <c r="G95" t="s">
        <v>19</v>
      </c>
      <c r="H95" s="41">
        <v>0.145736</v>
      </c>
      <c r="I95" s="42">
        <v>0.13583799999999999</v>
      </c>
      <c r="J95" s="45">
        <v>26308.1</v>
      </c>
      <c r="K95" s="46">
        <v>3573.6</v>
      </c>
      <c r="L95" s="5">
        <v>4.8499999999999996</v>
      </c>
    </row>
    <row r="96" spans="1:12">
      <c r="A96">
        <v>88</v>
      </c>
      <c r="B96" s="39">
        <v>0.218001</v>
      </c>
      <c r="C96" s="40">
        <v>0.196574</v>
      </c>
      <c r="D96" s="43">
        <v>8821.7999999999993</v>
      </c>
      <c r="E96" s="44">
        <v>1734.1</v>
      </c>
      <c r="F96" s="5">
        <v>3.76</v>
      </c>
      <c r="G96" t="s">
        <v>19</v>
      </c>
      <c r="H96" s="41">
        <v>0.15995799999999999</v>
      </c>
      <c r="I96" s="42">
        <v>0.14811199999999999</v>
      </c>
      <c r="J96" s="45">
        <v>22734.5</v>
      </c>
      <c r="K96" s="46">
        <v>3367.3</v>
      </c>
      <c r="L96" s="5">
        <v>4.54</v>
      </c>
    </row>
    <row r="97" spans="1:12">
      <c r="A97">
        <v>89</v>
      </c>
      <c r="B97" s="39">
        <v>0.23003399999999999</v>
      </c>
      <c r="C97" s="40">
        <v>0.20630599999999999</v>
      </c>
      <c r="D97" s="43">
        <v>7087.7</v>
      </c>
      <c r="E97" s="44">
        <v>1462.2</v>
      </c>
      <c r="F97" s="5">
        <v>3.56</v>
      </c>
      <c r="G97" t="s">
        <v>19</v>
      </c>
      <c r="H97" s="41">
        <v>0.175178</v>
      </c>
      <c r="I97" s="42">
        <v>0.16106999999999999</v>
      </c>
      <c r="J97" s="45">
        <v>19367.2</v>
      </c>
      <c r="K97" s="46">
        <v>3119.5</v>
      </c>
      <c r="L97" s="5">
        <v>4.24</v>
      </c>
    </row>
    <row r="98" spans="1:12">
      <c r="A98">
        <v>90</v>
      </c>
      <c r="B98" s="39">
        <v>0.24702099999999999</v>
      </c>
      <c r="C98" s="40">
        <v>0.219865</v>
      </c>
      <c r="D98" s="43">
        <v>5625.5</v>
      </c>
      <c r="E98" s="44">
        <v>1236.8</v>
      </c>
      <c r="F98" s="5">
        <v>3.35</v>
      </c>
      <c r="G98" t="s">
        <v>19</v>
      </c>
      <c r="H98" s="41">
        <v>0.196654</v>
      </c>
      <c r="I98" s="42">
        <v>0.17904900000000001</v>
      </c>
      <c r="J98" s="45">
        <v>16247.7</v>
      </c>
      <c r="K98" s="46">
        <v>2909.1</v>
      </c>
      <c r="L98" s="5">
        <v>3.96</v>
      </c>
    </row>
    <row r="99" spans="1:12">
      <c r="A99">
        <v>91</v>
      </c>
      <c r="B99" s="39">
        <v>0.26853300000000002</v>
      </c>
      <c r="C99" s="40">
        <v>0.23674600000000001</v>
      </c>
      <c r="D99" s="43">
        <v>4388.6000000000004</v>
      </c>
      <c r="E99" s="44">
        <v>1039</v>
      </c>
      <c r="F99" s="5">
        <v>3.16</v>
      </c>
      <c r="G99" t="s">
        <v>19</v>
      </c>
      <c r="H99" s="41">
        <v>0.21090999999999999</v>
      </c>
      <c r="I99" s="42">
        <v>0.19078999999999999</v>
      </c>
      <c r="J99" s="45">
        <v>13338.6</v>
      </c>
      <c r="K99" s="46">
        <v>2544.9</v>
      </c>
      <c r="L99" s="5">
        <v>3.71</v>
      </c>
    </row>
    <row r="100" spans="1:12">
      <c r="A100">
        <v>92</v>
      </c>
      <c r="B100" s="39">
        <v>0.289107</v>
      </c>
      <c r="C100" s="40">
        <v>0.25259300000000001</v>
      </c>
      <c r="D100" s="43">
        <v>3349.6</v>
      </c>
      <c r="E100" s="44">
        <v>846.1</v>
      </c>
      <c r="F100" s="5">
        <v>2.98</v>
      </c>
      <c r="G100" t="s">
        <v>19</v>
      </c>
      <c r="H100" s="41">
        <v>0.23213900000000001</v>
      </c>
      <c r="I100" s="42">
        <v>0.20799699999999999</v>
      </c>
      <c r="J100" s="45">
        <v>10793.7</v>
      </c>
      <c r="K100" s="46">
        <v>2245.1</v>
      </c>
      <c r="L100" s="5">
        <v>3.47</v>
      </c>
    </row>
    <row r="101" spans="1:12">
      <c r="A101">
        <v>93</v>
      </c>
      <c r="B101" s="39">
        <v>0.30763600000000002</v>
      </c>
      <c r="C101" s="40">
        <v>0.266625</v>
      </c>
      <c r="D101" s="43">
        <v>2503.5</v>
      </c>
      <c r="E101" s="44">
        <v>667.5</v>
      </c>
      <c r="F101" s="5">
        <v>2.82</v>
      </c>
      <c r="G101" t="s">
        <v>19</v>
      </c>
      <c r="H101" s="41">
        <v>0.25902500000000001</v>
      </c>
      <c r="I101" s="42">
        <v>0.229325</v>
      </c>
      <c r="J101" s="45">
        <v>8548.7000000000007</v>
      </c>
      <c r="K101" s="46">
        <v>1960.4</v>
      </c>
      <c r="L101" s="5">
        <v>3.25</v>
      </c>
    </row>
    <row r="102" spans="1:12">
      <c r="A102">
        <v>94</v>
      </c>
      <c r="B102" s="39">
        <v>0.33511400000000002</v>
      </c>
      <c r="C102" s="40">
        <v>0.287022</v>
      </c>
      <c r="D102" s="43">
        <v>1836</v>
      </c>
      <c r="E102" s="44">
        <v>527</v>
      </c>
      <c r="F102" s="5">
        <v>2.66</v>
      </c>
      <c r="G102" t="s">
        <v>19</v>
      </c>
      <c r="H102" s="41">
        <v>0.27431499999999998</v>
      </c>
      <c r="I102" s="42">
        <v>0.241229</v>
      </c>
      <c r="J102" s="45">
        <v>6588.2</v>
      </c>
      <c r="K102" s="46">
        <v>1589.3</v>
      </c>
      <c r="L102" s="5">
        <v>3.07</v>
      </c>
    </row>
    <row r="103" spans="1:12">
      <c r="A103">
        <v>95</v>
      </c>
      <c r="B103" s="39">
        <v>0.35199200000000003</v>
      </c>
      <c r="C103" s="40">
        <v>0.29931400000000002</v>
      </c>
      <c r="D103" s="43">
        <v>1309</v>
      </c>
      <c r="E103" s="44">
        <v>391.8</v>
      </c>
      <c r="F103" s="5">
        <v>2.5299999999999998</v>
      </c>
      <c r="G103" t="s">
        <v>19</v>
      </c>
      <c r="H103" s="41">
        <v>0.29904799999999998</v>
      </c>
      <c r="I103" s="42">
        <v>0.26014900000000002</v>
      </c>
      <c r="J103" s="45">
        <v>4999</v>
      </c>
      <c r="K103" s="46">
        <v>1300.5</v>
      </c>
      <c r="L103" s="5">
        <v>2.89</v>
      </c>
    </row>
    <row r="104" spans="1:12">
      <c r="A104">
        <v>96</v>
      </c>
      <c r="B104" s="39">
        <v>0.37656899999999999</v>
      </c>
      <c r="C104" s="40">
        <v>0.31690099999999999</v>
      </c>
      <c r="D104" s="43">
        <v>917.2</v>
      </c>
      <c r="E104" s="44">
        <v>290.7</v>
      </c>
      <c r="F104" s="5">
        <v>2.4</v>
      </c>
      <c r="G104" t="s">
        <v>19</v>
      </c>
      <c r="H104" s="41">
        <v>0.32607799999999998</v>
      </c>
      <c r="I104" s="42">
        <v>0.28036699999999998</v>
      </c>
      <c r="J104" s="45">
        <v>3698.5</v>
      </c>
      <c r="K104" s="46">
        <v>1036.9000000000001</v>
      </c>
      <c r="L104" s="5">
        <v>2.73</v>
      </c>
    </row>
    <row r="105" spans="1:12">
      <c r="A105">
        <v>97</v>
      </c>
      <c r="B105" s="39">
        <v>0.401808</v>
      </c>
      <c r="C105" s="40">
        <v>0.334588</v>
      </c>
      <c r="D105" s="43">
        <v>626.6</v>
      </c>
      <c r="E105" s="44">
        <v>209.6</v>
      </c>
      <c r="F105" s="5">
        <v>2.27</v>
      </c>
      <c r="G105" t="s">
        <v>19</v>
      </c>
      <c r="H105" s="41">
        <v>0.337204</v>
      </c>
      <c r="I105" s="42">
        <v>0.288553</v>
      </c>
      <c r="J105" s="45">
        <v>2661.6</v>
      </c>
      <c r="K105" s="46">
        <v>768</v>
      </c>
      <c r="L105" s="5">
        <v>2.6</v>
      </c>
    </row>
    <row r="106" spans="1:12">
      <c r="A106">
        <v>98</v>
      </c>
      <c r="B106" s="39">
        <v>0.43389800000000001</v>
      </c>
      <c r="C106" s="40">
        <v>0.35654599999999997</v>
      </c>
      <c r="D106" s="43">
        <v>416.9</v>
      </c>
      <c r="E106" s="44">
        <v>148.69999999999999</v>
      </c>
      <c r="F106" s="5">
        <v>2.17</v>
      </c>
      <c r="G106" t="s">
        <v>19</v>
      </c>
      <c r="H106" s="41">
        <v>0.35850300000000002</v>
      </c>
      <c r="I106" s="42">
        <v>0.30400899999999997</v>
      </c>
      <c r="J106" s="45">
        <v>1893.6</v>
      </c>
      <c r="K106" s="46">
        <v>575.70000000000005</v>
      </c>
      <c r="L106" s="5">
        <v>2.4500000000000002</v>
      </c>
    </row>
    <row r="107" spans="1:12">
      <c r="A107">
        <v>99</v>
      </c>
      <c r="B107" s="39">
        <v>0.45039000000000001</v>
      </c>
      <c r="C107" s="40">
        <v>0.36760700000000002</v>
      </c>
      <c r="D107" s="43">
        <v>268.3</v>
      </c>
      <c r="E107" s="44">
        <v>98.6</v>
      </c>
      <c r="F107" s="5">
        <v>2.09</v>
      </c>
      <c r="G107" t="s">
        <v>19</v>
      </c>
      <c r="H107" s="41">
        <v>0.38977899999999999</v>
      </c>
      <c r="I107" s="42">
        <v>0.32620500000000002</v>
      </c>
      <c r="J107" s="45">
        <v>1317.9</v>
      </c>
      <c r="K107" s="46">
        <v>429.9</v>
      </c>
      <c r="L107" s="5">
        <v>2.2999999999999998</v>
      </c>
    </row>
    <row r="108" spans="1:12">
      <c r="A108">
        <v>100</v>
      </c>
      <c r="B108" s="39">
        <v>0.47731400000000002</v>
      </c>
      <c r="C108" s="40">
        <v>0.38534800000000002</v>
      </c>
      <c r="D108" s="43">
        <v>169.7</v>
      </c>
      <c r="E108" s="44">
        <v>65.400000000000006</v>
      </c>
      <c r="F108" s="5">
        <v>2.02</v>
      </c>
      <c r="G108" t="s">
        <v>19</v>
      </c>
      <c r="H108" s="41">
        <v>0.422512</v>
      </c>
      <c r="I108" s="42">
        <v>0.34882200000000002</v>
      </c>
      <c r="J108" s="45">
        <v>888</v>
      </c>
      <c r="K108" s="46">
        <v>309.8</v>
      </c>
      <c r="L108" s="5">
        <v>2.1800000000000002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23</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31">
        <v>1.086E-2</v>
      </c>
      <c r="C8" s="32">
        <v>1.0802000000000001E-2</v>
      </c>
      <c r="D8" s="35">
        <v>100000</v>
      </c>
      <c r="E8" s="36">
        <v>1080.2</v>
      </c>
      <c r="F8" s="5">
        <v>71.569999999999993</v>
      </c>
      <c r="G8" t="s">
        <v>19</v>
      </c>
      <c r="H8" s="33">
        <v>8.5609999999999992E-3</v>
      </c>
      <c r="I8" s="34">
        <v>8.5249999999999996E-3</v>
      </c>
      <c r="J8" s="37">
        <v>100000</v>
      </c>
      <c r="K8" s="38">
        <v>852.5</v>
      </c>
      <c r="L8" s="5">
        <v>77.41</v>
      </c>
    </row>
    <row r="9" spans="1:12">
      <c r="A9">
        <v>1</v>
      </c>
      <c r="B9" s="31">
        <v>7.8600000000000002E-4</v>
      </c>
      <c r="C9" s="32">
        <v>7.8600000000000002E-4</v>
      </c>
      <c r="D9" s="35">
        <v>98919.8</v>
      </c>
      <c r="E9" s="36">
        <v>77.7</v>
      </c>
      <c r="F9" s="5">
        <v>71.349999999999994</v>
      </c>
      <c r="G9" t="s">
        <v>19</v>
      </c>
      <c r="H9" s="33">
        <v>6.9800000000000005E-4</v>
      </c>
      <c r="I9" s="34">
        <v>6.9800000000000005E-4</v>
      </c>
      <c r="J9" s="37">
        <v>99147.5</v>
      </c>
      <c r="K9" s="38">
        <v>69.2</v>
      </c>
      <c r="L9" s="5">
        <v>77.069999999999993</v>
      </c>
    </row>
    <row r="10" spans="1:12">
      <c r="A10">
        <v>2</v>
      </c>
      <c r="B10" s="31">
        <v>4.7699999999999999E-4</v>
      </c>
      <c r="C10" s="32">
        <v>4.7699999999999999E-4</v>
      </c>
      <c r="D10" s="35">
        <v>98842.1</v>
      </c>
      <c r="E10" s="36">
        <v>47.1</v>
      </c>
      <c r="F10" s="5">
        <v>70.41</v>
      </c>
      <c r="G10" t="s">
        <v>19</v>
      </c>
      <c r="H10" s="33">
        <v>3.8499999999999998E-4</v>
      </c>
      <c r="I10" s="34">
        <v>3.8499999999999998E-4</v>
      </c>
      <c r="J10" s="37">
        <v>99078.399999999994</v>
      </c>
      <c r="K10" s="38">
        <v>38.1</v>
      </c>
      <c r="L10" s="5">
        <v>76.13</v>
      </c>
    </row>
    <row r="11" spans="1:12">
      <c r="A11">
        <v>3</v>
      </c>
      <c r="B11" s="31">
        <v>3.9100000000000002E-4</v>
      </c>
      <c r="C11" s="32">
        <v>3.9100000000000002E-4</v>
      </c>
      <c r="D11" s="35">
        <v>98795</v>
      </c>
      <c r="E11" s="36">
        <v>38.6</v>
      </c>
      <c r="F11" s="5">
        <v>69.44</v>
      </c>
      <c r="G11" t="s">
        <v>19</v>
      </c>
      <c r="H11" s="33">
        <v>2.7599999999999999E-4</v>
      </c>
      <c r="I11" s="34">
        <v>2.7599999999999999E-4</v>
      </c>
      <c r="J11" s="37">
        <v>99040.3</v>
      </c>
      <c r="K11" s="38">
        <v>27.4</v>
      </c>
      <c r="L11" s="5">
        <v>75.16</v>
      </c>
    </row>
    <row r="12" spans="1:12">
      <c r="A12">
        <v>4</v>
      </c>
      <c r="B12" s="31">
        <v>2.9399999999999999E-4</v>
      </c>
      <c r="C12" s="32">
        <v>2.9399999999999999E-4</v>
      </c>
      <c r="D12" s="35">
        <v>98756.4</v>
      </c>
      <c r="E12" s="36">
        <v>29</v>
      </c>
      <c r="F12" s="5">
        <v>68.47</v>
      </c>
      <c r="G12" t="s">
        <v>19</v>
      </c>
      <c r="H12" s="33">
        <v>2.3599999999999999E-4</v>
      </c>
      <c r="I12" s="34">
        <v>2.3599999999999999E-4</v>
      </c>
      <c r="J12" s="37">
        <v>99012.9</v>
      </c>
      <c r="K12" s="38">
        <v>23.4</v>
      </c>
      <c r="L12" s="5">
        <v>74.180000000000007</v>
      </c>
    </row>
    <row r="13" spans="1:12">
      <c r="A13">
        <v>5</v>
      </c>
      <c r="B13" s="31">
        <v>2.6899999999999998E-4</v>
      </c>
      <c r="C13" s="32">
        <v>2.6899999999999998E-4</v>
      </c>
      <c r="D13" s="35">
        <v>98727.3</v>
      </c>
      <c r="E13" s="36">
        <v>26.5</v>
      </c>
      <c r="F13" s="5">
        <v>67.489999999999995</v>
      </c>
      <c r="G13" t="s">
        <v>19</v>
      </c>
      <c r="H13" s="33">
        <v>2.0799999999999999E-4</v>
      </c>
      <c r="I13" s="34">
        <v>2.0799999999999999E-4</v>
      </c>
      <c r="J13" s="37">
        <v>98989.5</v>
      </c>
      <c r="K13" s="38">
        <v>20.6</v>
      </c>
      <c r="L13" s="5">
        <v>73.2</v>
      </c>
    </row>
    <row r="14" spans="1:12">
      <c r="A14">
        <v>6</v>
      </c>
      <c r="B14" s="31">
        <v>2.3800000000000001E-4</v>
      </c>
      <c r="C14" s="32">
        <v>2.3800000000000001E-4</v>
      </c>
      <c r="D14" s="35">
        <v>98700.800000000003</v>
      </c>
      <c r="E14" s="36">
        <v>23.5</v>
      </c>
      <c r="F14" s="5">
        <v>66.510000000000005</v>
      </c>
      <c r="G14" t="s">
        <v>19</v>
      </c>
      <c r="H14" s="33">
        <v>2.0799999999999999E-4</v>
      </c>
      <c r="I14" s="34">
        <v>2.0799999999999999E-4</v>
      </c>
      <c r="J14" s="37">
        <v>98968.9</v>
      </c>
      <c r="K14" s="38">
        <v>20.6</v>
      </c>
      <c r="L14" s="5">
        <v>72.209999999999994</v>
      </c>
    </row>
    <row r="15" spans="1:12">
      <c r="A15">
        <v>7</v>
      </c>
      <c r="B15" s="31">
        <v>2.6600000000000001E-4</v>
      </c>
      <c r="C15" s="32">
        <v>2.6600000000000001E-4</v>
      </c>
      <c r="D15" s="35">
        <v>98677.3</v>
      </c>
      <c r="E15" s="36">
        <v>26.3</v>
      </c>
      <c r="F15" s="5">
        <v>65.52</v>
      </c>
      <c r="G15" t="s">
        <v>19</v>
      </c>
      <c r="H15" s="33">
        <v>1.7100000000000001E-4</v>
      </c>
      <c r="I15" s="34">
        <v>1.7100000000000001E-4</v>
      </c>
      <c r="J15" s="37">
        <v>98948.3</v>
      </c>
      <c r="K15" s="38">
        <v>16.899999999999999</v>
      </c>
      <c r="L15" s="5">
        <v>71.23</v>
      </c>
    </row>
    <row r="16" spans="1:12">
      <c r="A16">
        <v>8</v>
      </c>
      <c r="B16" s="31">
        <v>2.31E-4</v>
      </c>
      <c r="C16" s="32">
        <v>2.31E-4</v>
      </c>
      <c r="D16" s="35">
        <v>98651</v>
      </c>
      <c r="E16" s="36">
        <v>22.8</v>
      </c>
      <c r="F16" s="5">
        <v>64.540000000000006</v>
      </c>
      <c r="G16" t="s">
        <v>19</v>
      </c>
      <c r="H16" s="33">
        <v>1.65E-4</v>
      </c>
      <c r="I16" s="34">
        <v>1.65E-4</v>
      </c>
      <c r="J16" s="37">
        <v>98931.4</v>
      </c>
      <c r="K16" s="38">
        <v>16.399999999999999</v>
      </c>
      <c r="L16" s="5">
        <v>70.239999999999995</v>
      </c>
    </row>
    <row r="17" spans="1:12">
      <c r="A17">
        <v>9</v>
      </c>
      <c r="B17" s="31">
        <v>2.2100000000000001E-4</v>
      </c>
      <c r="C17" s="32">
        <v>2.2100000000000001E-4</v>
      </c>
      <c r="D17" s="35">
        <v>98628.3</v>
      </c>
      <c r="E17" s="36">
        <v>21.8</v>
      </c>
      <c r="F17" s="5">
        <v>63.56</v>
      </c>
      <c r="G17" t="s">
        <v>19</v>
      </c>
      <c r="H17" s="33">
        <v>1.8799999999999999E-4</v>
      </c>
      <c r="I17" s="34">
        <v>1.8799999999999999E-4</v>
      </c>
      <c r="J17" s="37">
        <v>98915</v>
      </c>
      <c r="K17" s="38">
        <v>18.600000000000001</v>
      </c>
      <c r="L17" s="5">
        <v>69.25</v>
      </c>
    </row>
    <row r="18" spans="1:12">
      <c r="A18">
        <v>10</v>
      </c>
      <c r="B18" s="31">
        <v>2.3599999999999999E-4</v>
      </c>
      <c r="C18" s="32">
        <v>2.3599999999999999E-4</v>
      </c>
      <c r="D18" s="35">
        <v>98606.5</v>
      </c>
      <c r="E18" s="36">
        <v>23.3</v>
      </c>
      <c r="F18" s="5">
        <v>62.57</v>
      </c>
      <c r="G18" t="s">
        <v>19</v>
      </c>
      <c r="H18" s="33">
        <v>1.63E-4</v>
      </c>
      <c r="I18" s="34">
        <v>1.63E-4</v>
      </c>
      <c r="J18" s="37">
        <v>98896.5</v>
      </c>
      <c r="K18" s="38">
        <v>16.100000000000001</v>
      </c>
      <c r="L18" s="5">
        <v>68.260000000000005</v>
      </c>
    </row>
    <row r="19" spans="1:12">
      <c r="A19">
        <v>11</v>
      </c>
      <c r="B19" s="31">
        <v>2.7099999999999997E-4</v>
      </c>
      <c r="C19" s="32">
        <v>2.7099999999999997E-4</v>
      </c>
      <c r="D19" s="35">
        <v>98583.2</v>
      </c>
      <c r="E19" s="36">
        <v>26.7</v>
      </c>
      <c r="F19" s="5">
        <v>61.58</v>
      </c>
      <c r="G19" t="s">
        <v>19</v>
      </c>
      <c r="H19" s="33">
        <v>1.6200000000000001E-4</v>
      </c>
      <c r="I19" s="34">
        <v>1.6200000000000001E-4</v>
      </c>
      <c r="J19" s="37">
        <v>98880.4</v>
      </c>
      <c r="K19" s="38">
        <v>16</v>
      </c>
      <c r="L19" s="5">
        <v>67.27</v>
      </c>
    </row>
    <row r="20" spans="1:12">
      <c r="A20">
        <v>12</v>
      </c>
      <c r="B20" s="31">
        <v>2.5999999999999998E-4</v>
      </c>
      <c r="C20" s="32">
        <v>2.5999999999999998E-4</v>
      </c>
      <c r="D20" s="35">
        <v>98556.5</v>
      </c>
      <c r="E20" s="36">
        <v>25.6</v>
      </c>
      <c r="F20" s="5">
        <v>60.6</v>
      </c>
      <c r="G20" t="s">
        <v>19</v>
      </c>
      <c r="H20" s="33">
        <v>1.93E-4</v>
      </c>
      <c r="I20" s="34">
        <v>1.93E-4</v>
      </c>
      <c r="J20" s="37">
        <v>98864.3</v>
      </c>
      <c r="K20" s="38">
        <v>19.100000000000001</v>
      </c>
      <c r="L20" s="5">
        <v>66.28</v>
      </c>
    </row>
    <row r="21" spans="1:12">
      <c r="A21">
        <v>13</v>
      </c>
      <c r="B21" s="31">
        <v>2.8400000000000002E-4</v>
      </c>
      <c r="C21" s="32">
        <v>2.8400000000000002E-4</v>
      </c>
      <c r="D21" s="35">
        <v>98530.9</v>
      </c>
      <c r="E21" s="36">
        <v>28</v>
      </c>
      <c r="F21" s="5">
        <v>59.62</v>
      </c>
      <c r="G21" t="s">
        <v>19</v>
      </c>
      <c r="H21" s="33">
        <v>1.92E-4</v>
      </c>
      <c r="I21" s="34">
        <v>1.92E-4</v>
      </c>
      <c r="J21" s="37">
        <v>98845.2</v>
      </c>
      <c r="K21" s="38">
        <v>19</v>
      </c>
      <c r="L21" s="5">
        <v>65.3</v>
      </c>
    </row>
    <row r="22" spans="1:12">
      <c r="A22">
        <v>14</v>
      </c>
      <c r="B22" s="31">
        <v>3.59E-4</v>
      </c>
      <c r="C22" s="32">
        <v>3.59E-4</v>
      </c>
      <c r="D22" s="35">
        <v>98502.9</v>
      </c>
      <c r="E22" s="36">
        <v>35.299999999999997</v>
      </c>
      <c r="F22" s="5">
        <v>58.63</v>
      </c>
      <c r="G22" t="s">
        <v>19</v>
      </c>
      <c r="H22" s="33">
        <v>2.0000000000000001E-4</v>
      </c>
      <c r="I22" s="34">
        <v>2.0000000000000001E-4</v>
      </c>
      <c r="J22" s="37">
        <v>98826.2</v>
      </c>
      <c r="K22" s="38">
        <v>19.8</v>
      </c>
      <c r="L22" s="5">
        <v>64.31</v>
      </c>
    </row>
    <row r="23" spans="1:12">
      <c r="A23">
        <v>15</v>
      </c>
      <c r="B23" s="31">
        <v>4.2000000000000002E-4</v>
      </c>
      <c r="C23" s="32">
        <v>4.2000000000000002E-4</v>
      </c>
      <c r="D23" s="35">
        <v>98467.6</v>
      </c>
      <c r="E23" s="36">
        <v>41.4</v>
      </c>
      <c r="F23" s="5">
        <v>57.65</v>
      </c>
      <c r="G23" t="s">
        <v>19</v>
      </c>
      <c r="H23" s="33">
        <v>2.43E-4</v>
      </c>
      <c r="I23" s="34">
        <v>2.43E-4</v>
      </c>
      <c r="J23" s="37">
        <v>98806.399999999994</v>
      </c>
      <c r="K23" s="38">
        <v>24</v>
      </c>
      <c r="L23" s="5">
        <v>63.32</v>
      </c>
    </row>
    <row r="24" spans="1:12">
      <c r="A24">
        <v>16</v>
      </c>
      <c r="B24" s="31">
        <v>5.5099999999999995E-4</v>
      </c>
      <c r="C24" s="32">
        <v>5.5099999999999995E-4</v>
      </c>
      <c r="D24" s="35">
        <v>98426.2</v>
      </c>
      <c r="E24" s="36">
        <v>54.3</v>
      </c>
      <c r="F24" s="5">
        <v>56.68</v>
      </c>
      <c r="G24" t="s">
        <v>19</v>
      </c>
      <c r="H24" s="33">
        <v>2.7599999999999999E-4</v>
      </c>
      <c r="I24" s="34">
        <v>2.7599999999999999E-4</v>
      </c>
      <c r="J24" s="37">
        <v>98782.399999999994</v>
      </c>
      <c r="K24" s="38">
        <v>27.3</v>
      </c>
      <c r="L24" s="5">
        <v>62.34</v>
      </c>
    </row>
    <row r="25" spans="1:12">
      <c r="A25">
        <v>17</v>
      </c>
      <c r="B25" s="31">
        <v>8.1300000000000003E-4</v>
      </c>
      <c r="C25" s="32">
        <v>8.1300000000000003E-4</v>
      </c>
      <c r="D25" s="35">
        <v>98371.9</v>
      </c>
      <c r="E25" s="36">
        <v>79.900000000000006</v>
      </c>
      <c r="F25" s="5">
        <v>55.71</v>
      </c>
      <c r="G25" t="s">
        <v>19</v>
      </c>
      <c r="H25" s="33">
        <v>3.4900000000000003E-4</v>
      </c>
      <c r="I25" s="34">
        <v>3.4900000000000003E-4</v>
      </c>
      <c r="J25" s="37">
        <v>98755.1</v>
      </c>
      <c r="K25" s="38">
        <v>34.5</v>
      </c>
      <c r="L25" s="5">
        <v>61.35</v>
      </c>
    </row>
    <row r="26" spans="1:12">
      <c r="A26">
        <v>18</v>
      </c>
      <c r="B26" s="31">
        <v>8.8900000000000003E-4</v>
      </c>
      <c r="C26" s="32">
        <v>8.8900000000000003E-4</v>
      </c>
      <c r="D26" s="35">
        <v>98292</v>
      </c>
      <c r="E26" s="36">
        <v>87.3</v>
      </c>
      <c r="F26" s="5">
        <v>54.75</v>
      </c>
      <c r="G26" t="s">
        <v>19</v>
      </c>
      <c r="H26" s="33">
        <v>3.01E-4</v>
      </c>
      <c r="I26" s="34">
        <v>2.9999999999999997E-4</v>
      </c>
      <c r="J26" s="37">
        <v>98720.6</v>
      </c>
      <c r="K26" s="38">
        <v>29.7</v>
      </c>
      <c r="L26" s="5">
        <v>60.38</v>
      </c>
    </row>
    <row r="27" spans="1:12">
      <c r="A27">
        <v>19</v>
      </c>
      <c r="B27" s="31">
        <v>9.1699999999999995E-4</v>
      </c>
      <c r="C27" s="32">
        <v>9.1699999999999995E-4</v>
      </c>
      <c r="D27" s="35">
        <v>98204.6</v>
      </c>
      <c r="E27" s="36">
        <v>90</v>
      </c>
      <c r="F27" s="5">
        <v>53.8</v>
      </c>
      <c r="G27" t="s">
        <v>19</v>
      </c>
      <c r="H27" s="33">
        <v>3.1100000000000002E-4</v>
      </c>
      <c r="I27" s="34">
        <v>3.1100000000000002E-4</v>
      </c>
      <c r="J27" s="37">
        <v>98691</v>
      </c>
      <c r="K27" s="38">
        <v>30.7</v>
      </c>
      <c r="L27" s="5">
        <v>59.39</v>
      </c>
    </row>
    <row r="28" spans="1:12">
      <c r="A28">
        <v>20</v>
      </c>
      <c r="B28" s="31">
        <v>9.4600000000000001E-4</v>
      </c>
      <c r="C28" s="32">
        <v>9.4600000000000001E-4</v>
      </c>
      <c r="D28" s="35">
        <v>98114.6</v>
      </c>
      <c r="E28" s="36">
        <v>92.8</v>
      </c>
      <c r="F28" s="5">
        <v>52.85</v>
      </c>
      <c r="G28" t="s">
        <v>19</v>
      </c>
      <c r="H28" s="33">
        <v>3.1799999999999998E-4</v>
      </c>
      <c r="I28" s="34">
        <v>3.1799999999999998E-4</v>
      </c>
      <c r="J28" s="37">
        <v>98660.3</v>
      </c>
      <c r="K28" s="38">
        <v>31.4</v>
      </c>
      <c r="L28" s="5">
        <v>58.41</v>
      </c>
    </row>
    <row r="29" spans="1:12">
      <c r="A29">
        <v>21</v>
      </c>
      <c r="B29" s="31">
        <v>8.7100000000000003E-4</v>
      </c>
      <c r="C29" s="32">
        <v>8.7000000000000001E-4</v>
      </c>
      <c r="D29" s="35">
        <v>98021.8</v>
      </c>
      <c r="E29" s="36">
        <v>85.3</v>
      </c>
      <c r="F29" s="5">
        <v>51.9</v>
      </c>
      <c r="G29" t="s">
        <v>19</v>
      </c>
      <c r="H29" s="33">
        <v>3.1799999999999998E-4</v>
      </c>
      <c r="I29" s="34">
        <v>3.1799999999999998E-4</v>
      </c>
      <c r="J29" s="37">
        <v>98628.9</v>
      </c>
      <c r="K29" s="38">
        <v>31.3</v>
      </c>
      <c r="L29" s="5">
        <v>57.43</v>
      </c>
    </row>
    <row r="30" spans="1:12">
      <c r="A30">
        <v>22</v>
      </c>
      <c r="B30" s="31">
        <v>8.4999999999999995E-4</v>
      </c>
      <c r="C30" s="32">
        <v>8.4900000000000004E-4</v>
      </c>
      <c r="D30" s="35">
        <v>97936.5</v>
      </c>
      <c r="E30" s="36">
        <v>83.2</v>
      </c>
      <c r="F30" s="5">
        <v>50.95</v>
      </c>
      <c r="G30" t="s">
        <v>19</v>
      </c>
      <c r="H30" s="33">
        <v>3.0699999999999998E-4</v>
      </c>
      <c r="I30" s="34">
        <v>3.0699999999999998E-4</v>
      </c>
      <c r="J30" s="37">
        <v>98597.6</v>
      </c>
      <c r="K30" s="38">
        <v>30.3</v>
      </c>
      <c r="L30" s="5">
        <v>56.45</v>
      </c>
    </row>
    <row r="31" spans="1:12">
      <c r="A31">
        <v>23</v>
      </c>
      <c r="B31" s="31">
        <v>7.6499999999999995E-4</v>
      </c>
      <c r="C31" s="32">
        <v>7.6499999999999995E-4</v>
      </c>
      <c r="D31" s="35">
        <v>97853.3</v>
      </c>
      <c r="E31" s="36">
        <v>74.8</v>
      </c>
      <c r="F31" s="5">
        <v>49.99</v>
      </c>
      <c r="G31" t="s">
        <v>19</v>
      </c>
      <c r="H31" s="33">
        <v>3.0600000000000001E-4</v>
      </c>
      <c r="I31" s="34">
        <v>3.0600000000000001E-4</v>
      </c>
      <c r="J31" s="37">
        <v>98567.3</v>
      </c>
      <c r="K31" s="38">
        <v>30.2</v>
      </c>
      <c r="L31" s="5">
        <v>55.47</v>
      </c>
    </row>
    <row r="32" spans="1:12">
      <c r="A32">
        <v>24</v>
      </c>
      <c r="B32" s="31">
        <v>7.5500000000000003E-4</v>
      </c>
      <c r="C32" s="32">
        <v>7.5500000000000003E-4</v>
      </c>
      <c r="D32" s="35">
        <v>97778.5</v>
      </c>
      <c r="E32" s="36">
        <v>73.8</v>
      </c>
      <c r="F32" s="5">
        <v>49.03</v>
      </c>
      <c r="G32" t="s">
        <v>19</v>
      </c>
      <c r="H32" s="33">
        <v>3.1500000000000001E-4</v>
      </c>
      <c r="I32" s="34">
        <v>3.1500000000000001E-4</v>
      </c>
      <c r="J32" s="37">
        <v>98537.1</v>
      </c>
      <c r="K32" s="38">
        <v>31</v>
      </c>
      <c r="L32" s="5">
        <v>54.48</v>
      </c>
    </row>
    <row r="33" spans="1:12">
      <c r="A33">
        <v>25</v>
      </c>
      <c r="B33" s="31">
        <v>7.8700000000000005E-4</v>
      </c>
      <c r="C33" s="32">
        <v>7.8600000000000002E-4</v>
      </c>
      <c r="D33" s="35">
        <v>97704.7</v>
      </c>
      <c r="E33" s="36">
        <v>76.8</v>
      </c>
      <c r="F33" s="5">
        <v>48.06</v>
      </c>
      <c r="G33" t="s">
        <v>19</v>
      </c>
      <c r="H33" s="33">
        <v>3.7100000000000002E-4</v>
      </c>
      <c r="I33" s="34">
        <v>3.7100000000000002E-4</v>
      </c>
      <c r="J33" s="37">
        <v>98506.1</v>
      </c>
      <c r="K33" s="38">
        <v>36.5</v>
      </c>
      <c r="L33" s="5">
        <v>53.5</v>
      </c>
    </row>
    <row r="34" spans="1:12">
      <c r="A34">
        <v>26</v>
      </c>
      <c r="B34" s="31">
        <v>8.1099999999999998E-4</v>
      </c>
      <c r="C34" s="32">
        <v>8.1099999999999998E-4</v>
      </c>
      <c r="D34" s="35">
        <v>97627.9</v>
      </c>
      <c r="E34" s="36">
        <v>79.099999999999994</v>
      </c>
      <c r="F34" s="5">
        <v>47.1</v>
      </c>
      <c r="G34" t="s">
        <v>19</v>
      </c>
      <c r="H34" s="33">
        <v>3.9599999999999998E-4</v>
      </c>
      <c r="I34" s="34">
        <v>3.9599999999999998E-4</v>
      </c>
      <c r="J34" s="37">
        <v>98469.5</v>
      </c>
      <c r="K34" s="38">
        <v>39</v>
      </c>
      <c r="L34" s="5">
        <v>52.52</v>
      </c>
    </row>
    <row r="35" spans="1:12">
      <c r="A35">
        <v>27</v>
      </c>
      <c r="B35" s="31">
        <v>8.4400000000000002E-4</v>
      </c>
      <c r="C35" s="32">
        <v>8.43E-4</v>
      </c>
      <c r="D35" s="35">
        <v>97548.7</v>
      </c>
      <c r="E35" s="36">
        <v>82.3</v>
      </c>
      <c r="F35" s="5">
        <v>46.14</v>
      </c>
      <c r="G35" t="s">
        <v>19</v>
      </c>
      <c r="H35" s="33">
        <v>3.8900000000000002E-4</v>
      </c>
      <c r="I35" s="34">
        <v>3.8900000000000002E-4</v>
      </c>
      <c r="J35" s="37">
        <v>98430.5</v>
      </c>
      <c r="K35" s="38">
        <v>38.299999999999997</v>
      </c>
      <c r="L35" s="5">
        <v>51.54</v>
      </c>
    </row>
    <row r="36" spans="1:12">
      <c r="A36">
        <v>28</v>
      </c>
      <c r="B36" s="31">
        <v>8.9400000000000005E-4</v>
      </c>
      <c r="C36" s="32">
        <v>8.9400000000000005E-4</v>
      </c>
      <c r="D36" s="35">
        <v>97466.5</v>
      </c>
      <c r="E36" s="36">
        <v>87.1</v>
      </c>
      <c r="F36" s="5">
        <v>45.18</v>
      </c>
      <c r="G36" t="s">
        <v>19</v>
      </c>
      <c r="H36" s="33">
        <v>4.3899999999999999E-4</v>
      </c>
      <c r="I36" s="34">
        <v>4.3899999999999999E-4</v>
      </c>
      <c r="J36" s="37">
        <v>98392.2</v>
      </c>
      <c r="K36" s="38">
        <v>43.2</v>
      </c>
      <c r="L36" s="5">
        <v>50.56</v>
      </c>
    </row>
    <row r="37" spans="1:12">
      <c r="A37">
        <v>29</v>
      </c>
      <c r="B37" s="31">
        <v>8.3000000000000001E-4</v>
      </c>
      <c r="C37" s="32">
        <v>8.3000000000000001E-4</v>
      </c>
      <c r="D37" s="35">
        <v>97379.4</v>
      </c>
      <c r="E37" s="36">
        <v>80.8</v>
      </c>
      <c r="F37" s="5">
        <v>44.22</v>
      </c>
      <c r="G37" t="s">
        <v>19</v>
      </c>
      <c r="H37" s="33">
        <v>4.5199999999999998E-4</v>
      </c>
      <c r="I37" s="34">
        <v>4.5199999999999998E-4</v>
      </c>
      <c r="J37" s="37">
        <v>98349.1</v>
      </c>
      <c r="K37" s="38">
        <v>44.4</v>
      </c>
      <c r="L37" s="5">
        <v>49.58</v>
      </c>
    </row>
    <row r="38" spans="1:12">
      <c r="A38">
        <v>30</v>
      </c>
      <c r="B38" s="31">
        <v>8.6399999999999997E-4</v>
      </c>
      <c r="C38" s="32">
        <v>8.6399999999999997E-4</v>
      </c>
      <c r="D38" s="35">
        <v>97298.6</v>
      </c>
      <c r="E38" s="36">
        <v>84</v>
      </c>
      <c r="F38" s="5">
        <v>43.25</v>
      </c>
      <c r="G38" t="s">
        <v>19</v>
      </c>
      <c r="H38" s="33">
        <v>4.8799999999999999E-4</v>
      </c>
      <c r="I38" s="34">
        <v>4.8799999999999999E-4</v>
      </c>
      <c r="J38" s="37">
        <v>98304.6</v>
      </c>
      <c r="K38" s="38">
        <v>48</v>
      </c>
      <c r="L38" s="5">
        <v>48.6</v>
      </c>
    </row>
    <row r="39" spans="1:12">
      <c r="A39">
        <v>31</v>
      </c>
      <c r="B39" s="31">
        <v>9.0499999999999999E-4</v>
      </c>
      <c r="C39" s="32">
        <v>9.0499999999999999E-4</v>
      </c>
      <c r="D39" s="35">
        <v>97214.6</v>
      </c>
      <c r="E39" s="36">
        <v>87.9</v>
      </c>
      <c r="F39" s="5">
        <v>42.29</v>
      </c>
      <c r="G39" t="s">
        <v>19</v>
      </c>
      <c r="H39" s="33">
        <v>5.31E-4</v>
      </c>
      <c r="I39" s="34">
        <v>5.31E-4</v>
      </c>
      <c r="J39" s="37">
        <v>98256.6</v>
      </c>
      <c r="K39" s="38">
        <v>52.1</v>
      </c>
      <c r="L39" s="5">
        <v>47.63</v>
      </c>
    </row>
    <row r="40" spans="1:12">
      <c r="A40">
        <v>32</v>
      </c>
      <c r="B40" s="31">
        <v>1.0020000000000001E-3</v>
      </c>
      <c r="C40" s="32">
        <v>1.0009999999999999E-3</v>
      </c>
      <c r="D40" s="35">
        <v>97126.6</v>
      </c>
      <c r="E40" s="36">
        <v>97.2</v>
      </c>
      <c r="F40" s="5">
        <v>41.33</v>
      </c>
      <c r="G40" t="s">
        <v>19</v>
      </c>
      <c r="H40" s="33">
        <v>5.6300000000000002E-4</v>
      </c>
      <c r="I40" s="34">
        <v>5.6300000000000002E-4</v>
      </c>
      <c r="J40" s="37">
        <v>98204.5</v>
      </c>
      <c r="K40" s="38">
        <v>55.3</v>
      </c>
      <c r="L40" s="5">
        <v>46.65</v>
      </c>
    </row>
    <row r="41" spans="1:12">
      <c r="A41">
        <v>33</v>
      </c>
      <c r="B41" s="31">
        <v>1.016E-3</v>
      </c>
      <c r="C41" s="32">
        <v>1.016E-3</v>
      </c>
      <c r="D41" s="35">
        <v>97029.4</v>
      </c>
      <c r="E41" s="36">
        <v>98.6</v>
      </c>
      <c r="F41" s="5">
        <v>40.369999999999997</v>
      </c>
      <c r="G41" t="s">
        <v>19</v>
      </c>
      <c r="H41" s="33">
        <v>6.29E-4</v>
      </c>
      <c r="I41" s="34">
        <v>6.2799999999999998E-4</v>
      </c>
      <c r="J41" s="37">
        <v>98149.2</v>
      </c>
      <c r="K41" s="38">
        <v>61.7</v>
      </c>
      <c r="L41" s="5">
        <v>45.68</v>
      </c>
    </row>
    <row r="42" spans="1:12">
      <c r="A42">
        <v>34</v>
      </c>
      <c r="B42" s="31">
        <v>1.0499999999999999E-3</v>
      </c>
      <c r="C42" s="32">
        <v>1.049E-3</v>
      </c>
      <c r="D42" s="35">
        <v>96930.8</v>
      </c>
      <c r="E42" s="36">
        <v>101.7</v>
      </c>
      <c r="F42" s="5">
        <v>39.409999999999997</v>
      </c>
      <c r="G42" t="s">
        <v>19</v>
      </c>
      <c r="H42" s="33">
        <v>6.5399999999999996E-4</v>
      </c>
      <c r="I42" s="34">
        <v>6.5399999999999996E-4</v>
      </c>
      <c r="J42" s="37">
        <v>98087.6</v>
      </c>
      <c r="K42" s="38">
        <v>64.099999999999994</v>
      </c>
      <c r="L42" s="5">
        <v>44.71</v>
      </c>
    </row>
    <row r="43" spans="1:12">
      <c r="A43">
        <v>35</v>
      </c>
      <c r="B43" s="31">
        <v>1.1869999999999999E-3</v>
      </c>
      <c r="C43" s="32">
        <v>1.1869999999999999E-3</v>
      </c>
      <c r="D43" s="35">
        <v>96829.1</v>
      </c>
      <c r="E43" s="36">
        <v>114.9</v>
      </c>
      <c r="F43" s="5">
        <v>38.450000000000003</v>
      </c>
      <c r="G43" t="s">
        <v>19</v>
      </c>
      <c r="H43" s="33">
        <v>7.7099999999999998E-4</v>
      </c>
      <c r="I43" s="34">
        <v>7.7099999999999998E-4</v>
      </c>
      <c r="J43" s="37">
        <v>98023.4</v>
      </c>
      <c r="K43" s="38">
        <v>75.599999999999994</v>
      </c>
      <c r="L43" s="5">
        <v>43.74</v>
      </c>
    </row>
    <row r="44" spans="1:12">
      <c r="A44">
        <v>36</v>
      </c>
      <c r="B44" s="31">
        <v>1.209E-3</v>
      </c>
      <c r="C44" s="32">
        <v>1.209E-3</v>
      </c>
      <c r="D44" s="35">
        <v>96714.2</v>
      </c>
      <c r="E44" s="36">
        <v>116.9</v>
      </c>
      <c r="F44" s="5">
        <v>37.5</v>
      </c>
      <c r="G44" t="s">
        <v>19</v>
      </c>
      <c r="H44" s="33">
        <v>7.8100000000000001E-4</v>
      </c>
      <c r="I44" s="34">
        <v>7.8100000000000001E-4</v>
      </c>
      <c r="J44" s="37">
        <v>97947.8</v>
      </c>
      <c r="K44" s="38">
        <v>76.5</v>
      </c>
      <c r="L44" s="5">
        <v>42.77</v>
      </c>
    </row>
    <row r="45" spans="1:12">
      <c r="A45">
        <v>37</v>
      </c>
      <c r="B45" s="31">
        <v>1.304E-3</v>
      </c>
      <c r="C45" s="32">
        <v>1.3029999999999999E-3</v>
      </c>
      <c r="D45" s="35">
        <v>96597.3</v>
      </c>
      <c r="E45" s="36">
        <v>125.9</v>
      </c>
      <c r="F45" s="5">
        <v>36.54</v>
      </c>
      <c r="G45" t="s">
        <v>19</v>
      </c>
      <c r="H45" s="33">
        <v>8.4400000000000002E-4</v>
      </c>
      <c r="I45" s="34">
        <v>8.43E-4</v>
      </c>
      <c r="J45" s="37">
        <v>97871.3</v>
      </c>
      <c r="K45" s="38">
        <v>82.6</v>
      </c>
      <c r="L45" s="5">
        <v>41.8</v>
      </c>
    </row>
    <row r="46" spans="1:12">
      <c r="A46">
        <v>38</v>
      </c>
      <c r="B46" s="31">
        <v>1.3799999999999999E-3</v>
      </c>
      <c r="C46" s="32">
        <v>1.379E-3</v>
      </c>
      <c r="D46" s="35">
        <v>96471.4</v>
      </c>
      <c r="E46" s="36">
        <v>133.1</v>
      </c>
      <c r="F46" s="5">
        <v>35.590000000000003</v>
      </c>
      <c r="G46" t="s">
        <v>19</v>
      </c>
      <c r="H46" s="33">
        <v>1.021E-3</v>
      </c>
      <c r="I46" s="34">
        <v>1.0200000000000001E-3</v>
      </c>
      <c r="J46" s="37">
        <v>97788.800000000003</v>
      </c>
      <c r="K46" s="38">
        <v>99.7</v>
      </c>
      <c r="L46" s="5">
        <v>40.840000000000003</v>
      </c>
    </row>
    <row r="47" spans="1:12">
      <c r="A47">
        <v>39</v>
      </c>
      <c r="B47" s="31">
        <v>1.65E-3</v>
      </c>
      <c r="C47" s="32">
        <v>1.6490000000000001E-3</v>
      </c>
      <c r="D47" s="35">
        <v>96338.3</v>
      </c>
      <c r="E47" s="36">
        <v>158.80000000000001</v>
      </c>
      <c r="F47" s="5">
        <v>34.64</v>
      </c>
      <c r="G47" t="s">
        <v>19</v>
      </c>
      <c r="H47" s="33">
        <v>1.1529999999999999E-3</v>
      </c>
      <c r="I47" s="34">
        <v>1.1529999999999999E-3</v>
      </c>
      <c r="J47" s="37">
        <v>97689</v>
      </c>
      <c r="K47" s="38">
        <v>112.6</v>
      </c>
      <c r="L47" s="5">
        <v>39.880000000000003</v>
      </c>
    </row>
    <row r="48" spans="1:12">
      <c r="A48">
        <v>40</v>
      </c>
      <c r="B48" s="31">
        <v>1.833E-3</v>
      </c>
      <c r="C48" s="32">
        <v>1.8320000000000001E-3</v>
      </c>
      <c r="D48" s="35">
        <v>96179.5</v>
      </c>
      <c r="E48" s="36">
        <v>176.2</v>
      </c>
      <c r="F48" s="5">
        <v>33.69</v>
      </c>
      <c r="G48" t="s">
        <v>19</v>
      </c>
      <c r="H48" s="33">
        <v>1.178E-3</v>
      </c>
      <c r="I48" s="34">
        <v>1.1770000000000001E-3</v>
      </c>
      <c r="J48" s="37">
        <v>97576.4</v>
      </c>
      <c r="K48" s="38">
        <v>114.9</v>
      </c>
      <c r="L48" s="5">
        <v>38.92</v>
      </c>
    </row>
    <row r="49" spans="1:12">
      <c r="A49">
        <v>41</v>
      </c>
      <c r="B49" s="31">
        <v>1.9789999999999999E-3</v>
      </c>
      <c r="C49" s="32">
        <v>1.977E-3</v>
      </c>
      <c r="D49" s="35">
        <v>96003.4</v>
      </c>
      <c r="E49" s="36">
        <v>189.8</v>
      </c>
      <c r="F49" s="5">
        <v>32.75</v>
      </c>
      <c r="G49" t="s">
        <v>19</v>
      </c>
      <c r="H49" s="33">
        <v>1.2880000000000001E-3</v>
      </c>
      <c r="I49" s="34">
        <v>1.2869999999999999E-3</v>
      </c>
      <c r="J49" s="37">
        <v>97461.6</v>
      </c>
      <c r="K49" s="38">
        <v>125.4</v>
      </c>
      <c r="L49" s="5">
        <v>37.97</v>
      </c>
    </row>
    <row r="50" spans="1:12">
      <c r="A50">
        <v>42</v>
      </c>
      <c r="B50" s="31">
        <v>2.2390000000000001E-3</v>
      </c>
      <c r="C50" s="32">
        <v>2.2369999999999998E-3</v>
      </c>
      <c r="D50" s="35">
        <v>95813.6</v>
      </c>
      <c r="E50" s="36">
        <v>214.3</v>
      </c>
      <c r="F50" s="5">
        <v>31.82</v>
      </c>
      <c r="G50" t="s">
        <v>19</v>
      </c>
      <c r="H50" s="33">
        <v>1.508E-3</v>
      </c>
      <c r="I50" s="34">
        <v>1.5070000000000001E-3</v>
      </c>
      <c r="J50" s="37">
        <v>97336.2</v>
      </c>
      <c r="K50" s="38">
        <v>146.69999999999999</v>
      </c>
      <c r="L50" s="5">
        <v>37.020000000000003</v>
      </c>
    </row>
    <row r="51" spans="1:12">
      <c r="A51">
        <v>43</v>
      </c>
      <c r="B51" s="31">
        <v>2.5300000000000001E-3</v>
      </c>
      <c r="C51" s="32">
        <v>2.5270000000000002E-3</v>
      </c>
      <c r="D51" s="35">
        <v>95599.3</v>
      </c>
      <c r="E51" s="36">
        <v>241.6</v>
      </c>
      <c r="F51" s="5">
        <v>30.89</v>
      </c>
      <c r="G51" t="s">
        <v>19</v>
      </c>
      <c r="H51" s="33">
        <v>1.7099999999999999E-3</v>
      </c>
      <c r="I51" s="34">
        <v>1.709E-3</v>
      </c>
      <c r="J51" s="37">
        <v>97189.5</v>
      </c>
      <c r="K51" s="38">
        <v>166.1</v>
      </c>
      <c r="L51" s="5">
        <v>36.07</v>
      </c>
    </row>
    <row r="52" spans="1:12">
      <c r="A52">
        <v>44</v>
      </c>
      <c r="B52" s="31">
        <v>2.8279999999999998E-3</v>
      </c>
      <c r="C52" s="32">
        <v>2.8240000000000001E-3</v>
      </c>
      <c r="D52" s="35">
        <v>95357.7</v>
      </c>
      <c r="E52" s="36">
        <v>269.3</v>
      </c>
      <c r="F52" s="5">
        <v>29.96</v>
      </c>
      <c r="G52" t="s">
        <v>19</v>
      </c>
      <c r="H52" s="33">
        <v>1.8580000000000001E-3</v>
      </c>
      <c r="I52" s="34">
        <v>1.856E-3</v>
      </c>
      <c r="J52" s="37">
        <v>97023.4</v>
      </c>
      <c r="K52" s="38">
        <v>180.1</v>
      </c>
      <c r="L52" s="5">
        <v>35.130000000000003</v>
      </c>
    </row>
    <row r="53" spans="1:12">
      <c r="A53">
        <v>45</v>
      </c>
      <c r="B53" s="31">
        <v>3.3110000000000001E-3</v>
      </c>
      <c r="C53" s="32">
        <v>3.3050000000000002E-3</v>
      </c>
      <c r="D53" s="35">
        <v>95088.4</v>
      </c>
      <c r="E53" s="36">
        <v>314.3</v>
      </c>
      <c r="F53" s="5">
        <v>29.05</v>
      </c>
      <c r="G53" t="s">
        <v>19</v>
      </c>
      <c r="H53" s="33">
        <v>2.1159999999999998E-3</v>
      </c>
      <c r="I53" s="34">
        <v>2.114E-3</v>
      </c>
      <c r="J53" s="37">
        <v>96843.3</v>
      </c>
      <c r="K53" s="38">
        <v>204.7</v>
      </c>
      <c r="L53" s="5">
        <v>34.200000000000003</v>
      </c>
    </row>
    <row r="54" spans="1:12">
      <c r="A54">
        <v>46</v>
      </c>
      <c r="B54" s="31">
        <v>3.6319999999999998E-3</v>
      </c>
      <c r="C54" s="32">
        <v>3.6250000000000002E-3</v>
      </c>
      <c r="D54" s="35">
        <v>94774</v>
      </c>
      <c r="E54" s="36">
        <v>343.6</v>
      </c>
      <c r="F54" s="5">
        <v>28.14</v>
      </c>
      <c r="G54" t="s">
        <v>19</v>
      </c>
      <c r="H54" s="33">
        <v>2.2239999999999998E-3</v>
      </c>
      <c r="I54" s="34">
        <v>2.2209999999999999E-3</v>
      </c>
      <c r="J54" s="37">
        <v>96638.6</v>
      </c>
      <c r="K54" s="38">
        <v>214.7</v>
      </c>
      <c r="L54" s="5">
        <v>33.270000000000003</v>
      </c>
    </row>
    <row r="55" spans="1:12">
      <c r="A55">
        <v>47</v>
      </c>
      <c r="B55" s="31">
        <v>3.9750000000000002E-3</v>
      </c>
      <c r="C55" s="32">
        <v>3.967E-3</v>
      </c>
      <c r="D55" s="35">
        <v>94430.399999999994</v>
      </c>
      <c r="E55" s="36">
        <v>374.6</v>
      </c>
      <c r="F55" s="5">
        <v>27.24</v>
      </c>
      <c r="G55" t="s">
        <v>19</v>
      </c>
      <c r="H55" s="33">
        <v>2.5950000000000001E-3</v>
      </c>
      <c r="I55" s="34">
        <v>2.591E-3</v>
      </c>
      <c r="J55" s="37">
        <v>96423.9</v>
      </c>
      <c r="K55" s="38">
        <v>249.9</v>
      </c>
      <c r="L55" s="5">
        <v>32.340000000000003</v>
      </c>
    </row>
    <row r="56" spans="1:12">
      <c r="A56">
        <v>48</v>
      </c>
      <c r="B56" s="31">
        <v>4.6480000000000002E-3</v>
      </c>
      <c r="C56" s="32">
        <v>4.6369999999999996E-3</v>
      </c>
      <c r="D56" s="35">
        <v>94055.8</v>
      </c>
      <c r="E56" s="36">
        <v>436.2</v>
      </c>
      <c r="F56" s="5">
        <v>26.35</v>
      </c>
      <c r="G56" t="s">
        <v>19</v>
      </c>
      <c r="H56" s="33">
        <v>2.8709999999999999E-3</v>
      </c>
      <c r="I56" s="34">
        <v>2.8670000000000002E-3</v>
      </c>
      <c r="J56" s="37">
        <v>96174.1</v>
      </c>
      <c r="K56" s="38">
        <v>275.7</v>
      </c>
      <c r="L56" s="5">
        <v>31.42</v>
      </c>
    </row>
    <row r="57" spans="1:12">
      <c r="A57">
        <v>49</v>
      </c>
      <c r="B57" s="31">
        <v>5.1190000000000003E-3</v>
      </c>
      <c r="C57" s="32">
        <v>5.1060000000000003E-3</v>
      </c>
      <c r="D57" s="35">
        <v>93619.6</v>
      </c>
      <c r="E57" s="36">
        <v>478</v>
      </c>
      <c r="F57" s="5">
        <v>25.47</v>
      </c>
      <c r="G57" t="s">
        <v>19</v>
      </c>
      <c r="H57" s="33">
        <v>3.2539999999999999E-3</v>
      </c>
      <c r="I57" s="34">
        <v>3.248E-3</v>
      </c>
      <c r="J57" s="37">
        <v>95898.3</v>
      </c>
      <c r="K57" s="38">
        <v>311.5</v>
      </c>
      <c r="L57" s="5">
        <v>30.51</v>
      </c>
    </row>
    <row r="58" spans="1:12">
      <c r="A58">
        <v>50</v>
      </c>
      <c r="B58" s="31">
        <v>5.6600000000000001E-3</v>
      </c>
      <c r="C58" s="32">
        <v>5.6439999999999997E-3</v>
      </c>
      <c r="D58" s="35">
        <v>93141.6</v>
      </c>
      <c r="E58" s="36">
        <v>525.70000000000005</v>
      </c>
      <c r="F58" s="5">
        <v>24.6</v>
      </c>
      <c r="G58" t="s">
        <v>19</v>
      </c>
      <c r="H58" s="33">
        <v>3.5569999999999998E-3</v>
      </c>
      <c r="I58" s="34">
        <v>3.5500000000000002E-3</v>
      </c>
      <c r="J58" s="37">
        <v>95586.8</v>
      </c>
      <c r="K58" s="38">
        <v>339.4</v>
      </c>
      <c r="L58" s="5">
        <v>29.61</v>
      </c>
    </row>
    <row r="59" spans="1:12">
      <c r="A59">
        <v>51</v>
      </c>
      <c r="B59" s="31">
        <v>6.2989999999999999E-3</v>
      </c>
      <c r="C59" s="32">
        <v>6.2789999999999999E-3</v>
      </c>
      <c r="D59" s="35">
        <v>92615.9</v>
      </c>
      <c r="E59" s="36">
        <v>581.5</v>
      </c>
      <c r="F59" s="5">
        <v>23.73</v>
      </c>
      <c r="G59" t="s">
        <v>19</v>
      </c>
      <c r="H59" s="33">
        <v>3.8189999999999999E-3</v>
      </c>
      <c r="I59" s="34">
        <v>3.8119999999999999E-3</v>
      </c>
      <c r="J59" s="37">
        <v>95247.5</v>
      </c>
      <c r="K59" s="38">
        <v>363.1</v>
      </c>
      <c r="L59" s="5">
        <v>28.71</v>
      </c>
    </row>
    <row r="60" spans="1:12">
      <c r="A60">
        <v>52</v>
      </c>
      <c r="B60" s="31">
        <v>7.1710000000000003E-3</v>
      </c>
      <c r="C60" s="32">
        <v>7.1450000000000003E-3</v>
      </c>
      <c r="D60" s="35">
        <v>92034.4</v>
      </c>
      <c r="E60" s="36">
        <v>657.6</v>
      </c>
      <c r="F60" s="5">
        <v>22.88</v>
      </c>
      <c r="G60" t="s">
        <v>19</v>
      </c>
      <c r="H60" s="33">
        <v>4.4860000000000004E-3</v>
      </c>
      <c r="I60" s="34">
        <v>4.4759999999999999E-3</v>
      </c>
      <c r="J60" s="37">
        <v>94884.4</v>
      </c>
      <c r="K60" s="38">
        <v>424.7</v>
      </c>
      <c r="L60" s="5">
        <v>27.82</v>
      </c>
    </row>
    <row r="61" spans="1:12">
      <c r="A61">
        <v>53</v>
      </c>
      <c r="B61" s="31">
        <v>8.0739999999999996E-3</v>
      </c>
      <c r="C61" s="32">
        <v>8.0409999999999995E-3</v>
      </c>
      <c r="D61" s="35">
        <v>91376.8</v>
      </c>
      <c r="E61" s="36">
        <v>734.8</v>
      </c>
      <c r="F61" s="5">
        <v>22.04</v>
      </c>
      <c r="G61" t="s">
        <v>19</v>
      </c>
      <c r="H61" s="33">
        <v>4.8469999999999997E-3</v>
      </c>
      <c r="I61" s="34">
        <v>4.8349999999999999E-3</v>
      </c>
      <c r="J61" s="37">
        <v>94459.7</v>
      </c>
      <c r="K61" s="38">
        <v>456.8</v>
      </c>
      <c r="L61" s="5">
        <v>26.95</v>
      </c>
    </row>
    <row r="62" spans="1:12">
      <c r="A62">
        <v>54</v>
      </c>
      <c r="B62" s="31">
        <v>9.221E-3</v>
      </c>
      <c r="C62" s="32">
        <v>9.1789999999999997E-3</v>
      </c>
      <c r="D62" s="35">
        <v>90642</v>
      </c>
      <c r="E62" s="36">
        <v>832</v>
      </c>
      <c r="F62" s="5">
        <v>21.22</v>
      </c>
      <c r="G62" t="s">
        <v>19</v>
      </c>
      <c r="H62" s="33">
        <v>5.4580000000000002E-3</v>
      </c>
      <c r="I62" s="34">
        <v>5.4429999999999999E-3</v>
      </c>
      <c r="J62" s="37">
        <v>94002.9</v>
      </c>
      <c r="K62" s="38">
        <v>511.6</v>
      </c>
      <c r="L62" s="5">
        <v>26.07</v>
      </c>
    </row>
    <row r="63" spans="1:12">
      <c r="A63">
        <v>55</v>
      </c>
      <c r="B63" s="31">
        <v>1.0135999999999999E-2</v>
      </c>
      <c r="C63" s="32">
        <v>1.0085E-2</v>
      </c>
      <c r="D63" s="35">
        <v>89810</v>
      </c>
      <c r="E63" s="36">
        <v>905.7</v>
      </c>
      <c r="F63" s="5">
        <v>20.41</v>
      </c>
      <c r="G63" t="s">
        <v>19</v>
      </c>
      <c r="H63" s="33">
        <v>6.0559999999999998E-3</v>
      </c>
      <c r="I63" s="34">
        <v>6.038E-3</v>
      </c>
      <c r="J63" s="37">
        <v>93491.3</v>
      </c>
      <c r="K63" s="38">
        <v>564.5</v>
      </c>
      <c r="L63" s="5">
        <v>25.21</v>
      </c>
    </row>
    <row r="64" spans="1:12">
      <c r="A64">
        <v>56</v>
      </c>
      <c r="B64" s="31">
        <v>1.1639999999999999E-2</v>
      </c>
      <c r="C64" s="32">
        <v>1.1573E-2</v>
      </c>
      <c r="D64" s="35">
        <v>88904.3</v>
      </c>
      <c r="E64" s="36">
        <v>1028.9000000000001</v>
      </c>
      <c r="F64" s="5">
        <v>19.61</v>
      </c>
      <c r="G64" t="s">
        <v>19</v>
      </c>
      <c r="H64" s="33">
        <v>6.7520000000000002E-3</v>
      </c>
      <c r="I64" s="34">
        <v>6.7299999999999999E-3</v>
      </c>
      <c r="J64" s="37">
        <v>92926.8</v>
      </c>
      <c r="K64" s="38">
        <v>625.4</v>
      </c>
      <c r="L64" s="5">
        <v>24.36</v>
      </c>
    </row>
    <row r="65" spans="1:12">
      <c r="A65">
        <v>57</v>
      </c>
      <c r="B65" s="31">
        <v>1.2942E-2</v>
      </c>
      <c r="C65" s="32">
        <v>1.2859000000000001E-2</v>
      </c>
      <c r="D65" s="35">
        <v>87875.5</v>
      </c>
      <c r="E65" s="36">
        <v>1130</v>
      </c>
      <c r="F65" s="5">
        <v>18.84</v>
      </c>
      <c r="G65" t="s">
        <v>19</v>
      </c>
      <c r="H65" s="33">
        <v>7.3359999999999996E-3</v>
      </c>
      <c r="I65" s="34">
        <v>7.3090000000000004E-3</v>
      </c>
      <c r="J65" s="37">
        <v>92301.4</v>
      </c>
      <c r="K65" s="38">
        <v>674.7</v>
      </c>
      <c r="L65" s="5">
        <v>23.53</v>
      </c>
    </row>
    <row r="66" spans="1:12">
      <c r="A66">
        <v>58</v>
      </c>
      <c r="B66" s="31">
        <v>1.4637000000000001E-2</v>
      </c>
      <c r="C66" s="32">
        <v>1.4531000000000001E-2</v>
      </c>
      <c r="D66" s="35">
        <v>86745.5</v>
      </c>
      <c r="E66" s="36">
        <v>1260.5</v>
      </c>
      <c r="F66" s="5">
        <v>18.07</v>
      </c>
      <c r="G66" t="s">
        <v>19</v>
      </c>
      <c r="H66" s="33">
        <v>8.2480000000000001E-3</v>
      </c>
      <c r="I66" s="34">
        <v>8.2140000000000008E-3</v>
      </c>
      <c r="J66" s="37">
        <v>91626.7</v>
      </c>
      <c r="K66" s="38">
        <v>752.7</v>
      </c>
      <c r="L66" s="5">
        <v>22.7</v>
      </c>
    </row>
    <row r="67" spans="1:12">
      <c r="A67">
        <v>59</v>
      </c>
      <c r="B67" s="31">
        <v>1.6121E-2</v>
      </c>
      <c r="C67" s="32">
        <v>1.5991999999999999E-2</v>
      </c>
      <c r="D67" s="35">
        <v>85485</v>
      </c>
      <c r="E67" s="36">
        <v>1367.1</v>
      </c>
      <c r="F67" s="5">
        <v>17.329999999999998</v>
      </c>
      <c r="G67" t="s">
        <v>19</v>
      </c>
      <c r="H67" s="33">
        <v>9.0050000000000009E-3</v>
      </c>
      <c r="I67" s="34">
        <v>8.9650000000000007E-3</v>
      </c>
      <c r="J67" s="37">
        <v>90874.1</v>
      </c>
      <c r="K67" s="38">
        <v>814.7</v>
      </c>
      <c r="L67" s="5">
        <v>21.88</v>
      </c>
    </row>
    <row r="68" spans="1:12">
      <c r="A68">
        <v>60</v>
      </c>
      <c r="B68" s="31">
        <v>1.8067E-2</v>
      </c>
      <c r="C68" s="32">
        <v>1.7905000000000001E-2</v>
      </c>
      <c r="D68" s="35">
        <v>84117.9</v>
      </c>
      <c r="E68" s="36">
        <v>1506.1</v>
      </c>
      <c r="F68" s="5">
        <v>16.61</v>
      </c>
      <c r="G68" t="s">
        <v>19</v>
      </c>
      <c r="H68" s="33">
        <v>1.0022E-2</v>
      </c>
      <c r="I68" s="34">
        <v>9.972E-3</v>
      </c>
      <c r="J68" s="37">
        <v>90059.4</v>
      </c>
      <c r="K68" s="38">
        <v>898.1</v>
      </c>
      <c r="L68" s="5">
        <v>21.07</v>
      </c>
    </row>
    <row r="69" spans="1:12">
      <c r="A69">
        <v>61</v>
      </c>
      <c r="B69" s="31">
        <v>1.9976000000000001E-2</v>
      </c>
      <c r="C69" s="32">
        <v>1.9779000000000001E-2</v>
      </c>
      <c r="D69" s="35">
        <v>82611.8</v>
      </c>
      <c r="E69" s="36">
        <v>1634</v>
      </c>
      <c r="F69" s="5">
        <v>15.9</v>
      </c>
      <c r="G69" t="s">
        <v>19</v>
      </c>
      <c r="H69" s="33">
        <v>1.0762000000000001E-2</v>
      </c>
      <c r="I69" s="34">
        <v>1.0704999999999999E-2</v>
      </c>
      <c r="J69" s="37">
        <v>89161.4</v>
      </c>
      <c r="K69" s="38">
        <v>954.4</v>
      </c>
      <c r="L69" s="5">
        <v>20.28</v>
      </c>
    </row>
    <row r="70" spans="1:12">
      <c r="A70">
        <v>62</v>
      </c>
      <c r="B70" s="31">
        <v>2.1978999999999999E-2</v>
      </c>
      <c r="C70" s="32">
        <v>2.1739999999999999E-2</v>
      </c>
      <c r="D70" s="35">
        <v>80977.8</v>
      </c>
      <c r="E70" s="36">
        <v>1760.5</v>
      </c>
      <c r="F70" s="5">
        <v>15.21</v>
      </c>
      <c r="G70" t="s">
        <v>19</v>
      </c>
      <c r="H70" s="33">
        <v>1.1989E-2</v>
      </c>
      <c r="I70" s="34">
        <v>1.1918E-2</v>
      </c>
      <c r="J70" s="37">
        <v>88206.9</v>
      </c>
      <c r="K70" s="38">
        <v>1051.3</v>
      </c>
      <c r="L70" s="5">
        <v>19.489999999999998</v>
      </c>
    </row>
    <row r="71" spans="1:12">
      <c r="A71">
        <v>63</v>
      </c>
      <c r="B71" s="31">
        <v>2.4268999999999999E-2</v>
      </c>
      <c r="C71" s="32">
        <v>2.3977999999999999E-2</v>
      </c>
      <c r="D71" s="35">
        <v>79217.399999999994</v>
      </c>
      <c r="E71" s="36">
        <v>1899.5</v>
      </c>
      <c r="F71" s="5">
        <v>14.54</v>
      </c>
      <c r="G71" t="s">
        <v>19</v>
      </c>
      <c r="H71" s="33">
        <v>1.2832E-2</v>
      </c>
      <c r="I71" s="34">
        <v>1.2751E-2</v>
      </c>
      <c r="J71" s="37">
        <v>87155.7</v>
      </c>
      <c r="K71" s="38">
        <v>1111.3</v>
      </c>
      <c r="L71" s="5">
        <v>18.72</v>
      </c>
    </row>
    <row r="72" spans="1:12">
      <c r="A72">
        <v>64</v>
      </c>
      <c r="B72" s="31">
        <v>2.6520999999999999E-2</v>
      </c>
      <c r="C72" s="32">
        <v>2.6173999999999999E-2</v>
      </c>
      <c r="D72" s="35">
        <v>77317.899999999994</v>
      </c>
      <c r="E72" s="36">
        <v>2023.7</v>
      </c>
      <c r="F72" s="5">
        <v>13.88</v>
      </c>
      <c r="G72" t="s">
        <v>19</v>
      </c>
      <c r="H72" s="33">
        <v>1.4142E-2</v>
      </c>
      <c r="I72" s="34">
        <v>1.4043E-2</v>
      </c>
      <c r="J72" s="37">
        <v>86044.4</v>
      </c>
      <c r="K72" s="38">
        <v>1208.3</v>
      </c>
      <c r="L72" s="5">
        <v>17.96</v>
      </c>
    </row>
    <row r="73" spans="1:12">
      <c r="A73">
        <v>65</v>
      </c>
      <c r="B73" s="31">
        <v>2.9166000000000001E-2</v>
      </c>
      <c r="C73" s="32">
        <v>2.8747000000000002E-2</v>
      </c>
      <c r="D73" s="35">
        <v>75294.2</v>
      </c>
      <c r="E73" s="36">
        <v>2164.5</v>
      </c>
      <c r="F73" s="5">
        <v>13.24</v>
      </c>
      <c r="G73" t="s">
        <v>19</v>
      </c>
      <c r="H73" s="33">
        <v>1.5409000000000001E-2</v>
      </c>
      <c r="I73" s="34">
        <v>1.5291000000000001E-2</v>
      </c>
      <c r="J73" s="37">
        <v>84836</v>
      </c>
      <c r="K73" s="38">
        <v>1297.2</v>
      </c>
      <c r="L73" s="5">
        <v>17.21</v>
      </c>
    </row>
    <row r="74" spans="1:12">
      <c r="A74">
        <v>66</v>
      </c>
      <c r="B74" s="31">
        <v>3.2246999999999998E-2</v>
      </c>
      <c r="C74" s="32">
        <v>3.1734999999999999E-2</v>
      </c>
      <c r="D74" s="35">
        <v>73129.7</v>
      </c>
      <c r="E74" s="36">
        <v>2320.8000000000002</v>
      </c>
      <c r="F74" s="5">
        <v>12.62</v>
      </c>
      <c r="G74" t="s">
        <v>19</v>
      </c>
      <c r="H74" s="33">
        <v>1.7184000000000001E-2</v>
      </c>
      <c r="I74" s="34">
        <v>1.7038000000000001E-2</v>
      </c>
      <c r="J74" s="37">
        <v>83538.8</v>
      </c>
      <c r="K74" s="38">
        <v>1423.3</v>
      </c>
      <c r="L74" s="5">
        <v>16.47</v>
      </c>
    </row>
    <row r="75" spans="1:12">
      <c r="A75">
        <v>67</v>
      </c>
      <c r="B75" s="31">
        <v>3.5346000000000002E-2</v>
      </c>
      <c r="C75" s="32">
        <v>3.4731999999999999E-2</v>
      </c>
      <c r="D75" s="35">
        <v>70809</v>
      </c>
      <c r="E75" s="36">
        <v>2459.4</v>
      </c>
      <c r="F75" s="5">
        <v>12.02</v>
      </c>
      <c r="G75" t="s">
        <v>19</v>
      </c>
      <c r="H75" s="33">
        <v>1.8675000000000001E-2</v>
      </c>
      <c r="I75" s="34">
        <v>1.8502999999999999E-2</v>
      </c>
      <c r="J75" s="37">
        <v>82115.5</v>
      </c>
      <c r="K75" s="38">
        <v>1519.4</v>
      </c>
      <c r="L75" s="5">
        <v>15.74</v>
      </c>
    </row>
    <row r="76" spans="1:12">
      <c r="A76">
        <v>68</v>
      </c>
      <c r="B76" s="31">
        <v>3.9170000000000003E-2</v>
      </c>
      <c r="C76" s="32">
        <v>3.8418000000000001E-2</v>
      </c>
      <c r="D76" s="35">
        <v>68349.600000000006</v>
      </c>
      <c r="E76" s="36">
        <v>2625.9</v>
      </c>
      <c r="F76" s="5">
        <v>11.43</v>
      </c>
      <c r="G76" t="s">
        <v>19</v>
      </c>
      <c r="H76" s="33">
        <v>2.0140000000000002E-2</v>
      </c>
      <c r="I76" s="34">
        <v>1.9939999999999999E-2</v>
      </c>
      <c r="J76" s="37">
        <v>80596.100000000006</v>
      </c>
      <c r="K76" s="38">
        <v>1607.1</v>
      </c>
      <c r="L76" s="5">
        <v>15.03</v>
      </c>
    </row>
    <row r="77" spans="1:12">
      <c r="A77">
        <v>69</v>
      </c>
      <c r="B77" s="31">
        <v>4.2074E-2</v>
      </c>
      <c r="C77" s="32">
        <v>4.1207000000000001E-2</v>
      </c>
      <c r="D77" s="35">
        <v>65723.7</v>
      </c>
      <c r="E77" s="36">
        <v>2708.3</v>
      </c>
      <c r="F77" s="5">
        <v>10.87</v>
      </c>
      <c r="G77" t="s">
        <v>19</v>
      </c>
      <c r="H77" s="33">
        <v>2.2272E-2</v>
      </c>
      <c r="I77" s="34">
        <v>2.2027000000000001E-2</v>
      </c>
      <c r="J77" s="37">
        <v>78989.100000000006</v>
      </c>
      <c r="K77" s="38">
        <v>1739.9</v>
      </c>
      <c r="L77" s="5">
        <v>14.33</v>
      </c>
    </row>
    <row r="78" spans="1:12">
      <c r="A78">
        <v>70</v>
      </c>
      <c r="B78" s="31">
        <v>4.6822999999999997E-2</v>
      </c>
      <c r="C78" s="32">
        <v>4.5752000000000001E-2</v>
      </c>
      <c r="D78" s="35">
        <v>63015.5</v>
      </c>
      <c r="E78" s="36">
        <v>2883.1</v>
      </c>
      <c r="F78" s="5">
        <v>10.31</v>
      </c>
      <c r="G78" t="s">
        <v>19</v>
      </c>
      <c r="H78" s="33">
        <v>2.4996000000000001E-2</v>
      </c>
      <c r="I78" s="34">
        <v>2.4687000000000001E-2</v>
      </c>
      <c r="J78" s="37">
        <v>77249.2</v>
      </c>
      <c r="K78" s="38">
        <v>1907.1</v>
      </c>
      <c r="L78" s="5">
        <v>13.64</v>
      </c>
    </row>
    <row r="79" spans="1:12">
      <c r="A79">
        <v>71</v>
      </c>
      <c r="B79" s="31">
        <v>5.0974999999999999E-2</v>
      </c>
      <c r="C79" s="32">
        <v>4.9709000000000003E-2</v>
      </c>
      <c r="D79" s="35">
        <v>60132.4</v>
      </c>
      <c r="E79" s="36">
        <v>2989.1</v>
      </c>
      <c r="F79" s="5">
        <v>9.7799999999999994</v>
      </c>
      <c r="G79" t="s">
        <v>19</v>
      </c>
      <c r="H79" s="33">
        <v>2.6682000000000001E-2</v>
      </c>
      <c r="I79" s="34">
        <v>2.6329999999999999E-2</v>
      </c>
      <c r="J79" s="37">
        <v>75342.100000000006</v>
      </c>
      <c r="K79" s="38">
        <v>1983.8</v>
      </c>
      <c r="L79" s="5">
        <v>12.97</v>
      </c>
    </row>
    <row r="80" spans="1:12">
      <c r="A80">
        <v>72</v>
      </c>
      <c r="B80" s="31">
        <v>5.6486000000000001E-2</v>
      </c>
      <c r="C80" s="32">
        <v>5.4934999999999998E-2</v>
      </c>
      <c r="D80" s="35">
        <v>57143.3</v>
      </c>
      <c r="E80" s="36">
        <v>3139.1</v>
      </c>
      <c r="F80" s="5">
        <v>9.27</v>
      </c>
      <c r="G80" t="s">
        <v>19</v>
      </c>
      <c r="H80" s="33">
        <v>3.0172000000000001E-2</v>
      </c>
      <c r="I80" s="34">
        <v>2.9722999999999999E-2</v>
      </c>
      <c r="J80" s="37">
        <v>73358.3</v>
      </c>
      <c r="K80" s="38">
        <v>2180.5</v>
      </c>
      <c r="L80" s="5">
        <v>12.31</v>
      </c>
    </row>
    <row r="81" spans="1:12">
      <c r="A81">
        <v>73</v>
      </c>
      <c r="B81" s="31">
        <v>6.1929999999999999E-2</v>
      </c>
      <c r="C81" s="32">
        <v>6.0069999999999998E-2</v>
      </c>
      <c r="D81" s="35">
        <v>54004.2</v>
      </c>
      <c r="E81" s="36">
        <v>3244</v>
      </c>
      <c r="F81" s="5">
        <v>8.7799999999999994</v>
      </c>
      <c r="G81" t="s">
        <v>19</v>
      </c>
      <c r="H81" s="33">
        <v>3.3288999999999999E-2</v>
      </c>
      <c r="I81" s="34">
        <v>3.2744000000000002E-2</v>
      </c>
      <c r="J81" s="37">
        <v>71177.899999999994</v>
      </c>
      <c r="K81" s="38">
        <v>2330.6</v>
      </c>
      <c r="L81" s="5">
        <v>11.67</v>
      </c>
    </row>
    <row r="82" spans="1:12">
      <c r="A82">
        <v>74</v>
      </c>
      <c r="B82" s="31">
        <v>6.8406999999999996E-2</v>
      </c>
      <c r="C82" s="32">
        <v>6.6144999999999995E-2</v>
      </c>
      <c r="D82" s="35">
        <v>50760.1</v>
      </c>
      <c r="E82" s="36">
        <v>3357.5</v>
      </c>
      <c r="F82" s="5">
        <v>8.31</v>
      </c>
      <c r="G82" t="s">
        <v>19</v>
      </c>
      <c r="H82" s="33">
        <v>3.6677000000000001E-2</v>
      </c>
      <c r="I82" s="34">
        <v>3.6015999999999999E-2</v>
      </c>
      <c r="J82" s="37">
        <v>68847.3</v>
      </c>
      <c r="K82" s="38">
        <v>2479.6</v>
      </c>
      <c r="L82" s="5">
        <v>11.05</v>
      </c>
    </row>
    <row r="83" spans="1:12">
      <c r="A83">
        <v>75</v>
      </c>
      <c r="B83" s="31">
        <v>7.4679999999999996E-2</v>
      </c>
      <c r="C83" s="32">
        <v>7.1992E-2</v>
      </c>
      <c r="D83" s="35">
        <v>47402.6</v>
      </c>
      <c r="E83" s="36">
        <v>3412.6</v>
      </c>
      <c r="F83" s="5">
        <v>7.86</v>
      </c>
      <c r="G83" t="s">
        <v>19</v>
      </c>
      <c r="H83" s="33">
        <v>4.1014000000000002E-2</v>
      </c>
      <c r="I83" s="34">
        <v>4.0189999999999997E-2</v>
      </c>
      <c r="J83" s="37">
        <v>66367.600000000006</v>
      </c>
      <c r="K83" s="38">
        <v>2667.3</v>
      </c>
      <c r="L83" s="5">
        <v>10.44</v>
      </c>
    </row>
    <row r="84" spans="1:12">
      <c r="A84">
        <v>76</v>
      </c>
      <c r="B84" s="31">
        <v>8.1785999999999998E-2</v>
      </c>
      <c r="C84" s="32">
        <v>7.8573000000000004E-2</v>
      </c>
      <c r="D84" s="35">
        <v>43990</v>
      </c>
      <c r="E84" s="36">
        <v>3456.4</v>
      </c>
      <c r="F84" s="5">
        <v>7.43</v>
      </c>
      <c r="G84" t="s">
        <v>19</v>
      </c>
      <c r="H84" s="33">
        <v>4.5282000000000003E-2</v>
      </c>
      <c r="I84" s="34">
        <v>4.4278999999999999E-2</v>
      </c>
      <c r="J84" s="37">
        <v>63700.3</v>
      </c>
      <c r="K84" s="38">
        <v>2820.6</v>
      </c>
      <c r="L84" s="5">
        <v>9.86</v>
      </c>
    </row>
    <row r="85" spans="1:12">
      <c r="A85">
        <v>77</v>
      </c>
      <c r="B85" s="31">
        <v>8.9258000000000004E-2</v>
      </c>
      <c r="C85" s="32">
        <v>8.5444000000000006E-2</v>
      </c>
      <c r="D85" s="35">
        <v>40533.599999999999</v>
      </c>
      <c r="E85" s="36">
        <v>3463.4</v>
      </c>
      <c r="F85" s="5">
        <v>7.03</v>
      </c>
      <c r="G85" t="s">
        <v>19</v>
      </c>
      <c r="H85" s="33">
        <v>4.9614999999999999E-2</v>
      </c>
      <c r="I85" s="34">
        <v>4.8413999999999999E-2</v>
      </c>
      <c r="J85" s="37">
        <v>60879.7</v>
      </c>
      <c r="K85" s="38">
        <v>2947.4</v>
      </c>
      <c r="L85" s="5">
        <v>9.2899999999999991</v>
      </c>
    </row>
    <row r="86" spans="1:12">
      <c r="A86">
        <v>78</v>
      </c>
      <c r="B86" s="31">
        <v>9.7226000000000007E-2</v>
      </c>
      <c r="C86" s="32">
        <v>9.2718999999999996E-2</v>
      </c>
      <c r="D86" s="35">
        <v>37070.199999999997</v>
      </c>
      <c r="E86" s="36">
        <v>3437.1</v>
      </c>
      <c r="F86" s="5">
        <v>6.63</v>
      </c>
      <c r="G86" t="s">
        <v>19</v>
      </c>
      <c r="H86" s="33">
        <v>5.5344999999999998E-2</v>
      </c>
      <c r="I86" s="34">
        <v>5.3855E-2</v>
      </c>
      <c r="J86" s="37">
        <v>57932.3</v>
      </c>
      <c r="K86" s="38">
        <v>3119.9</v>
      </c>
      <c r="L86" s="5">
        <v>8.74</v>
      </c>
    </row>
    <row r="87" spans="1:12">
      <c r="A87">
        <v>79</v>
      </c>
      <c r="B87" s="31">
        <v>0.106154</v>
      </c>
      <c r="C87" s="32">
        <v>0.100803</v>
      </c>
      <c r="D87" s="35">
        <v>33633.1</v>
      </c>
      <c r="E87" s="36">
        <v>3390.3</v>
      </c>
      <c r="F87" s="5">
        <v>6.26</v>
      </c>
      <c r="G87" t="s">
        <v>19</v>
      </c>
      <c r="H87" s="33">
        <v>6.1601999999999997E-2</v>
      </c>
      <c r="I87" s="34">
        <v>5.9762000000000003E-2</v>
      </c>
      <c r="J87" s="37">
        <v>54812.3</v>
      </c>
      <c r="K87" s="38">
        <v>3275.7</v>
      </c>
      <c r="L87" s="5">
        <v>8.2100000000000009</v>
      </c>
    </row>
    <row r="88" spans="1:12">
      <c r="A88">
        <v>80</v>
      </c>
      <c r="B88" s="31">
        <v>0.11619400000000001</v>
      </c>
      <c r="C88" s="32">
        <v>0.10981399999999999</v>
      </c>
      <c r="D88" s="35">
        <v>30242.799999999999</v>
      </c>
      <c r="E88" s="36">
        <v>3321.1</v>
      </c>
      <c r="F88" s="5">
        <v>5.91</v>
      </c>
      <c r="G88" t="s">
        <v>19</v>
      </c>
      <c r="H88" s="33">
        <v>6.9263000000000005E-2</v>
      </c>
      <c r="I88" s="34">
        <v>6.6945000000000005E-2</v>
      </c>
      <c r="J88" s="37">
        <v>51536.6</v>
      </c>
      <c r="K88" s="38">
        <v>3450.1</v>
      </c>
      <c r="L88" s="5">
        <v>7.7</v>
      </c>
    </row>
    <row r="89" spans="1:12">
      <c r="A89">
        <v>81</v>
      </c>
      <c r="B89" s="31">
        <v>0.12531999999999999</v>
      </c>
      <c r="C89" s="32">
        <v>0.11793099999999999</v>
      </c>
      <c r="D89" s="35">
        <v>26921.7</v>
      </c>
      <c r="E89" s="36">
        <v>3174.9</v>
      </c>
      <c r="F89" s="5">
        <v>5.57</v>
      </c>
      <c r="G89" t="s">
        <v>19</v>
      </c>
      <c r="H89" s="33">
        <v>7.6915999999999998E-2</v>
      </c>
      <c r="I89" s="34">
        <v>7.4066999999999994E-2</v>
      </c>
      <c r="J89" s="37">
        <v>48086.5</v>
      </c>
      <c r="K89" s="38">
        <v>3561.6</v>
      </c>
      <c r="L89" s="5">
        <v>7.21</v>
      </c>
    </row>
    <row r="90" spans="1:12">
      <c r="A90">
        <v>82</v>
      </c>
      <c r="B90" s="31">
        <v>0.137598</v>
      </c>
      <c r="C90" s="32">
        <v>0.12874099999999999</v>
      </c>
      <c r="D90" s="35">
        <v>23746.799999999999</v>
      </c>
      <c r="E90" s="36">
        <v>3057.2</v>
      </c>
      <c r="F90" s="5">
        <v>5.25</v>
      </c>
      <c r="G90" t="s">
        <v>19</v>
      </c>
      <c r="H90" s="33">
        <v>8.5926000000000002E-2</v>
      </c>
      <c r="I90" s="34">
        <v>8.2386000000000001E-2</v>
      </c>
      <c r="J90" s="37">
        <v>44524.9</v>
      </c>
      <c r="K90" s="38">
        <v>3668.2</v>
      </c>
      <c r="L90" s="5">
        <v>6.75</v>
      </c>
    </row>
    <row r="91" spans="1:12">
      <c r="A91">
        <v>83</v>
      </c>
      <c r="B91" s="31">
        <v>0.15046999999999999</v>
      </c>
      <c r="C91" s="32">
        <v>0.13994100000000001</v>
      </c>
      <c r="D91" s="35">
        <v>20689.599999999999</v>
      </c>
      <c r="E91" s="36">
        <v>2895.3</v>
      </c>
      <c r="F91" s="5">
        <v>4.96</v>
      </c>
      <c r="G91" t="s">
        <v>19</v>
      </c>
      <c r="H91" s="33">
        <v>9.6134999999999998E-2</v>
      </c>
      <c r="I91" s="34">
        <v>9.1726000000000002E-2</v>
      </c>
      <c r="J91" s="37">
        <v>40856.6</v>
      </c>
      <c r="K91" s="38">
        <v>3747.6</v>
      </c>
      <c r="L91" s="5">
        <v>6.31</v>
      </c>
    </row>
    <row r="92" spans="1:12">
      <c r="A92">
        <v>84</v>
      </c>
      <c r="B92" s="31">
        <v>0.16289699999999999</v>
      </c>
      <c r="C92" s="32">
        <v>0.15062800000000001</v>
      </c>
      <c r="D92" s="35">
        <v>17794.3</v>
      </c>
      <c r="E92" s="36">
        <v>2680.3</v>
      </c>
      <c r="F92" s="5">
        <v>4.68</v>
      </c>
      <c r="G92" t="s">
        <v>19</v>
      </c>
      <c r="H92" s="33">
        <v>0.107444</v>
      </c>
      <c r="I92" s="34">
        <v>0.101966</v>
      </c>
      <c r="J92" s="37">
        <v>37109</v>
      </c>
      <c r="K92" s="38">
        <v>3783.9</v>
      </c>
      <c r="L92" s="5">
        <v>5.9</v>
      </c>
    </row>
    <row r="93" spans="1:12">
      <c r="A93">
        <v>85</v>
      </c>
      <c r="B93" s="31">
        <v>0.17591999999999999</v>
      </c>
      <c r="C93" s="32">
        <v>0.16169700000000001</v>
      </c>
      <c r="D93" s="35">
        <v>15114</v>
      </c>
      <c r="E93" s="36">
        <v>2443.9</v>
      </c>
      <c r="F93" s="5">
        <v>4.42</v>
      </c>
      <c r="G93" t="s">
        <v>19</v>
      </c>
      <c r="H93" s="33">
        <v>0.119642</v>
      </c>
      <c r="I93" s="34">
        <v>0.112889</v>
      </c>
      <c r="J93" s="37">
        <v>33325.1</v>
      </c>
      <c r="K93" s="38">
        <v>3762</v>
      </c>
      <c r="L93" s="5">
        <v>5.51</v>
      </c>
    </row>
    <row r="94" spans="1:12">
      <c r="A94">
        <v>86</v>
      </c>
      <c r="B94" s="31">
        <v>0.19079599999999999</v>
      </c>
      <c r="C94" s="32">
        <v>0.174179</v>
      </c>
      <c r="D94" s="35">
        <v>12670.1</v>
      </c>
      <c r="E94" s="36">
        <v>2206.9</v>
      </c>
      <c r="F94" s="5">
        <v>4.18</v>
      </c>
      <c r="G94" t="s">
        <v>19</v>
      </c>
      <c r="H94" s="33">
        <v>0.133826</v>
      </c>
      <c r="I94" s="34">
        <v>0.12543299999999999</v>
      </c>
      <c r="J94" s="37">
        <v>29563.1</v>
      </c>
      <c r="K94" s="38">
        <v>3708.2</v>
      </c>
      <c r="L94" s="5">
        <v>5.15</v>
      </c>
    </row>
    <row r="95" spans="1:12">
      <c r="A95">
        <v>87</v>
      </c>
      <c r="B95" s="31">
        <v>0.201958</v>
      </c>
      <c r="C95" s="32">
        <v>0.18343499999999999</v>
      </c>
      <c r="D95" s="35">
        <v>10463.200000000001</v>
      </c>
      <c r="E95" s="36">
        <v>1919.3</v>
      </c>
      <c r="F95" s="5">
        <v>3.95</v>
      </c>
      <c r="G95" t="s">
        <v>19</v>
      </c>
      <c r="H95" s="33">
        <v>0.14780699999999999</v>
      </c>
      <c r="I95" s="34">
        <v>0.13763500000000001</v>
      </c>
      <c r="J95" s="37">
        <v>25854.9</v>
      </c>
      <c r="K95" s="38">
        <v>3558.6</v>
      </c>
      <c r="L95" s="5">
        <v>4.82</v>
      </c>
    </row>
    <row r="96" spans="1:12">
      <c r="A96">
        <v>88</v>
      </c>
      <c r="B96" s="31">
        <v>0.21768299999999999</v>
      </c>
      <c r="C96" s="32">
        <v>0.19631499999999999</v>
      </c>
      <c r="D96" s="35">
        <v>8543.9</v>
      </c>
      <c r="E96" s="36">
        <v>1677.3</v>
      </c>
      <c r="F96" s="5">
        <v>3.73</v>
      </c>
      <c r="G96" t="s">
        <v>19</v>
      </c>
      <c r="H96" s="33">
        <v>0.16189799999999999</v>
      </c>
      <c r="I96" s="34">
        <v>0.14977399999999999</v>
      </c>
      <c r="J96" s="37">
        <v>22296.400000000001</v>
      </c>
      <c r="K96" s="38">
        <v>3339.4</v>
      </c>
      <c r="L96" s="5">
        <v>4.51</v>
      </c>
    </row>
    <row r="97" spans="1:12">
      <c r="A97">
        <v>89</v>
      </c>
      <c r="B97" s="31">
        <v>0.232903</v>
      </c>
      <c r="C97" s="32">
        <v>0.20860999999999999</v>
      </c>
      <c r="D97" s="35">
        <v>6866.6</v>
      </c>
      <c r="E97" s="36">
        <v>1432.4</v>
      </c>
      <c r="F97" s="5">
        <v>3.52</v>
      </c>
      <c r="G97" t="s">
        <v>19</v>
      </c>
      <c r="H97" s="33">
        <v>0.17846300000000001</v>
      </c>
      <c r="I97" s="34">
        <v>0.16384299999999999</v>
      </c>
      <c r="J97" s="37">
        <v>18957</v>
      </c>
      <c r="K97" s="38">
        <v>3106</v>
      </c>
      <c r="L97" s="5">
        <v>4.21</v>
      </c>
    </row>
    <row r="98" spans="1:12">
      <c r="A98">
        <v>90</v>
      </c>
      <c r="B98" s="31">
        <v>0.25129000000000001</v>
      </c>
      <c r="C98" s="32">
        <v>0.22324099999999999</v>
      </c>
      <c r="D98" s="35">
        <v>5434.2</v>
      </c>
      <c r="E98" s="36">
        <v>1213.0999999999999</v>
      </c>
      <c r="F98" s="5">
        <v>3.31</v>
      </c>
      <c r="G98" t="s">
        <v>19</v>
      </c>
      <c r="H98" s="33">
        <v>0.19830300000000001</v>
      </c>
      <c r="I98" s="34">
        <v>0.18041399999999999</v>
      </c>
      <c r="J98" s="37">
        <v>15851</v>
      </c>
      <c r="K98" s="38">
        <v>2859.8</v>
      </c>
      <c r="L98" s="5">
        <v>3.94</v>
      </c>
    </row>
    <row r="99" spans="1:12">
      <c r="A99">
        <v>91</v>
      </c>
      <c r="B99" s="31">
        <v>0.27006000000000002</v>
      </c>
      <c r="C99" s="32">
        <v>0.237932</v>
      </c>
      <c r="D99" s="35">
        <v>4221</v>
      </c>
      <c r="E99" s="36">
        <v>1004.3</v>
      </c>
      <c r="F99" s="5">
        <v>3.12</v>
      </c>
      <c r="G99" t="s">
        <v>19</v>
      </c>
      <c r="H99" s="33">
        <v>0.21290999999999999</v>
      </c>
      <c r="I99" s="34">
        <v>0.19242500000000001</v>
      </c>
      <c r="J99" s="37">
        <v>12991.3</v>
      </c>
      <c r="K99" s="38">
        <v>2499.8000000000002</v>
      </c>
      <c r="L99" s="5">
        <v>3.7</v>
      </c>
    </row>
    <row r="100" spans="1:12">
      <c r="A100">
        <v>92</v>
      </c>
      <c r="B100" s="31">
        <v>0.29267399999999999</v>
      </c>
      <c r="C100" s="32">
        <v>0.25531300000000001</v>
      </c>
      <c r="D100" s="35">
        <v>3216.7</v>
      </c>
      <c r="E100" s="36">
        <v>821.3</v>
      </c>
      <c r="F100" s="5">
        <v>2.94</v>
      </c>
      <c r="G100" t="s">
        <v>19</v>
      </c>
      <c r="H100" s="33">
        <v>0.23471800000000001</v>
      </c>
      <c r="I100" s="34">
        <v>0.210065</v>
      </c>
      <c r="J100" s="37">
        <v>10491.4</v>
      </c>
      <c r="K100" s="38">
        <v>2203.9</v>
      </c>
      <c r="L100" s="5">
        <v>3.46</v>
      </c>
    </row>
    <row r="101" spans="1:12">
      <c r="A101">
        <v>93</v>
      </c>
      <c r="B101" s="31">
        <v>0.309498</v>
      </c>
      <c r="C101" s="32">
        <v>0.26802199999999998</v>
      </c>
      <c r="D101" s="35">
        <v>2395.4</v>
      </c>
      <c r="E101" s="36">
        <v>642</v>
      </c>
      <c r="F101" s="5">
        <v>2.78</v>
      </c>
      <c r="G101" t="s">
        <v>19</v>
      </c>
      <c r="H101" s="33">
        <v>0.25769599999999998</v>
      </c>
      <c r="I101" s="34">
        <v>0.22828200000000001</v>
      </c>
      <c r="J101" s="37">
        <v>8287.5</v>
      </c>
      <c r="K101" s="38">
        <v>1891.9</v>
      </c>
      <c r="L101" s="5">
        <v>3.24</v>
      </c>
    </row>
    <row r="102" spans="1:12">
      <c r="A102">
        <v>94</v>
      </c>
      <c r="B102" s="31">
        <v>0.34063199999999999</v>
      </c>
      <c r="C102" s="32">
        <v>0.29105999999999999</v>
      </c>
      <c r="D102" s="35">
        <v>1753.4</v>
      </c>
      <c r="E102" s="36">
        <v>510.3</v>
      </c>
      <c r="F102" s="5">
        <v>2.62</v>
      </c>
      <c r="G102" t="s">
        <v>19</v>
      </c>
      <c r="H102" s="33">
        <v>0.27681499999999998</v>
      </c>
      <c r="I102" s="34">
        <v>0.24315999999999999</v>
      </c>
      <c r="J102" s="37">
        <v>6395.6</v>
      </c>
      <c r="K102" s="38">
        <v>1555.2</v>
      </c>
      <c r="L102" s="5">
        <v>3.05</v>
      </c>
    </row>
    <row r="103" spans="1:12">
      <c r="A103">
        <v>95</v>
      </c>
      <c r="B103" s="31">
        <v>0.36048000000000002</v>
      </c>
      <c r="C103" s="32">
        <v>0.30542900000000001</v>
      </c>
      <c r="D103" s="35">
        <v>1243.0999999999999</v>
      </c>
      <c r="E103" s="36">
        <v>379.7</v>
      </c>
      <c r="F103" s="5">
        <v>2.48</v>
      </c>
      <c r="G103" t="s">
        <v>19</v>
      </c>
      <c r="H103" s="33">
        <v>0.29808000000000001</v>
      </c>
      <c r="I103" s="34">
        <v>0.25941700000000001</v>
      </c>
      <c r="J103" s="37">
        <v>4840.5</v>
      </c>
      <c r="K103" s="38">
        <v>1255.7</v>
      </c>
      <c r="L103" s="5">
        <v>2.88</v>
      </c>
    </row>
    <row r="104" spans="1:12">
      <c r="A104">
        <v>96</v>
      </c>
      <c r="B104" s="31">
        <v>0.38134200000000001</v>
      </c>
      <c r="C104" s="32">
        <v>0.32027499999999998</v>
      </c>
      <c r="D104" s="35">
        <v>863.4</v>
      </c>
      <c r="E104" s="36">
        <v>276.5</v>
      </c>
      <c r="F104" s="5">
        <v>2.36</v>
      </c>
      <c r="G104" t="s">
        <v>19</v>
      </c>
      <c r="H104" s="33">
        <v>0.32691100000000001</v>
      </c>
      <c r="I104" s="34">
        <v>0.28098299999999998</v>
      </c>
      <c r="J104" s="37">
        <v>3584.8</v>
      </c>
      <c r="K104" s="38">
        <v>1007.3</v>
      </c>
      <c r="L104" s="5">
        <v>2.71</v>
      </c>
    </row>
    <row r="105" spans="1:12">
      <c r="A105">
        <v>97</v>
      </c>
      <c r="B105" s="31">
        <v>0.41040199999999999</v>
      </c>
      <c r="C105" s="32">
        <v>0.340526</v>
      </c>
      <c r="D105" s="35">
        <v>586.9</v>
      </c>
      <c r="E105" s="36">
        <v>199.8</v>
      </c>
      <c r="F105" s="5">
        <v>2.23</v>
      </c>
      <c r="G105" t="s">
        <v>19</v>
      </c>
      <c r="H105" s="33">
        <v>0.34188600000000002</v>
      </c>
      <c r="I105" s="34">
        <v>0.29197499999999998</v>
      </c>
      <c r="J105" s="37">
        <v>2577.5</v>
      </c>
      <c r="K105" s="38">
        <v>752.6</v>
      </c>
      <c r="L105" s="5">
        <v>2.57</v>
      </c>
    </row>
    <row r="106" spans="1:12">
      <c r="A106">
        <v>98</v>
      </c>
      <c r="B106" s="31">
        <v>0.43675799999999998</v>
      </c>
      <c r="C106" s="32">
        <v>0.35847400000000001</v>
      </c>
      <c r="D106" s="35">
        <v>387</v>
      </c>
      <c r="E106" s="36">
        <v>138.69999999999999</v>
      </c>
      <c r="F106" s="5">
        <v>2.13</v>
      </c>
      <c r="G106" t="s">
        <v>19</v>
      </c>
      <c r="H106" s="33">
        <v>0.361896</v>
      </c>
      <c r="I106" s="34">
        <v>0.30644500000000002</v>
      </c>
      <c r="J106" s="37">
        <v>1824.9</v>
      </c>
      <c r="K106" s="38">
        <v>559.20000000000005</v>
      </c>
      <c r="L106" s="5">
        <v>2.42</v>
      </c>
    </row>
    <row r="107" spans="1:12">
      <c r="A107">
        <v>99</v>
      </c>
      <c r="B107" s="31">
        <v>0.441834</v>
      </c>
      <c r="C107" s="32">
        <v>0.36188700000000001</v>
      </c>
      <c r="D107" s="35">
        <v>248.3</v>
      </c>
      <c r="E107" s="36">
        <v>89.9</v>
      </c>
      <c r="F107" s="5">
        <v>2.04</v>
      </c>
      <c r="G107" t="s">
        <v>19</v>
      </c>
      <c r="H107" s="33">
        <v>0.38718399999999997</v>
      </c>
      <c r="I107" s="34">
        <v>0.32438499999999998</v>
      </c>
      <c r="J107" s="37">
        <v>1265.7</v>
      </c>
      <c r="K107" s="38">
        <v>410.6</v>
      </c>
      <c r="L107" s="5">
        <v>2.27</v>
      </c>
    </row>
    <row r="108" spans="1:12">
      <c r="A108">
        <v>100</v>
      </c>
      <c r="B108" s="31">
        <v>0.51818200000000003</v>
      </c>
      <c r="C108" s="32">
        <v>0.41155199999999997</v>
      </c>
      <c r="D108" s="35">
        <v>158.4</v>
      </c>
      <c r="E108" s="36">
        <v>65.2</v>
      </c>
      <c r="F108" s="5">
        <v>1.91</v>
      </c>
      <c r="G108" t="s">
        <v>19</v>
      </c>
      <c r="H108" s="33">
        <v>0.42352299999999998</v>
      </c>
      <c r="I108" s="34">
        <v>0.34950999999999999</v>
      </c>
      <c r="J108" s="37">
        <v>855.1</v>
      </c>
      <c r="K108" s="38">
        <v>298.89999999999998</v>
      </c>
      <c r="L108" s="5">
        <v>2.12</v>
      </c>
    </row>
  </sheetData>
  <mergeCells count="3">
    <mergeCell ref="K1:L1"/>
    <mergeCell ref="B6:F6"/>
    <mergeCell ref="H6:L6"/>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8F6BD-A10F-438A-878D-AB715AB17DEF}">
  <dimension ref="A1:G89"/>
  <sheetViews>
    <sheetView workbookViewId="0">
      <selection activeCell="C107" sqref="C107"/>
    </sheetView>
  </sheetViews>
  <sheetFormatPr defaultColWidth="8.90625" defaultRowHeight="12.5"/>
  <cols>
    <col min="1" max="1" width="15.6328125" style="350" customWidth="1"/>
    <col min="2" max="2" width="21.6328125" style="350" customWidth="1"/>
    <col min="3" max="3" width="34.6328125" style="350" customWidth="1"/>
    <col min="4" max="256" width="8.90625" style="350"/>
    <col min="257" max="257" width="15.6328125" style="350" customWidth="1"/>
    <col min="258" max="258" width="21.6328125" style="350" customWidth="1"/>
    <col min="259" max="259" width="34.6328125" style="350" customWidth="1"/>
    <col min="260" max="512" width="8.90625" style="350"/>
    <col min="513" max="513" width="15.6328125" style="350" customWidth="1"/>
    <col min="514" max="514" width="21.6328125" style="350" customWidth="1"/>
    <col min="515" max="515" width="34.6328125" style="350" customWidth="1"/>
    <col min="516" max="768" width="8.90625" style="350"/>
    <col min="769" max="769" width="15.6328125" style="350" customWidth="1"/>
    <col min="770" max="770" width="21.6328125" style="350" customWidth="1"/>
    <col min="771" max="771" width="34.6328125" style="350" customWidth="1"/>
    <col min="772" max="1024" width="8.90625" style="350"/>
    <col min="1025" max="1025" width="15.6328125" style="350" customWidth="1"/>
    <col min="1026" max="1026" width="21.6328125" style="350" customWidth="1"/>
    <col min="1027" max="1027" width="34.6328125" style="350" customWidth="1"/>
    <col min="1028" max="1280" width="8.90625" style="350"/>
    <col min="1281" max="1281" width="15.6328125" style="350" customWidth="1"/>
    <col min="1282" max="1282" width="21.6328125" style="350" customWidth="1"/>
    <col min="1283" max="1283" width="34.6328125" style="350" customWidth="1"/>
    <col min="1284" max="1536" width="8.90625" style="350"/>
    <col min="1537" max="1537" width="15.6328125" style="350" customWidth="1"/>
    <col min="1538" max="1538" width="21.6328125" style="350" customWidth="1"/>
    <col min="1539" max="1539" width="34.6328125" style="350" customWidth="1"/>
    <col min="1540" max="1792" width="8.90625" style="350"/>
    <col min="1793" max="1793" width="15.6328125" style="350" customWidth="1"/>
    <col min="1794" max="1794" width="21.6328125" style="350" customWidth="1"/>
    <col min="1795" max="1795" width="34.6328125" style="350" customWidth="1"/>
    <col min="1796" max="2048" width="8.90625" style="350"/>
    <col min="2049" max="2049" width="15.6328125" style="350" customWidth="1"/>
    <col min="2050" max="2050" width="21.6328125" style="350" customWidth="1"/>
    <col min="2051" max="2051" width="34.6328125" style="350" customWidth="1"/>
    <col min="2052" max="2304" width="8.90625" style="350"/>
    <col min="2305" max="2305" width="15.6328125" style="350" customWidth="1"/>
    <col min="2306" max="2306" width="21.6328125" style="350" customWidth="1"/>
    <col min="2307" max="2307" width="34.6328125" style="350" customWidth="1"/>
    <col min="2308" max="2560" width="8.90625" style="350"/>
    <col min="2561" max="2561" width="15.6328125" style="350" customWidth="1"/>
    <col min="2562" max="2562" width="21.6328125" style="350" customWidth="1"/>
    <col min="2563" max="2563" width="34.6328125" style="350" customWidth="1"/>
    <col min="2564" max="2816" width="8.90625" style="350"/>
    <col min="2817" max="2817" width="15.6328125" style="350" customWidth="1"/>
    <col min="2818" max="2818" width="21.6328125" style="350" customWidth="1"/>
    <col min="2819" max="2819" width="34.6328125" style="350" customWidth="1"/>
    <col min="2820" max="3072" width="8.90625" style="350"/>
    <col min="3073" max="3073" width="15.6328125" style="350" customWidth="1"/>
    <col min="3074" max="3074" width="21.6328125" style="350" customWidth="1"/>
    <col min="3075" max="3075" width="34.6328125" style="350" customWidth="1"/>
    <col min="3076" max="3328" width="8.90625" style="350"/>
    <col min="3329" max="3329" width="15.6328125" style="350" customWidth="1"/>
    <col min="3330" max="3330" width="21.6328125" style="350" customWidth="1"/>
    <col min="3331" max="3331" width="34.6328125" style="350" customWidth="1"/>
    <col min="3332" max="3584" width="8.90625" style="350"/>
    <col min="3585" max="3585" width="15.6328125" style="350" customWidth="1"/>
    <col min="3586" max="3586" width="21.6328125" style="350" customWidth="1"/>
    <col min="3587" max="3587" width="34.6328125" style="350" customWidth="1"/>
    <col min="3588" max="3840" width="8.90625" style="350"/>
    <col min="3841" max="3841" width="15.6328125" style="350" customWidth="1"/>
    <col min="3842" max="3842" width="21.6328125" style="350" customWidth="1"/>
    <col min="3843" max="3843" width="34.6328125" style="350" customWidth="1"/>
    <col min="3844" max="4096" width="8.90625" style="350"/>
    <col min="4097" max="4097" width="15.6328125" style="350" customWidth="1"/>
    <col min="4098" max="4098" width="21.6328125" style="350" customWidth="1"/>
    <col min="4099" max="4099" width="34.6328125" style="350" customWidth="1"/>
    <col min="4100" max="4352" width="8.90625" style="350"/>
    <col min="4353" max="4353" width="15.6328125" style="350" customWidth="1"/>
    <col min="4354" max="4354" width="21.6328125" style="350" customWidth="1"/>
    <col min="4355" max="4355" width="34.6328125" style="350" customWidth="1"/>
    <col min="4356" max="4608" width="8.90625" style="350"/>
    <col min="4609" max="4609" width="15.6328125" style="350" customWidth="1"/>
    <col min="4610" max="4610" width="21.6328125" style="350" customWidth="1"/>
    <col min="4611" max="4611" width="34.6328125" style="350" customWidth="1"/>
    <col min="4612" max="4864" width="8.90625" style="350"/>
    <col min="4865" max="4865" width="15.6328125" style="350" customWidth="1"/>
    <col min="4866" max="4866" width="21.6328125" style="350" customWidth="1"/>
    <col min="4867" max="4867" width="34.6328125" style="350" customWidth="1"/>
    <col min="4868" max="5120" width="8.90625" style="350"/>
    <col min="5121" max="5121" width="15.6328125" style="350" customWidth="1"/>
    <col min="5122" max="5122" width="21.6328125" style="350" customWidth="1"/>
    <col min="5123" max="5123" width="34.6328125" style="350" customWidth="1"/>
    <col min="5124" max="5376" width="8.90625" style="350"/>
    <col min="5377" max="5377" width="15.6328125" style="350" customWidth="1"/>
    <col min="5378" max="5378" width="21.6328125" style="350" customWidth="1"/>
    <col min="5379" max="5379" width="34.6328125" style="350" customWidth="1"/>
    <col min="5380" max="5632" width="8.90625" style="350"/>
    <col min="5633" max="5633" width="15.6328125" style="350" customWidth="1"/>
    <col min="5634" max="5634" width="21.6328125" style="350" customWidth="1"/>
    <col min="5635" max="5635" width="34.6328125" style="350" customWidth="1"/>
    <col min="5636" max="5888" width="8.90625" style="350"/>
    <col min="5889" max="5889" width="15.6328125" style="350" customWidth="1"/>
    <col min="5890" max="5890" width="21.6328125" style="350" customWidth="1"/>
    <col min="5891" max="5891" width="34.6328125" style="350" customWidth="1"/>
    <col min="5892" max="6144" width="8.90625" style="350"/>
    <col min="6145" max="6145" width="15.6328125" style="350" customWidth="1"/>
    <col min="6146" max="6146" width="21.6328125" style="350" customWidth="1"/>
    <col min="6147" max="6147" width="34.6328125" style="350" customWidth="1"/>
    <col min="6148" max="6400" width="8.90625" style="350"/>
    <col min="6401" max="6401" width="15.6328125" style="350" customWidth="1"/>
    <col min="6402" max="6402" width="21.6328125" style="350" customWidth="1"/>
    <col min="6403" max="6403" width="34.6328125" style="350" customWidth="1"/>
    <col min="6404" max="6656" width="8.90625" style="350"/>
    <col min="6657" max="6657" width="15.6328125" style="350" customWidth="1"/>
    <col min="6658" max="6658" width="21.6328125" style="350" customWidth="1"/>
    <col min="6659" max="6659" width="34.6328125" style="350" customWidth="1"/>
    <col min="6660" max="6912" width="8.90625" style="350"/>
    <col min="6913" max="6913" width="15.6328125" style="350" customWidth="1"/>
    <col min="6914" max="6914" width="21.6328125" style="350" customWidth="1"/>
    <col min="6915" max="6915" width="34.6328125" style="350" customWidth="1"/>
    <col min="6916" max="7168" width="8.90625" style="350"/>
    <col min="7169" max="7169" width="15.6328125" style="350" customWidth="1"/>
    <col min="7170" max="7170" width="21.6328125" style="350" customWidth="1"/>
    <col min="7171" max="7171" width="34.6328125" style="350" customWidth="1"/>
    <col min="7172" max="7424" width="8.90625" style="350"/>
    <col min="7425" max="7425" width="15.6328125" style="350" customWidth="1"/>
    <col min="7426" max="7426" width="21.6328125" style="350" customWidth="1"/>
    <col min="7427" max="7427" width="34.6328125" style="350" customWidth="1"/>
    <col min="7428" max="7680" width="8.90625" style="350"/>
    <col min="7681" max="7681" width="15.6328125" style="350" customWidth="1"/>
    <col min="7682" max="7682" width="21.6328125" style="350" customWidth="1"/>
    <col min="7683" max="7683" width="34.6328125" style="350" customWidth="1"/>
    <col min="7684" max="7936" width="8.90625" style="350"/>
    <col min="7937" max="7937" width="15.6328125" style="350" customWidth="1"/>
    <col min="7938" max="7938" width="21.6328125" style="350" customWidth="1"/>
    <col min="7939" max="7939" width="34.6328125" style="350" customWidth="1"/>
    <col min="7940" max="8192" width="8.90625" style="350"/>
    <col min="8193" max="8193" width="15.6328125" style="350" customWidth="1"/>
    <col min="8194" max="8194" width="21.6328125" style="350" customWidth="1"/>
    <col min="8195" max="8195" width="34.6328125" style="350" customWidth="1"/>
    <col min="8196" max="8448" width="8.90625" style="350"/>
    <col min="8449" max="8449" width="15.6328125" style="350" customWidth="1"/>
    <col min="8450" max="8450" width="21.6328125" style="350" customWidth="1"/>
    <col min="8451" max="8451" width="34.6328125" style="350" customWidth="1"/>
    <col min="8452" max="8704" width="8.90625" style="350"/>
    <col min="8705" max="8705" width="15.6328125" style="350" customWidth="1"/>
    <col min="8706" max="8706" width="21.6328125" style="350" customWidth="1"/>
    <col min="8707" max="8707" width="34.6328125" style="350" customWidth="1"/>
    <col min="8708" max="8960" width="8.90625" style="350"/>
    <col min="8961" max="8961" width="15.6328125" style="350" customWidth="1"/>
    <col min="8962" max="8962" width="21.6328125" style="350" customWidth="1"/>
    <col min="8963" max="8963" width="34.6328125" style="350" customWidth="1"/>
    <col min="8964" max="9216" width="8.90625" style="350"/>
    <col min="9217" max="9217" width="15.6328125" style="350" customWidth="1"/>
    <col min="9218" max="9218" width="21.6328125" style="350" customWidth="1"/>
    <col min="9219" max="9219" width="34.6328125" style="350" customWidth="1"/>
    <col min="9220" max="9472" width="8.90625" style="350"/>
    <col min="9473" max="9473" width="15.6328125" style="350" customWidth="1"/>
    <col min="9474" max="9474" width="21.6328125" style="350" customWidth="1"/>
    <col min="9475" max="9475" width="34.6328125" style="350" customWidth="1"/>
    <col min="9476" max="9728" width="8.90625" style="350"/>
    <col min="9729" max="9729" width="15.6328125" style="350" customWidth="1"/>
    <col min="9730" max="9730" width="21.6328125" style="350" customWidth="1"/>
    <col min="9731" max="9731" width="34.6328125" style="350" customWidth="1"/>
    <col min="9732" max="9984" width="8.90625" style="350"/>
    <col min="9985" max="9985" width="15.6328125" style="350" customWidth="1"/>
    <col min="9986" max="9986" width="21.6328125" style="350" customWidth="1"/>
    <col min="9987" max="9987" width="34.6328125" style="350" customWidth="1"/>
    <col min="9988" max="10240" width="8.90625" style="350"/>
    <col min="10241" max="10241" width="15.6328125" style="350" customWidth="1"/>
    <col min="10242" max="10242" width="21.6328125" style="350" customWidth="1"/>
    <col min="10243" max="10243" width="34.6328125" style="350" customWidth="1"/>
    <col min="10244" max="10496" width="8.90625" style="350"/>
    <col min="10497" max="10497" width="15.6328125" style="350" customWidth="1"/>
    <col min="10498" max="10498" width="21.6328125" style="350" customWidth="1"/>
    <col min="10499" max="10499" width="34.6328125" style="350" customWidth="1"/>
    <col min="10500" max="10752" width="8.90625" style="350"/>
    <col min="10753" max="10753" width="15.6328125" style="350" customWidth="1"/>
    <col min="10754" max="10754" width="21.6328125" style="350" customWidth="1"/>
    <col min="10755" max="10755" width="34.6328125" style="350" customWidth="1"/>
    <col min="10756" max="11008" width="8.90625" style="350"/>
    <col min="11009" max="11009" width="15.6328125" style="350" customWidth="1"/>
    <col min="11010" max="11010" width="21.6328125" style="350" customWidth="1"/>
    <col min="11011" max="11011" width="34.6328125" style="350" customWidth="1"/>
    <col min="11012" max="11264" width="8.90625" style="350"/>
    <col min="11265" max="11265" width="15.6328125" style="350" customWidth="1"/>
    <col min="11266" max="11266" width="21.6328125" style="350" customWidth="1"/>
    <col min="11267" max="11267" width="34.6328125" style="350" customWidth="1"/>
    <col min="11268" max="11520" width="8.90625" style="350"/>
    <col min="11521" max="11521" width="15.6328125" style="350" customWidth="1"/>
    <col min="11522" max="11522" width="21.6328125" style="350" customWidth="1"/>
    <col min="11523" max="11523" width="34.6328125" style="350" customWidth="1"/>
    <col min="11524" max="11776" width="8.90625" style="350"/>
    <col min="11777" max="11777" width="15.6328125" style="350" customWidth="1"/>
    <col min="11778" max="11778" width="21.6328125" style="350" customWidth="1"/>
    <col min="11779" max="11779" width="34.6328125" style="350" customWidth="1"/>
    <col min="11780" max="12032" width="8.90625" style="350"/>
    <col min="12033" max="12033" width="15.6328125" style="350" customWidth="1"/>
    <col min="12034" max="12034" width="21.6328125" style="350" customWidth="1"/>
    <col min="12035" max="12035" width="34.6328125" style="350" customWidth="1"/>
    <col min="12036" max="12288" width="8.90625" style="350"/>
    <col min="12289" max="12289" width="15.6328125" style="350" customWidth="1"/>
    <col min="12290" max="12290" width="21.6328125" style="350" customWidth="1"/>
    <col min="12291" max="12291" width="34.6328125" style="350" customWidth="1"/>
    <col min="12292" max="12544" width="8.90625" style="350"/>
    <col min="12545" max="12545" width="15.6328125" style="350" customWidth="1"/>
    <col min="12546" max="12546" width="21.6328125" style="350" customWidth="1"/>
    <col min="12547" max="12547" width="34.6328125" style="350" customWidth="1"/>
    <col min="12548" max="12800" width="8.90625" style="350"/>
    <col min="12801" max="12801" width="15.6328125" style="350" customWidth="1"/>
    <col min="12802" max="12802" width="21.6328125" style="350" customWidth="1"/>
    <col min="12803" max="12803" width="34.6328125" style="350" customWidth="1"/>
    <col min="12804" max="13056" width="8.90625" style="350"/>
    <col min="13057" max="13057" width="15.6328125" style="350" customWidth="1"/>
    <col min="13058" max="13058" width="21.6328125" style="350" customWidth="1"/>
    <col min="13059" max="13059" width="34.6328125" style="350" customWidth="1"/>
    <col min="13060" max="13312" width="8.90625" style="350"/>
    <col min="13313" max="13313" width="15.6328125" style="350" customWidth="1"/>
    <col min="13314" max="13314" width="21.6328125" style="350" customWidth="1"/>
    <col min="13315" max="13315" width="34.6328125" style="350" customWidth="1"/>
    <col min="13316" max="13568" width="8.90625" style="350"/>
    <col min="13569" max="13569" width="15.6328125" style="350" customWidth="1"/>
    <col min="13570" max="13570" width="21.6328125" style="350" customWidth="1"/>
    <col min="13571" max="13571" width="34.6328125" style="350" customWidth="1"/>
    <col min="13572" max="13824" width="8.90625" style="350"/>
    <col min="13825" max="13825" width="15.6328125" style="350" customWidth="1"/>
    <col min="13826" max="13826" width="21.6328125" style="350" customWidth="1"/>
    <col min="13827" max="13827" width="34.6328125" style="350" customWidth="1"/>
    <col min="13828" max="14080" width="8.90625" style="350"/>
    <col min="14081" max="14081" width="15.6328125" style="350" customWidth="1"/>
    <col min="14082" max="14082" width="21.6328125" style="350" customWidth="1"/>
    <col min="14083" max="14083" width="34.6328125" style="350" customWidth="1"/>
    <col min="14084" max="14336" width="8.90625" style="350"/>
    <col min="14337" max="14337" width="15.6328125" style="350" customWidth="1"/>
    <col min="14338" max="14338" width="21.6328125" style="350" customWidth="1"/>
    <col min="14339" max="14339" width="34.6328125" style="350" customWidth="1"/>
    <col min="14340" max="14592" width="8.90625" style="350"/>
    <col min="14593" max="14593" width="15.6328125" style="350" customWidth="1"/>
    <col min="14594" max="14594" width="21.6328125" style="350" customWidth="1"/>
    <col min="14595" max="14595" width="34.6328125" style="350" customWidth="1"/>
    <col min="14596" max="14848" width="8.90625" style="350"/>
    <col min="14849" max="14849" width="15.6328125" style="350" customWidth="1"/>
    <col min="14850" max="14850" width="21.6328125" style="350" customWidth="1"/>
    <col min="14851" max="14851" width="34.6328125" style="350" customWidth="1"/>
    <col min="14852" max="15104" width="8.90625" style="350"/>
    <col min="15105" max="15105" width="15.6328125" style="350" customWidth="1"/>
    <col min="15106" max="15106" width="21.6328125" style="350" customWidth="1"/>
    <col min="15107" max="15107" width="34.6328125" style="350" customWidth="1"/>
    <col min="15108" max="15360" width="8.90625" style="350"/>
    <col min="15361" max="15361" width="15.6328125" style="350" customWidth="1"/>
    <col min="15362" max="15362" width="21.6328125" style="350" customWidth="1"/>
    <col min="15363" max="15363" width="34.6328125" style="350" customWidth="1"/>
    <col min="15364" max="15616" width="8.90625" style="350"/>
    <col min="15617" max="15617" width="15.6328125" style="350" customWidth="1"/>
    <col min="15618" max="15618" width="21.6328125" style="350" customWidth="1"/>
    <col min="15619" max="15619" width="34.6328125" style="350" customWidth="1"/>
    <col min="15620" max="15872" width="8.90625" style="350"/>
    <col min="15873" max="15873" width="15.6328125" style="350" customWidth="1"/>
    <col min="15874" max="15874" width="21.6328125" style="350" customWidth="1"/>
    <col min="15875" max="15875" width="34.6328125" style="350" customWidth="1"/>
    <col min="15876" max="16128" width="8.90625" style="350"/>
    <col min="16129" max="16129" width="15.6328125" style="350" customWidth="1"/>
    <col min="16130" max="16130" width="21.6328125" style="350" customWidth="1"/>
    <col min="16131" max="16131" width="34.6328125" style="350" customWidth="1"/>
    <col min="16132" max="16384" width="8.90625" style="350"/>
  </cols>
  <sheetData>
    <row r="1" spans="1:7" ht="20" customHeight="1">
      <c r="A1" s="349" t="s">
        <v>106</v>
      </c>
      <c r="F1" s="355" t="s">
        <v>91</v>
      </c>
      <c r="G1" s="356"/>
    </row>
    <row r="2" spans="1:7" ht="20" customHeight="1">
      <c r="A2" s="349" t="s">
        <v>107</v>
      </c>
      <c r="G2" s="353"/>
    </row>
    <row r="3" spans="1:7" ht="20" customHeight="1">
      <c r="A3" s="349"/>
    </row>
    <row r="5" spans="1:7" ht="15">
      <c r="A5" s="357" t="s">
        <v>108</v>
      </c>
    </row>
    <row r="7" spans="1:7">
      <c r="A7" s="350" t="s">
        <v>109</v>
      </c>
    </row>
    <row r="8" spans="1:7">
      <c r="A8" s="350" t="s">
        <v>110</v>
      </c>
    </row>
    <row r="9" spans="1:7" ht="15.5">
      <c r="A9" s="350" t="s">
        <v>111</v>
      </c>
    </row>
    <row r="10" spans="1:7">
      <c r="A10" s="358"/>
    </row>
    <row r="11" spans="1:7">
      <c r="A11" s="350" t="s">
        <v>112</v>
      </c>
    </row>
    <row r="15" spans="1:7" ht="15.5">
      <c r="A15" s="359"/>
    </row>
    <row r="16" spans="1:7" ht="15.5">
      <c r="A16" s="350" t="s">
        <v>113</v>
      </c>
    </row>
    <row r="20" spans="1:1" ht="15.5">
      <c r="A20" s="350" t="s">
        <v>114</v>
      </c>
    </row>
    <row r="24" spans="1:1" ht="15.5">
      <c r="A24" s="350" t="s">
        <v>115</v>
      </c>
    </row>
    <row r="26" spans="1:1">
      <c r="A26" s="358"/>
    </row>
    <row r="27" spans="1:1">
      <c r="A27" s="358"/>
    </row>
    <row r="28" spans="1:1">
      <c r="A28" s="358"/>
    </row>
    <row r="29" spans="1:1" ht="15.5">
      <c r="A29" s="350" t="s">
        <v>116</v>
      </c>
    </row>
    <row r="31" spans="1:1">
      <c r="A31" s="358"/>
    </row>
    <row r="32" spans="1:1">
      <c r="A32" s="358"/>
    </row>
    <row r="33" spans="1:1">
      <c r="A33" s="358"/>
    </row>
    <row r="34" spans="1:1" ht="21">
      <c r="A34" s="350" t="s">
        <v>117</v>
      </c>
    </row>
    <row r="35" spans="1:1" ht="15.5">
      <c r="A35" s="359"/>
    </row>
    <row r="36" spans="1:1" ht="21">
      <c r="A36" s="350" t="s">
        <v>118</v>
      </c>
    </row>
    <row r="37" spans="1:1" ht="15.5">
      <c r="A37" s="359"/>
    </row>
    <row r="38" spans="1:1" ht="15.5">
      <c r="A38" s="359" t="s">
        <v>119</v>
      </c>
    </row>
    <row r="40" spans="1:1">
      <c r="A40" s="360"/>
    </row>
    <row r="42" spans="1:1" ht="15">
      <c r="A42" s="357" t="s">
        <v>120</v>
      </c>
    </row>
    <row r="44" spans="1:1" ht="21">
      <c r="A44" s="350" t="s">
        <v>121</v>
      </c>
    </row>
    <row r="45" spans="1:1" ht="21">
      <c r="A45" s="350" t="s">
        <v>122</v>
      </c>
    </row>
    <row r="48" spans="1:1">
      <c r="A48" s="360"/>
    </row>
    <row r="50" spans="1:1">
      <c r="A50" s="360"/>
    </row>
    <row r="51" spans="1:1" ht="13">
      <c r="A51" s="357" t="s">
        <v>123</v>
      </c>
    </row>
    <row r="53" spans="1:1" ht="21">
      <c r="A53" s="350" t="s">
        <v>124</v>
      </c>
    </row>
    <row r="54" spans="1:1" ht="21">
      <c r="A54" s="350" t="s">
        <v>125</v>
      </c>
    </row>
    <row r="55" spans="1:1">
      <c r="A55" s="358"/>
    </row>
    <row r="57" spans="1:1">
      <c r="A57" s="350" t="s">
        <v>126</v>
      </c>
    </row>
    <row r="58" spans="1:1" ht="15.5">
      <c r="A58" s="359"/>
    </row>
    <row r="59" spans="1:1" ht="15.5">
      <c r="A59" s="359"/>
    </row>
    <row r="60" spans="1:1" ht="15.5">
      <c r="A60" s="359"/>
    </row>
    <row r="63" spans="1:1" ht="13">
      <c r="A63" s="357" t="s">
        <v>127</v>
      </c>
    </row>
    <row r="64" spans="1:1">
      <c r="A64" s="358"/>
    </row>
    <row r="65" spans="1:3" ht="21">
      <c r="A65" s="350" t="s">
        <v>128</v>
      </c>
    </row>
    <row r="66" spans="1:3">
      <c r="A66" s="350" t="s">
        <v>129</v>
      </c>
    </row>
    <row r="67" spans="1:3">
      <c r="A67" s="358" t="s">
        <v>130</v>
      </c>
    </row>
    <row r="71" spans="1:3" ht="21">
      <c r="A71" s="350" t="s">
        <v>131</v>
      </c>
    </row>
    <row r="73" spans="1:3" ht="13.25" customHeight="1">
      <c r="B73" s="350" t="s">
        <v>132</v>
      </c>
    </row>
    <row r="74" spans="1:3" ht="15.5">
      <c r="A74" s="359"/>
    </row>
    <row r="75" spans="1:3" ht="14" customHeight="1">
      <c r="A75" s="350" t="s">
        <v>133</v>
      </c>
    </row>
    <row r="76" spans="1:3" ht="14" customHeight="1">
      <c r="A76" s="350" t="s">
        <v>134</v>
      </c>
    </row>
    <row r="77" spans="1:3">
      <c r="A77" s="358"/>
    </row>
    <row r="78" spans="1:3" ht="13" thickBot="1"/>
    <row r="79" spans="1:3" ht="30.65" customHeight="1" thickBot="1">
      <c r="A79" s="361" t="s">
        <v>135</v>
      </c>
      <c r="B79" s="362" t="s">
        <v>136</v>
      </c>
      <c r="C79" s="362" t="s">
        <v>137</v>
      </c>
    </row>
    <row r="80" spans="1:3" ht="27" customHeight="1" thickBot="1">
      <c r="A80" s="363" t="s">
        <v>138</v>
      </c>
      <c r="B80" s="364">
        <v>0.2</v>
      </c>
      <c r="C80" s="365" t="s">
        <v>139</v>
      </c>
    </row>
    <row r="81" spans="1:3" ht="13" thickBot="1">
      <c r="A81" s="363" t="s">
        <v>140</v>
      </c>
      <c r="B81" s="364">
        <v>1.5</v>
      </c>
      <c r="C81" s="365"/>
    </row>
    <row r="82" spans="1:3" ht="13" thickBot="1">
      <c r="A82" s="363" t="s">
        <v>141</v>
      </c>
      <c r="B82" s="364">
        <v>4</v>
      </c>
      <c r="C82" s="365"/>
    </row>
    <row r="83" spans="1:3" ht="13" thickBot="1">
      <c r="A83" s="363" t="s">
        <v>142</v>
      </c>
      <c r="B83" s="364">
        <v>7</v>
      </c>
      <c r="C83" s="365"/>
    </row>
    <row r="84" spans="1:3" ht="13" thickBot="1">
      <c r="A84" s="363" t="s">
        <v>143</v>
      </c>
      <c r="B84" s="364">
        <v>10</v>
      </c>
      <c r="C84" s="365"/>
    </row>
    <row r="85" spans="1:3">
      <c r="A85" s="358"/>
    </row>
    <row r="86" spans="1:3" ht="21">
      <c r="A86" s="350" t="s">
        <v>144</v>
      </c>
    </row>
    <row r="87" spans="1:3">
      <c r="A87" s="350" t="s">
        <v>145</v>
      </c>
    </row>
    <row r="89" spans="1:3" ht="13">
      <c r="A89" s="357"/>
    </row>
  </sheetData>
  <mergeCells count="1">
    <mergeCell ref="F1:G1"/>
  </mergeCells>
  <hyperlinks>
    <hyperlink ref="F1" location="Contents!A1" display="Back to contents" xr:uid="{B64840AD-A808-495C-AB7C-5C440077BD59}"/>
    <hyperlink ref="F1:G1" location="Contents!A1" display="Back to contents" xr:uid="{299EBF7A-2052-4C88-90E1-FD2C872B1335}"/>
  </hyperlinks>
  <pageMargins left="0.7" right="0.7" top="0.75" bottom="0.75" header="0.3" footer="0.3"/>
  <pageSetup paperSize="9" orientation="portrait" horizontalDpi="300" verticalDpi="300"/>
  <drawing r:id="rId1"/>
  <legacyDrawing r:id="rId2"/>
  <oleObjects>
    <mc:AlternateContent xmlns:mc="http://schemas.openxmlformats.org/markup-compatibility/2006">
      <mc:Choice Requires="x14">
        <oleObject progId="Equation.3" shapeId="43009" r:id="rId3">
          <objectPr defaultSize="0" autoPict="0" r:id="rId4">
            <anchor moveWithCells="1" sizeWithCells="1">
              <from>
                <xdr:col>1</xdr:col>
                <xdr:colOff>0</xdr:colOff>
                <xdr:row>10</xdr:row>
                <xdr:rowOff>101600</xdr:rowOff>
              </from>
              <to>
                <xdr:col>2</xdr:col>
                <xdr:colOff>1016000</xdr:colOff>
                <xdr:row>13</xdr:row>
                <xdr:rowOff>44450</xdr:rowOff>
              </to>
            </anchor>
          </objectPr>
        </oleObject>
      </mc:Choice>
      <mc:Fallback>
        <oleObject progId="Equation.3" shapeId="43009" r:id="rId3"/>
      </mc:Fallback>
    </mc:AlternateContent>
    <mc:AlternateContent xmlns:mc="http://schemas.openxmlformats.org/markup-compatibility/2006">
      <mc:Choice Requires="x14">
        <oleObject progId="Equation.3" shapeId="43010" r:id="rId5">
          <objectPr defaultSize="0" autoPict="0" r:id="rId6">
            <anchor moveWithCells="1" sizeWithCells="1">
              <from>
                <xdr:col>0</xdr:col>
                <xdr:colOff>0</xdr:colOff>
                <xdr:row>16</xdr:row>
                <xdr:rowOff>95250</xdr:rowOff>
              </from>
              <to>
                <xdr:col>2</xdr:col>
                <xdr:colOff>1536700</xdr:colOff>
                <xdr:row>19</xdr:row>
                <xdr:rowOff>63500</xdr:rowOff>
              </to>
            </anchor>
          </objectPr>
        </oleObject>
      </mc:Choice>
      <mc:Fallback>
        <oleObject progId="Equation.3" shapeId="43010" r:id="rId5"/>
      </mc:Fallback>
    </mc:AlternateContent>
    <mc:AlternateContent xmlns:mc="http://schemas.openxmlformats.org/markup-compatibility/2006">
      <mc:Choice Requires="x14">
        <oleObject progId="Equation.3" shapeId="43011" r:id="rId7">
          <objectPr defaultSize="0" autoPict="0" r:id="rId8">
            <anchor moveWithCells="1" sizeWithCells="1">
              <from>
                <xdr:col>0</xdr:col>
                <xdr:colOff>0</xdr:colOff>
                <xdr:row>20</xdr:row>
                <xdr:rowOff>101600</xdr:rowOff>
              </from>
              <to>
                <xdr:col>4</xdr:col>
                <xdr:colOff>488950</xdr:colOff>
                <xdr:row>23</xdr:row>
                <xdr:rowOff>63500</xdr:rowOff>
              </to>
            </anchor>
          </objectPr>
        </oleObject>
      </mc:Choice>
      <mc:Fallback>
        <oleObject progId="Equation.3" shapeId="43011" r:id="rId7"/>
      </mc:Fallback>
    </mc:AlternateContent>
    <mc:AlternateContent xmlns:mc="http://schemas.openxmlformats.org/markup-compatibility/2006">
      <mc:Choice Requires="x14">
        <oleObject progId="Equation.3" shapeId="43012" r:id="rId9">
          <objectPr defaultSize="0" autoPict="0" r:id="rId10">
            <anchor moveWithCells="1" sizeWithCells="1">
              <from>
                <xdr:col>0</xdr:col>
                <xdr:colOff>0</xdr:colOff>
                <xdr:row>24</xdr:row>
                <xdr:rowOff>101600</xdr:rowOff>
              </from>
              <to>
                <xdr:col>4</xdr:col>
                <xdr:colOff>552450</xdr:colOff>
                <xdr:row>27</xdr:row>
                <xdr:rowOff>57150</xdr:rowOff>
              </to>
            </anchor>
          </objectPr>
        </oleObject>
      </mc:Choice>
      <mc:Fallback>
        <oleObject progId="Equation.3" shapeId="43012" r:id="rId9"/>
      </mc:Fallback>
    </mc:AlternateContent>
    <mc:AlternateContent xmlns:mc="http://schemas.openxmlformats.org/markup-compatibility/2006">
      <mc:Choice Requires="x14">
        <oleObject progId="Equation.3" shapeId="43013" r:id="rId11">
          <objectPr defaultSize="0" autoPict="0" r:id="rId12">
            <anchor moveWithCells="1" sizeWithCells="1">
              <from>
                <xdr:col>0</xdr:col>
                <xdr:colOff>6350</xdr:colOff>
                <xdr:row>29</xdr:row>
                <xdr:rowOff>95250</xdr:rowOff>
              </from>
              <to>
                <xdr:col>4</xdr:col>
                <xdr:colOff>514350</xdr:colOff>
                <xdr:row>32</xdr:row>
                <xdr:rowOff>44450</xdr:rowOff>
              </to>
            </anchor>
          </objectPr>
        </oleObject>
      </mc:Choice>
      <mc:Fallback>
        <oleObject progId="Equation.3" shapeId="43013" r:id="rId11"/>
      </mc:Fallback>
    </mc:AlternateContent>
    <mc:AlternateContent xmlns:mc="http://schemas.openxmlformats.org/markup-compatibility/2006">
      <mc:Choice Requires="x14">
        <oleObject progId="Equation.3" shapeId="43014" r:id="rId13">
          <objectPr defaultSize="0" autoPict="0" r:id="rId14">
            <anchor moveWithCells="1" sizeWithCells="1">
              <from>
                <xdr:col>0</xdr:col>
                <xdr:colOff>6350</xdr:colOff>
                <xdr:row>36</xdr:row>
                <xdr:rowOff>165100</xdr:rowOff>
              </from>
              <to>
                <xdr:col>1</xdr:col>
                <xdr:colOff>1073150</xdr:colOff>
                <xdr:row>39</xdr:row>
                <xdr:rowOff>44450</xdr:rowOff>
              </to>
            </anchor>
          </objectPr>
        </oleObject>
      </mc:Choice>
      <mc:Fallback>
        <oleObject progId="Equation.3" shapeId="43014" r:id="rId13"/>
      </mc:Fallback>
    </mc:AlternateContent>
    <mc:AlternateContent xmlns:mc="http://schemas.openxmlformats.org/markup-compatibility/2006">
      <mc:Choice Requires="x14">
        <oleObject progId="Equation.3" shapeId="43015" r:id="rId15">
          <objectPr defaultSize="0" autoPict="0" r:id="rId16">
            <anchor moveWithCells="1" sizeWithCells="1">
              <from>
                <xdr:col>0</xdr:col>
                <xdr:colOff>0</xdr:colOff>
                <xdr:row>45</xdr:row>
                <xdr:rowOff>127000</xdr:rowOff>
              </from>
              <to>
                <xdr:col>1</xdr:col>
                <xdr:colOff>952500</xdr:colOff>
                <xdr:row>48</xdr:row>
                <xdr:rowOff>63500</xdr:rowOff>
              </to>
            </anchor>
          </objectPr>
        </oleObject>
      </mc:Choice>
      <mc:Fallback>
        <oleObject progId="Equation.3" shapeId="43015" r:id="rId15"/>
      </mc:Fallback>
    </mc:AlternateContent>
    <mc:AlternateContent xmlns:mc="http://schemas.openxmlformats.org/markup-compatibility/2006">
      <mc:Choice Requires="x14">
        <oleObject progId="Equation.3" shapeId="43016" r:id="rId17">
          <objectPr defaultSize="0" autoPict="0" r:id="rId18">
            <anchor moveWithCells="1" sizeWithCells="1">
              <from>
                <xdr:col>0</xdr:col>
                <xdr:colOff>0</xdr:colOff>
                <xdr:row>57</xdr:row>
                <xdr:rowOff>190500</xdr:rowOff>
              </from>
              <to>
                <xdr:col>1</xdr:col>
                <xdr:colOff>273050</xdr:colOff>
                <xdr:row>59</xdr:row>
                <xdr:rowOff>38100</xdr:rowOff>
              </to>
            </anchor>
          </objectPr>
        </oleObject>
      </mc:Choice>
      <mc:Fallback>
        <oleObject progId="Equation.3" shapeId="43016" r:id="rId17"/>
      </mc:Fallback>
    </mc:AlternateContent>
    <mc:AlternateContent xmlns:mc="http://schemas.openxmlformats.org/markup-compatibility/2006">
      <mc:Choice Requires="x14">
        <oleObject progId="Equation.3" shapeId="43017" r:id="rId19">
          <objectPr defaultSize="0" autoPict="0" r:id="rId20">
            <anchor moveWithCells="1" sizeWithCells="1">
              <from>
                <xdr:col>0</xdr:col>
                <xdr:colOff>0</xdr:colOff>
                <xdr:row>60</xdr:row>
                <xdr:rowOff>0</xdr:rowOff>
              </from>
              <to>
                <xdr:col>1</xdr:col>
                <xdr:colOff>946150</xdr:colOff>
                <xdr:row>61</xdr:row>
                <xdr:rowOff>57150</xdr:rowOff>
              </to>
            </anchor>
          </objectPr>
        </oleObject>
      </mc:Choice>
      <mc:Fallback>
        <oleObject progId="Equation.3" shapeId="43017" r:id="rId19"/>
      </mc:Fallback>
    </mc:AlternateContent>
    <mc:AlternateContent xmlns:mc="http://schemas.openxmlformats.org/markup-compatibility/2006">
      <mc:Choice Requires="x14">
        <oleObject progId="Equation.3" shapeId="43018" r:id="rId21">
          <objectPr defaultSize="0" autoPict="0" r:id="rId22">
            <anchor moveWithCells="1" sizeWithCells="1">
              <from>
                <xdr:col>0</xdr:col>
                <xdr:colOff>107950</xdr:colOff>
                <xdr:row>87</xdr:row>
                <xdr:rowOff>114300</xdr:rowOff>
              </from>
              <to>
                <xdr:col>0</xdr:col>
                <xdr:colOff>342900</xdr:colOff>
                <xdr:row>90</xdr:row>
                <xdr:rowOff>44450</xdr:rowOff>
              </to>
            </anchor>
          </objectPr>
        </oleObject>
      </mc:Choice>
      <mc:Fallback>
        <oleObject progId="Equation.3" shapeId="43018" r:id="rId21"/>
      </mc:Fallback>
    </mc:AlternateContent>
    <mc:AlternateContent xmlns:mc="http://schemas.openxmlformats.org/markup-compatibility/2006">
      <mc:Choice Requires="x14">
        <oleObject progId="Equation.3" shapeId="43019" r:id="rId23">
          <objectPr defaultSize="0" autoPict="0" r:id="rId24">
            <anchor moveWithCells="1" sizeWithCells="1">
              <from>
                <xdr:col>0</xdr:col>
                <xdr:colOff>6350</xdr:colOff>
                <xdr:row>66</xdr:row>
                <xdr:rowOff>120650</xdr:rowOff>
              </from>
              <to>
                <xdr:col>1</xdr:col>
                <xdr:colOff>0</xdr:colOff>
                <xdr:row>69</xdr:row>
                <xdr:rowOff>19050</xdr:rowOff>
              </to>
            </anchor>
          </objectPr>
        </oleObject>
      </mc:Choice>
      <mc:Fallback>
        <oleObject progId="Equation.3" shapeId="43019" r:id="rId23"/>
      </mc:Fallback>
    </mc:AlternateContent>
    <mc:AlternateContent xmlns:mc="http://schemas.openxmlformats.org/markup-compatibility/2006">
      <mc:Choice Requires="x14">
        <oleObject progId="Equation.3" shapeId="43020" r:id="rId25">
          <objectPr defaultSize="0" autoPict="0" r:id="rId26">
            <anchor moveWithCells="1" sizeWithCells="1">
              <from>
                <xdr:col>0</xdr:col>
                <xdr:colOff>0</xdr:colOff>
                <xdr:row>71</xdr:row>
                <xdr:rowOff>152400</xdr:rowOff>
              </from>
              <to>
                <xdr:col>1</xdr:col>
                <xdr:colOff>450850</xdr:colOff>
                <xdr:row>73</xdr:row>
                <xdr:rowOff>63500</xdr:rowOff>
              </to>
            </anchor>
          </objectPr>
        </oleObject>
      </mc:Choice>
      <mc:Fallback>
        <oleObject progId="Equation.3" shapeId="43020" r:id="rId25"/>
      </mc:Fallback>
    </mc:AlternateContent>
  </oleObjec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22</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3">
        <v>1.1479E-2</v>
      </c>
      <c r="C8" s="24">
        <v>1.1413E-2</v>
      </c>
      <c r="D8" s="27">
        <v>100000</v>
      </c>
      <c r="E8" s="28">
        <v>1141.3</v>
      </c>
      <c r="F8" s="5">
        <v>71.38</v>
      </c>
      <c r="G8" t="s">
        <v>19</v>
      </c>
      <c r="H8" s="25">
        <v>8.9440000000000006E-3</v>
      </c>
      <c r="I8" s="26">
        <v>8.9049999999999997E-3</v>
      </c>
      <c r="J8" s="29">
        <v>100000</v>
      </c>
      <c r="K8" s="30">
        <v>890.5</v>
      </c>
      <c r="L8" s="5">
        <v>77.27</v>
      </c>
    </row>
    <row r="9" spans="1:12">
      <c r="A9">
        <v>1</v>
      </c>
      <c r="B9" s="23">
        <v>8.3100000000000003E-4</v>
      </c>
      <c r="C9" s="24">
        <v>8.3100000000000003E-4</v>
      </c>
      <c r="D9" s="27">
        <v>98858.7</v>
      </c>
      <c r="E9" s="28">
        <v>82.1</v>
      </c>
      <c r="F9" s="5">
        <v>71.2</v>
      </c>
      <c r="G9" t="s">
        <v>19</v>
      </c>
      <c r="H9" s="25">
        <v>6.6200000000000005E-4</v>
      </c>
      <c r="I9" s="26">
        <v>6.6200000000000005E-4</v>
      </c>
      <c r="J9" s="29">
        <v>99109.5</v>
      </c>
      <c r="K9" s="30">
        <v>65.599999999999994</v>
      </c>
      <c r="L9" s="5">
        <v>76.97</v>
      </c>
    </row>
    <row r="10" spans="1:12">
      <c r="A10">
        <v>2</v>
      </c>
      <c r="B10" s="23">
        <v>4.6299999999999998E-4</v>
      </c>
      <c r="C10" s="24">
        <v>4.6299999999999998E-4</v>
      </c>
      <c r="D10" s="27">
        <v>98776.5</v>
      </c>
      <c r="E10" s="28">
        <v>45.7</v>
      </c>
      <c r="F10" s="5">
        <v>70.260000000000005</v>
      </c>
      <c r="G10" t="s">
        <v>19</v>
      </c>
      <c r="H10" s="25">
        <v>4.1199999999999999E-4</v>
      </c>
      <c r="I10" s="26">
        <v>4.1100000000000002E-4</v>
      </c>
      <c r="J10" s="29">
        <v>99044</v>
      </c>
      <c r="K10" s="30">
        <v>40.700000000000003</v>
      </c>
      <c r="L10" s="5">
        <v>76.02</v>
      </c>
    </row>
    <row r="11" spans="1:12">
      <c r="A11">
        <v>3</v>
      </c>
      <c r="B11" s="23">
        <v>3.9300000000000001E-4</v>
      </c>
      <c r="C11" s="24">
        <v>3.9300000000000001E-4</v>
      </c>
      <c r="D11" s="27">
        <v>98730.8</v>
      </c>
      <c r="E11" s="28">
        <v>38.799999999999997</v>
      </c>
      <c r="F11" s="5">
        <v>69.290000000000006</v>
      </c>
      <c r="G11" t="s">
        <v>19</v>
      </c>
      <c r="H11" s="25">
        <v>2.6200000000000003E-4</v>
      </c>
      <c r="I11" s="26">
        <v>2.6200000000000003E-4</v>
      </c>
      <c r="J11" s="29">
        <v>99003.199999999997</v>
      </c>
      <c r="K11" s="30">
        <v>25.9</v>
      </c>
      <c r="L11" s="5">
        <v>75.05</v>
      </c>
    </row>
    <row r="12" spans="1:12">
      <c r="A12">
        <v>4</v>
      </c>
      <c r="B12" s="23">
        <v>2.9599999999999998E-4</v>
      </c>
      <c r="C12" s="24">
        <v>2.9599999999999998E-4</v>
      </c>
      <c r="D12" s="27">
        <v>98692</v>
      </c>
      <c r="E12" s="28">
        <v>29.2</v>
      </c>
      <c r="F12" s="5">
        <v>68.319999999999993</v>
      </c>
      <c r="G12" t="s">
        <v>19</v>
      </c>
      <c r="H12" s="25">
        <v>2.4600000000000002E-4</v>
      </c>
      <c r="I12" s="26">
        <v>2.4600000000000002E-4</v>
      </c>
      <c r="J12" s="29">
        <v>98977.3</v>
      </c>
      <c r="K12" s="30">
        <v>24.4</v>
      </c>
      <c r="L12" s="5">
        <v>74.069999999999993</v>
      </c>
    </row>
    <row r="13" spans="1:12">
      <c r="A13">
        <v>5</v>
      </c>
      <c r="B13" s="23">
        <v>2.7399999999999999E-4</v>
      </c>
      <c r="C13" s="24">
        <v>2.7399999999999999E-4</v>
      </c>
      <c r="D13" s="27">
        <v>98662.8</v>
      </c>
      <c r="E13" s="28">
        <v>27</v>
      </c>
      <c r="F13" s="5">
        <v>67.34</v>
      </c>
      <c r="G13" t="s">
        <v>19</v>
      </c>
      <c r="H13" s="25">
        <v>2.1699999999999999E-4</v>
      </c>
      <c r="I13" s="26">
        <v>2.1699999999999999E-4</v>
      </c>
      <c r="J13" s="29">
        <v>98952.9</v>
      </c>
      <c r="K13" s="30">
        <v>21.5</v>
      </c>
      <c r="L13" s="5">
        <v>73.08</v>
      </c>
    </row>
    <row r="14" spans="1:12">
      <c r="A14">
        <v>6</v>
      </c>
      <c r="B14" s="23">
        <v>2.63E-4</v>
      </c>
      <c r="C14" s="24">
        <v>2.63E-4</v>
      </c>
      <c r="D14" s="27">
        <v>98635.7</v>
      </c>
      <c r="E14" s="28">
        <v>26</v>
      </c>
      <c r="F14" s="5">
        <v>66.349999999999994</v>
      </c>
      <c r="G14" t="s">
        <v>19</v>
      </c>
      <c r="H14" s="25">
        <v>2.0799999999999999E-4</v>
      </c>
      <c r="I14" s="26">
        <v>2.0799999999999999E-4</v>
      </c>
      <c r="J14" s="29">
        <v>98931.4</v>
      </c>
      <c r="K14" s="30">
        <v>20.6</v>
      </c>
      <c r="L14" s="5">
        <v>72.099999999999994</v>
      </c>
    </row>
    <row r="15" spans="1:12">
      <c r="A15">
        <v>7</v>
      </c>
      <c r="B15" s="23">
        <v>2.5300000000000002E-4</v>
      </c>
      <c r="C15" s="24">
        <v>2.5300000000000002E-4</v>
      </c>
      <c r="D15" s="27">
        <v>98609.8</v>
      </c>
      <c r="E15" s="28">
        <v>25</v>
      </c>
      <c r="F15" s="5">
        <v>65.37</v>
      </c>
      <c r="G15" t="s">
        <v>19</v>
      </c>
      <c r="H15" s="25">
        <v>1.74E-4</v>
      </c>
      <c r="I15" s="26">
        <v>1.74E-4</v>
      </c>
      <c r="J15" s="29">
        <v>98910.8</v>
      </c>
      <c r="K15" s="30">
        <v>17.2</v>
      </c>
      <c r="L15" s="5">
        <v>71.12</v>
      </c>
    </row>
    <row r="16" spans="1:12">
      <c r="A16">
        <v>8</v>
      </c>
      <c r="B16" s="23">
        <v>2.5399999999999999E-4</v>
      </c>
      <c r="C16" s="24">
        <v>2.5399999999999999E-4</v>
      </c>
      <c r="D16" s="27">
        <v>98584.8</v>
      </c>
      <c r="E16" s="28">
        <v>25</v>
      </c>
      <c r="F16" s="5">
        <v>64.39</v>
      </c>
      <c r="G16" t="s">
        <v>19</v>
      </c>
      <c r="H16" s="25">
        <v>1.73E-4</v>
      </c>
      <c r="I16" s="26">
        <v>1.73E-4</v>
      </c>
      <c r="J16" s="29">
        <v>98893.6</v>
      </c>
      <c r="K16" s="30">
        <v>17.2</v>
      </c>
      <c r="L16" s="5">
        <v>70.13</v>
      </c>
    </row>
    <row r="17" spans="1:12">
      <c r="A17">
        <v>9</v>
      </c>
      <c r="B17" s="23">
        <v>2.3599999999999999E-4</v>
      </c>
      <c r="C17" s="24">
        <v>2.3599999999999999E-4</v>
      </c>
      <c r="D17" s="27">
        <v>98559.8</v>
      </c>
      <c r="E17" s="28">
        <v>23.3</v>
      </c>
      <c r="F17" s="5">
        <v>63.4</v>
      </c>
      <c r="G17" t="s">
        <v>19</v>
      </c>
      <c r="H17" s="25">
        <v>1.54E-4</v>
      </c>
      <c r="I17" s="26">
        <v>1.54E-4</v>
      </c>
      <c r="J17" s="29">
        <v>98876.4</v>
      </c>
      <c r="K17" s="30">
        <v>15.3</v>
      </c>
      <c r="L17" s="5">
        <v>69.14</v>
      </c>
    </row>
    <row r="18" spans="1:12">
      <c r="A18">
        <v>10</v>
      </c>
      <c r="B18" s="23">
        <v>2.34E-4</v>
      </c>
      <c r="C18" s="24">
        <v>2.34E-4</v>
      </c>
      <c r="D18" s="27">
        <v>98536.5</v>
      </c>
      <c r="E18" s="28">
        <v>23</v>
      </c>
      <c r="F18" s="5">
        <v>62.42</v>
      </c>
      <c r="G18" t="s">
        <v>19</v>
      </c>
      <c r="H18" s="25">
        <v>1.83E-4</v>
      </c>
      <c r="I18" s="26">
        <v>1.83E-4</v>
      </c>
      <c r="J18" s="29">
        <v>98861.2</v>
      </c>
      <c r="K18" s="30">
        <v>18.100000000000001</v>
      </c>
      <c r="L18" s="5">
        <v>68.150000000000006</v>
      </c>
    </row>
    <row r="19" spans="1:12">
      <c r="A19">
        <v>11</v>
      </c>
      <c r="B19" s="23">
        <v>2.5900000000000001E-4</v>
      </c>
      <c r="C19" s="24">
        <v>2.5900000000000001E-4</v>
      </c>
      <c r="D19" s="27">
        <v>98513.5</v>
      </c>
      <c r="E19" s="28">
        <v>25.5</v>
      </c>
      <c r="F19" s="5">
        <v>61.43</v>
      </c>
      <c r="G19" t="s">
        <v>19</v>
      </c>
      <c r="H19" s="25">
        <v>1.5899999999999999E-4</v>
      </c>
      <c r="I19" s="26">
        <v>1.5899999999999999E-4</v>
      </c>
      <c r="J19" s="29">
        <v>98843.1</v>
      </c>
      <c r="K19" s="30">
        <v>15.7</v>
      </c>
      <c r="L19" s="5">
        <v>67.16</v>
      </c>
    </row>
    <row r="20" spans="1:12">
      <c r="A20">
        <v>12</v>
      </c>
      <c r="B20" s="23">
        <v>2.63E-4</v>
      </c>
      <c r="C20" s="24">
        <v>2.63E-4</v>
      </c>
      <c r="D20" s="27">
        <v>98488</v>
      </c>
      <c r="E20" s="28">
        <v>25.9</v>
      </c>
      <c r="F20" s="5">
        <v>60.45</v>
      </c>
      <c r="G20" t="s">
        <v>19</v>
      </c>
      <c r="H20" s="25">
        <v>1.8599999999999999E-4</v>
      </c>
      <c r="I20" s="26">
        <v>1.85E-4</v>
      </c>
      <c r="J20" s="29">
        <v>98827.4</v>
      </c>
      <c r="K20" s="30">
        <v>18.3</v>
      </c>
      <c r="L20" s="5">
        <v>66.17</v>
      </c>
    </row>
    <row r="21" spans="1:12">
      <c r="A21">
        <v>13</v>
      </c>
      <c r="B21" s="23">
        <v>2.8200000000000002E-4</v>
      </c>
      <c r="C21" s="24">
        <v>2.8200000000000002E-4</v>
      </c>
      <c r="D21" s="27">
        <v>98462.1</v>
      </c>
      <c r="E21" s="28">
        <v>27.7</v>
      </c>
      <c r="F21" s="5">
        <v>59.46</v>
      </c>
      <c r="G21" t="s">
        <v>19</v>
      </c>
      <c r="H21" s="25">
        <v>1.9100000000000001E-4</v>
      </c>
      <c r="I21" s="26">
        <v>1.9100000000000001E-4</v>
      </c>
      <c r="J21" s="29">
        <v>98809.1</v>
      </c>
      <c r="K21" s="30">
        <v>18.899999999999999</v>
      </c>
      <c r="L21" s="5">
        <v>65.19</v>
      </c>
    </row>
    <row r="22" spans="1:12">
      <c r="A22">
        <v>14</v>
      </c>
      <c r="B22" s="23">
        <v>3.6400000000000001E-4</v>
      </c>
      <c r="C22" s="24">
        <v>3.6400000000000001E-4</v>
      </c>
      <c r="D22" s="27">
        <v>98434.3</v>
      </c>
      <c r="E22" s="28">
        <v>35.799999999999997</v>
      </c>
      <c r="F22" s="5">
        <v>58.48</v>
      </c>
      <c r="G22" t="s">
        <v>19</v>
      </c>
      <c r="H22" s="25">
        <v>2.0799999999999999E-4</v>
      </c>
      <c r="I22" s="26">
        <v>2.0799999999999999E-4</v>
      </c>
      <c r="J22" s="29">
        <v>98790.1</v>
      </c>
      <c r="K22" s="30">
        <v>20.5</v>
      </c>
      <c r="L22" s="5">
        <v>64.2</v>
      </c>
    </row>
    <row r="23" spans="1:12">
      <c r="A23">
        <v>15</v>
      </c>
      <c r="B23" s="23">
        <v>4.3300000000000001E-4</v>
      </c>
      <c r="C23" s="24">
        <v>4.3300000000000001E-4</v>
      </c>
      <c r="D23" s="27">
        <v>98398.5</v>
      </c>
      <c r="E23" s="28">
        <v>42.6</v>
      </c>
      <c r="F23" s="5">
        <v>57.5</v>
      </c>
      <c r="G23" t="s">
        <v>19</v>
      </c>
      <c r="H23" s="25">
        <v>2.4600000000000002E-4</v>
      </c>
      <c r="I23" s="26">
        <v>2.4600000000000002E-4</v>
      </c>
      <c r="J23" s="29">
        <v>98769.600000000006</v>
      </c>
      <c r="K23" s="30">
        <v>24.3</v>
      </c>
      <c r="L23" s="5">
        <v>63.21</v>
      </c>
    </row>
    <row r="24" spans="1:12">
      <c r="A24">
        <v>16</v>
      </c>
      <c r="B24" s="23">
        <v>5.5900000000000004E-4</v>
      </c>
      <c r="C24" s="24">
        <v>5.5900000000000004E-4</v>
      </c>
      <c r="D24" s="27">
        <v>98355.9</v>
      </c>
      <c r="E24" s="28">
        <v>54.9</v>
      </c>
      <c r="F24" s="5">
        <v>56.53</v>
      </c>
      <c r="G24" t="s">
        <v>19</v>
      </c>
      <c r="H24" s="25">
        <v>2.9300000000000002E-4</v>
      </c>
      <c r="I24" s="26">
        <v>2.9300000000000002E-4</v>
      </c>
      <c r="J24" s="29">
        <v>98745.3</v>
      </c>
      <c r="K24" s="30">
        <v>28.9</v>
      </c>
      <c r="L24" s="5">
        <v>62.23</v>
      </c>
    </row>
    <row r="25" spans="1:12">
      <c r="A25">
        <v>17</v>
      </c>
      <c r="B25" s="23">
        <v>8.6700000000000004E-4</v>
      </c>
      <c r="C25" s="24">
        <v>8.6700000000000004E-4</v>
      </c>
      <c r="D25" s="27">
        <v>98300.9</v>
      </c>
      <c r="E25" s="28">
        <v>85.2</v>
      </c>
      <c r="F25" s="5">
        <v>55.56</v>
      </c>
      <c r="G25" t="s">
        <v>19</v>
      </c>
      <c r="H25" s="25">
        <v>3.3E-4</v>
      </c>
      <c r="I25" s="26">
        <v>3.3E-4</v>
      </c>
      <c r="J25" s="29">
        <v>98716.4</v>
      </c>
      <c r="K25" s="30">
        <v>32.6</v>
      </c>
      <c r="L25" s="5">
        <v>61.24</v>
      </c>
    </row>
    <row r="26" spans="1:12">
      <c r="A26">
        <v>18</v>
      </c>
      <c r="B26" s="23">
        <v>9.5299999999999996E-4</v>
      </c>
      <c r="C26" s="24">
        <v>9.5299999999999996E-4</v>
      </c>
      <c r="D26" s="27">
        <v>98215.7</v>
      </c>
      <c r="E26" s="28">
        <v>93.6</v>
      </c>
      <c r="F26" s="5">
        <v>54.61</v>
      </c>
      <c r="G26" t="s">
        <v>19</v>
      </c>
      <c r="H26" s="25">
        <v>3.0499999999999999E-4</v>
      </c>
      <c r="I26" s="26">
        <v>3.0400000000000002E-4</v>
      </c>
      <c r="J26" s="29">
        <v>98683.8</v>
      </c>
      <c r="K26" s="30">
        <v>30</v>
      </c>
      <c r="L26" s="5">
        <v>60.26</v>
      </c>
    </row>
    <row r="27" spans="1:12">
      <c r="A27">
        <v>19</v>
      </c>
      <c r="B27" s="23">
        <v>9.6000000000000002E-4</v>
      </c>
      <c r="C27" s="24">
        <v>9.6000000000000002E-4</v>
      </c>
      <c r="D27" s="27">
        <v>98122.1</v>
      </c>
      <c r="E27" s="28">
        <v>94.2</v>
      </c>
      <c r="F27" s="5">
        <v>53.66</v>
      </c>
      <c r="G27" t="s">
        <v>19</v>
      </c>
      <c r="H27" s="25">
        <v>3.2899999999999997E-4</v>
      </c>
      <c r="I27" s="26">
        <v>3.2899999999999997E-4</v>
      </c>
      <c r="J27" s="29">
        <v>98653.7</v>
      </c>
      <c r="K27" s="30">
        <v>32.4</v>
      </c>
      <c r="L27" s="5">
        <v>59.28</v>
      </c>
    </row>
    <row r="28" spans="1:12">
      <c r="A28">
        <v>20</v>
      </c>
      <c r="B28" s="23">
        <v>9.6299999999999999E-4</v>
      </c>
      <c r="C28" s="24">
        <v>9.6299999999999999E-4</v>
      </c>
      <c r="D28" s="27">
        <v>98027.9</v>
      </c>
      <c r="E28" s="28">
        <v>94.4</v>
      </c>
      <c r="F28" s="5">
        <v>52.71</v>
      </c>
      <c r="G28" t="s">
        <v>19</v>
      </c>
      <c r="H28" s="25">
        <v>3.3500000000000001E-4</v>
      </c>
      <c r="I28" s="26">
        <v>3.3500000000000001E-4</v>
      </c>
      <c r="J28" s="29">
        <v>98621.3</v>
      </c>
      <c r="K28" s="30">
        <v>33</v>
      </c>
      <c r="L28" s="5">
        <v>58.3</v>
      </c>
    </row>
    <row r="29" spans="1:12">
      <c r="A29">
        <v>21</v>
      </c>
      <c r="B29" s="23">
        <v>8.5099999999999998E-4</v>
      </c>
      <c r="C29" s="24">
        <v>8.4999999999999995E-4</v>
      </c>
      <c r="D29" s="27">
        <v>97933.5</v>
      </c>
      <c r="E29" s="28">
        <v>83.3</v>
      </c>
      <c r="F29" s="5">
        <v>51.76</v>
      </c>
      <c r="G29" t="s">
        <v>19</v>
      </c>
      <c r="H29" s="25">
        <v>3.2400000000000001E-4</v>
      </c>
      <c r="I29" s="26">
        <v>3.2400000000000001E-4</v>
      </c>
      <c r="J29" s="29">
        <v>98588.3</v>
      </c>
      <c r="K29" s="30">
        <v>32</v>
      </c>
      <c r="L29" s="5">
        <v>57.32</v>
      </c>
    </row>
    <row r="30" spans="1:12">
      <c r="A30">
        <v>22</v>
      </c>
      <c r="B30" s="23">
        <v>8.52E-4</v>
      </c>
      <c r="C30" s="24">
        <v>8.5099999999999998E-4</v>
      </c>
      <c r="D30" s="27">
        <v>97850.3</v>
      </c>
      <c r="E30" s="28">
        <v>83.3</v>
      </c>
      <c r="F30" s="5">
        <v>50.8</v>
      </c>
      <c r="G30" t="s">
        <v>19</v>
      </c>
      <c r="H30" s="25">
        <v>3.1500000000000001E-4</v>
      </c>
      <c r="I30" s="26">
        <v>3.1500000000000001E-4</v>
      </c>
      <c r="J30" s="29">
        <v>98556.3</v>
      </c>
      <c r="K30" s="30">
        <v>31.1</v>
      </c>
      <c r="L30" s="5">
        <v>56.34</v>
      </c>
    </row>
    <row r="31" spans="1:12">
      <c r="A31">
        <v>23</v>
      </c>
      <c r="B31" s="23">
        <v>8.0500000000000005E-4</v>
      </c>
      <c r="C31" s="24">
        <v>8.0500000000000005E-4</v>
      </c>
      <c r="D31" s="27">
        <v>97767</v>
      </c>
      <c r="E31" s="28">
        <v>78.7</v>
      </c>
      <c r="F31" s="5">
        <v>49.85</v>
      </c>
      <c r="G31" t="s">
        <v>19</v>
      </c>
      <c r="H31" s="25">
        <v>3.0800000000000001E-4</v>
      </c>
      <c r="I31" s="26">
        <v>3.0800000000000001E-4</v>
      </c>
      <c r="J31" s="29">
        <v>98525.2</v>
      </c>
      <c r="K31" s="30">
        <v>30.4</v>
      </c>
      <c r="L31" s="5">
        <v>55.36</v>
      </c>
    </row>
    <row r="32" spans="1:12">
      <c r="A32">
        <v>24</v>
      </c>
      <c r="B32" s="23">
        <v>7.8600000000000002E-4</v>
      </c>
      <c r="C32" s="24">
        <v>7.85E-4</v>
      </c>
      <c r="D32" s="27">
        <v>97688.3</v>
      </c>
      <c r="E32" s="28">
        <v>76.7</v>
      </c>
      <c r="F32" s="5">
        <v>48.89</v>
      </c>
      <c r="G32" t="s">
        <v>19</v>
      </c>
      <c r="H32" s="25">
        <v>3.4099999999999999E-4</v>
      </c>
      <c r="I32" s="26">
        <v>3.4099999999999999E-4</v>
      </c>
      <c r="J32" s="29">
        <v>98494.8</v>
      </c>
      <c r="K32" s="30">
        <v>33.6</v>
      </c>
      <c r="L32" s="5">
        <v>54.37</v>
      </c>
    </row>
    <row r="33" spans="1:12">
      <c r="A33">
        <v>25</v>
      </c>
      <c r="B33" s="23">
        <v>8.03E-4</v>
      </c>
      <c r="C33" s="24">
        <v>8.03E-4</v>
      </c>
      <c r="D33" s="27">
        <v>97611.6</v>
      </c>
      <c r="E33" s="28">
        <v>78.3</v>
      </c>
      <c r="F33" s="5">
        <v>47.92</v>
      </c>
      <c r="G33" t="s">
        <v>19</v>
      </c>
      <c r="H33" s="25">
        <v>4.0299999999999998E-4</v>
      </c>
      <c r="I33" s="26">
        <v>4.0299999999999998E-4</v>
      </c>
      <c r="J33" s="29">
        <v>98461.2</v>
      </c>
      <c r="K33" s="30">
        <v>39.6</v>
      </c>
      <c r="L33" s="5">
        <v>53.39</v>
      </c>
    </row>
    <row r="34" spans="1:12">
      <c r="A34">
        <v>26</v>
      </c>
      <c r="B34" s="23">
        <v>8.7000000000000001E-4</v>
      </c>
      <c r="C34" s="24">
        <v>8.7000000000000001E-4</v>
      </c>
      <c r="D34" s="27">
        <v>97533.2</v>
      </c>
      <c r="E34" s="28">
        <v>84.9</v>
      </c>
      <c r="F34" s="5">
        <v>46.96</v>
      </c>
      <c r="G34" t="s">
        <v>19</v>
      </c>
      <c r="H34" s="25">
        <v>3.97E-4</v>
      </c>
      <c r="I34" s="26">
        <v>3.97E-4</v>
      </c>
      <c r="J34" s="29">
        <v>98421.6</v>
      </c>
      <c r="K34" s="30">
        <v>39.1</v>
      </c>
      <c r="L34" s="5">
        <v>52.41</v>
      </c>
    </row>
    <row r="35" spans="1:12">
      <c r="A35">
        <v>27</v>
      </c>
      <c r="B35" s="23">
        <v>8.5099999999999998E-4</v>
      </c>
      <c r="C35" s="24">
        <v>8.4999999999999995E-4</v>
      </c>
      <c r="D35" s="27">
        <v>97448.4</v>
      </c>
      <c r="E35" s="28">
        <v>82.9</v>
      </c>
      <c r="F35" s="5">
        <v>46</v>
      </c>
      <c r="G35" t="s">
        <v>19</v>
      </c>
      <c r="H35" s="25">
        <v>4.2400000000000001E-4</v>
      </c>
      <c r="I35" s="26">
        <v>4.2400000000000001E-4</v>
      </c>
      <c r="J35" s="29">
        <v>98382.5</v>
      </c>
      <c r="K35" s="30">
        <v>41.7</v>
      </c>
      <c r="L35" s="5">
        <v>51.44</v>
      </c>
    </row>
    <row r="36" spans="1:12">
      <c r="A36">
        <v>28</v>
      </c>
      <c r="B36" s="23">
        <v>8.7799999999999998E-4</v>
      </c>
      <c r="C36" s="24">
        <v>8.7799999999999998E-4</v>
      </c>
      <c r="D36" s="27">
        <v>97365.5</v>
      </c>
      <c r="E36" s="28">
        <v>85.4</v>
      </c>
      <c r="F36" s="5">
        <v>45.04</v>
      </c>
      <c r="G36" t="s">
        <v>19</v>
      </c>
      <c r="H36" s="25">
        <v>4.37E-4</v>
      </c>
      <c r="I36" s="26">
        <v>4.37E-4</v>
      </c>
      <c r="J36" s="29">
        <v>98340.800000000003</v>
      </c>
      <c r="K36" s="30">
        <v>43</v>
      </c>
      <c r="L36" s="5">
        <v>50.46</v>
      </c>
    </row>
    <row r="37" spans="1:12">
      <c r="A37">
        <v>29</v>
      </c>
      <c r="B37" s="23">
        <v>8.5499999999999997E-4</v>
      </c>
      <c r="C37" s="24">
        <v>8.5499999999999997E-4</v>
      </c>
      <c r="D37" s="27">
        <v>97280.1</v>
      </c>
      <c r="E37" s="28">
        <v>83.2</v>
      </c>
      <c r="F37" s="5">
        <v>44.08</v>
      </c>
      <c r="G37" t="s">
        <v>19</v>
      </c>
      <c r="H37" s="25">
        <v>4.6099999999999998E-4</v>
      </c>
      <c r="I37" s="26">
        <v>4.6099999999999998E-4</v>
      </c>
      <c r="J37" s="29">
        <v>98297.9</v>
      </c>
      <c r="K37" s="30">
        <v>45.3</v>
      </c>
      <c r="L37" s="5">
        <v>49.48</v>
      </c>
    </row>
    <row r="38" spans="1:12">
      <c r="A38">
        <v>30</v>
      </c>
      <c r="B38" s="23">
        <v>8.9599999999999999E-4</v>
      </c>
      <c r="C38" s="24">
        <v>8.9499999999999996E-4</v>
      </c>
      <c r="D38" s="27">
        <v>97196.9</v>
      </c>
      <c r="E38" s="28">
        <v>87</v>
      </c>
      <c r="F38" s="5">
        <v>43.12</v>
      </c>
      <c r="G38" t="s">
        <v>19</v>
      </c>
      <c r="H38" s="25">
        <v>4.8799999999999999E-4</v>
      </c>
      <c r="I38" s="26">
        <v>4.8799999999999999E-4</v>
      </c>
      <c r="J38" s="29">
        <v>98252.5</v>
      </c>
      <c r="K38" s="30">
        <v>48</v>
      </c>
      <c r="L38" s="5">
        <v>48.5</v>
      </c>
    </row>
    <row r="39" spans="1:12">
      <c r="A39">
        <v>31</v>
      </c>
      <c r="B39" s="23">
        <v>9.2199999999999997E-4</v>
      </c>
      <c r="C39" s="24">
        <v>9.2100000000000005E-4</v>
      </c>
      <c r="D39" s="27">
        <v>97109.9</v>
      </c>
      <c r="E39" s="28">
        <v>89.4</v>
      </c>
      <c r="F39" s="5">
        <v>42.16</v>
      </c>
      <c r="G39" t="s">
        <v>19</v>
      </c>
      <c r="H39" s="25">
        <v>5.3300000000000005E-4</v>
      </c>
      <c r="I39" s="26">
        <v>5.3300000000000005E-4</v>
      </c>
      <c r="J39" s="29">
        <v>98204.6</v>
      </c>
      <c r="K39" s="30">
        <v>52.3</v>
      </c>
      <c r="L39" s="5">
        <v>47.52</v>
      </c>
    </row>
    <row r="40" spans="1:12">
      <c r="A40">
        <v>32</v>
      </c>
      <c r="B40" s="23">
        <v>1.0200000000000001E-3</v>
      </c>
      <c r="C40" s="24">
        <v>1.0200000000000001E-3</v>
      </c>
      <c r="D40" s="27">
        <v>97020.4</v>
      </c>
      <c r="E40" s="28">
        <v>98.9</v>
      </c>
      <c r="F40" s="5">
        <v>41.19</v>
      </c>
      <c r="G40" t="s">
        <v>19</v>
      </c>
      <c r="H40" s="25">
        <v>5.9699999999999998E-4</v>
      </c>
      <c r="I40" s="26">
        <v>5.9599999999999996E-4</v>
      </c>
      <c r="J40" s="29">
        <v>98152.2</v>
      </c>
      <c r="K40" s="30">
        <v>58.5</v>
      </c>
      <c r="L40" s="5">
        <v>46.55</v>
      </c>
    </row>
    <row r="41" spans="1:12">
      <c r="A41">
        <v>33</v>
      </c>
      <c r="B41" s="23">
        <v>1.005E-3</v>
      </c>
      <c r="C41" s="24">
        <v>1.0039999999999999E-3</v>
      </c>
      <c r="D41" s="27">
        <v>96921.5</v>
      </c>
      <c r="E41" s="28">
        <v>97.3</v>
      </c>
      <c r="F41" s="5">
        <v>40.24</v>
      </c>
      <c r="G41" t="s">
        <v>19</v>
      </c>
      <c r="H41" s="25">
        <v>6.4000000000000005E-4</v>
      </c>
      <c r="I41" s="26">
        <v>6.3900000000000003E-4</v>
      </c>
      <c r="J41" s="29">
        <v>98093.7</v>
      </c>
      <c r="K41" s="30">
        <v>62.7</v>
      </c>
      <c r="L41" s="5">
        <v>45.58</v>
      </c>
    </row>
    <row r="42" spans="1:12">
      <c r="A42">
        <v>34</v>
      </c>
      <c r="B42" s="23">
        <v>1.0690000000000001E-3</v>
      </c>
      <c r="C42" s="24">
        <v>1.0679999999999999E-3</v>
      </c>
      <c r="D42" s="27">
        <v>96824.1</v>
      </c>
      <c r="E42" s="28">
        <v>103.4</v>
      </c>
      <c r="F42" s="5">
        <v>39.28</v>
      </c>
      <c r="G42" t="s">
        <v>19</v>
      </c>
      <c r="H42" s="25">
        <v>6.8800000000000003E-4</v>
      </c>
      <c r="I42" s="26">
        <v>6.87E-4</v>
      </c>
      <c r="J42" s="29">
        <v>98031</v>
      </c>
      <c r="K42" s="30">
        <v>67.400000000000006</v>
      </c>
      <c r="L42" s="5">
        <v>44.61</v>
      </c>
    </row>
    <row r="43" spans="1:12">
      <c r="A43">
        <v>35</v>
      </c>
      <c r="B43" s="23">
        <v>1.17E-3</v>
      </c>
      <c r="C43" s="24">
        <v>1.1689999999999999E-3</v>
      </c>
      <c r="D43" s="27">
        <v>96720.7</v>
      </c>
      <c r="E43" s="28">
        <v>113.1</v>
      </c>
      <c r="F43" s="5">
        <v>38.32</v>
      </c>
      <c r="G43" t="s">
        <v>19</v>
      </c>
      <c r="H43" s="25">
        <v>7.5199999999999996E-4</v>
      </c>
      <c r="I43" s="26">
        <v>7.5199999999999996E-4</v>
      </c>
      <c r="J43" s="29">
        <v>97963.6</v>
      </c>
      <c r="K43" s="30">
        <v>73.7</v>
      </c>
      <c r="L43" s="5">
        <v>43.64</v>
      </c>
    </row>
    <row r="44" spans="1:12">
      <c r="A44">
        <v>36</v>
      </c>
      <c r="B44" s="23">
        <v>1.1490000000000001E-3</v>
      </c>
      <c r="C44" s="24">
        <v>1.1479999999999999E-3</v>
      </c>
      <c r="D44" s="27">
        <v>96607.6</v>
      </c>
      <c r="E44" s="28">
        <v>110.9</v>
      </c>
      <c r="F44" s="5">
        <v>37.36</v>
      </c>
      <c r="G44" t="s">
        <v>19</v>
      </c>
      <c r="H44" s="25">
        <v>8.0400000000000003E-4</v>
      </c>
      <c r="I44" s="26">
        <v>8.03E-4</v>
      </c>
      <c r="J44" s="29">
        <v>97889.9</v>
      </c>
      <c r="K44" s="30">
        <v>78.599999999999994</v>
      </c>
      <c r="L44" s="5">
        <v>42.67</v>
      </c>
    </row>
    <row r="45" spans="1:12">
      <c r="A45">
        <v>37</v>
      </c>
      <c r="B45" s="23">
        <v>1.33E-3</v>
      </c>
      <c r="C45" s="24">
        <v>1.3290000000000001E-3</v>
      </c>
      <c r="D45" s="27">
        <v>96496.7</v>
      </c>
      <c r="E45" s="28">
        <v>128.30000000000001</v>
      </c>
      <c r="F45" s="5">
        <v>36.4</v>
      </c>
      <c r="G45" t="s">
        <v>19</v>
      </c>
      <c r="H45" s="25">
        <v>8.6899999999999998E-4</v>
      </c>
      <c r="I45" s="26">
        <v>8.6799999999999996E-4</v>
      </c>
      <c r="J45" s="29">
        <v>97811.3</v>
      </c>
      <c r="K45" s="30">
        <v>84.9</v>
      </c>
      <c r="L45" s="5">
        <v>41.7</v>
      </c>
    </row>
    <row r="46" spans="1:12">
      <c r="A46">
        <v>38</v>
      </c>
      <c r="B46" s="23">
        <v>1.4350000000000001E-3</v>
      </c>
      <c r="C46" s="24">
        <v>1.4339999999999999E-3</v>
      </c>
      <c r="D46" s="27">
        <v>96368.4</v>
      </c>
      <c r="E46" s="28">
        <v>138.19999999999999</v>
      </c>
      <c r="F46" s="5">
        <v>35.450000000000003</v>
      </c>
      <c r="G46" t="s">
        <v>19</v>
      </c>
      <c r="H46" s="25">
        <v>1.0430000000000001E-3</v>
      </c>
      <c r="I46" s="26">
        <v>1.042E-3</v>
      </c>
      <c r="J46" s="29">
        <v>97726.399999999994</v>
      </c>
      <c r="K46" s="30">
        <v>101.9</v>
      </c>
      <c r="L46" s="5">
        <v>40.74</v>
      </c>
    </row>
    <row r="47" spans="1:12">
      <c r="A47">
        <v>39</v>
      </c>
      <c r="B47" s="23">
        <v>1.6230000000000001E-3</v>
      </c>
      <c r="C47" s="24">
        <v>1.621E-3</v>
      </c>
      <c r="D47" s="27">
        <v>96230.2</v>
      </c>
      <c r="E47" s="28">
        <v>156</v>
      </c>
      <c r="F47" s="5">
        <v>34.5</v>
      </c>
      <c r="G47" t="s">
        <v>19</v>
      </c>
      <c r="H47" s="25">
        <v>1.176E-3</v>
      </c>
      <c r="I47" s="26">
        <v>1.176E-3</v>
      </c>
      <c r="J47" s="29">
        <v>97624.5</v>
      </c>
      <c r="K47" s="30">
        <v>114.8</v>
      </c>
      <c r="L47" s="5">
        <v>39.78</v>
      </c>
    </row>
    <row r="48" spans="1:12">
      <c r="A48">
        <v>40</v>
      </c>
      <c r="B48" s="23">
        <v>1.797E-3</v>
      </c>
      <c r="C48" s="24">
        <v>1.7960000000000001E-3</v>
      </c>
      <c r="D48" s="27">
        <v>96074.2</v>
      </c>
      <c r="E48" s="28">
        <v>172.5</v>
      </c>
      <c r="F48" s="5">
        <v>33.56</v>
      </c>
      <c r="G48" t="s">
        <v>19</v>
      </c>
      <c r="H48" s="25">
        <v>1.2049999999999999E-3</v>
      </c>
      <c r="I48" s="26">
        <v>1.2049999999999999E-3</v>
      </c>
      <c r="J48" s="29">
        <v>97509.7</v>
      </c>
      <c r="K48" s="30">
        <v>117.5</v>
      </c>
      <c r="L48" s="5">
        <v>38.83</v>
      </c>
    </row>
    <row r="49" spans="1:12">
      <c r="A49">
        <v>41</v>
      </c>
      <c r="B49" s="23">
        <v>2.085E-3</v>
      </c>
      <c r="C49" s="24">
        <v>2.0830000000000002E-3</v>
      </c>
      <c r="D49" s="27">
        <v>95901.7</v>
      </c>
      <c r="E49" s="28">
        <v>199.8</v>
      </c>
      <c r="F49" s="5">
        <v>32.619999999999997</v>
      </c>
      <c r="G49" t="s">
        <v>19</v>
      </c>
      <c r="H49" s="25">
        <v>1.333E-3</v>
      </c>
      <c r="I49" s="26">
        <v>1.3320000000000001E-3</v>
      </c>
      <c r="J49" s="29">
        <v>97392.3</v>
      </c>
      <c r="K49" s="30">
        <v>129.80000000000001</v>
      </c>
      <c r="L49" s="5">
        <v>37.869999999999997</v>
      </c>
    </row>
    <row r="50" spans="1:12">
      <c r="A50">
        <v>42</v>
      </c>
      <c r="B50" s="23">
        <v>2.3040000000000001E-3</v>
      </c>
      <c r="C50" s="24">
        <v>2.3010000000000001E-3</v>
      </c>
      <c r="D50" s="27">
        <v>95701.9</v>
      </c>
      <c r="E50" s="28">
        <v>220.2</v>
      </c>
      <c r="F50" s="5">
        <v>31.68</v>
      </c>
      <c r="G50" t="s">
        <v>19</v>
      </c>
      <c r="H50" s="25">
        <v>1.5100000000000001E-3</v>
      </c>
      <c r="I50" s="26">
        <v>1.5089999999999999E-3</v>
      </c>
      <c r="J50" s="29">
        <v>97262.5</v>
      </c>
      <c r="K50" s="30">
        <v>146.80000000000001</v>
      </c>
      <c r="L50" s="5">
        <v>36.92</v>
      </c>
    </row>
    <row r="51" spans="1:12">
      <c r="A51">
        <v>43</v>
      </c>
      <c r="B51" s="23">
        <v>2.5110000000000002E-3</v>
      </c>
      <c r="C51" s="24">
        <v>2.5079999999999998E-3</v>
      </c>
      <c r="D51" s="27">
        <v>95481.7</v>
      </c>
      <c r="E51" s="28">
        <v>239.5</v>
      </c>
      <c r="F51" s="5">
        <v>30.76</v>
      </c>
      <c r="G51" t="s">
        <v>19</v>
      </c>
      <c r="H51" s="25">
        <v>1.7179999999999999E-3</v>
      </c>
      <c r="I51" s="26">
        <v>1.717E-3</v>
      </c>
      <c r="J51" s="29">
        <v>97115.7</v>
      </c>
      <c r="K51" s="30">
        <v>166.7</v>
      </c>
      <c r="L51" s="5">
        <v>35.979999999999997</v>
      </c>
    </row>
    <row r="52" spans="1:12">
      <c r="A52">
        <v>44</v>
      </c>
      <c r="B52" s="23">
        <v>2.8739999999999998E-3</v>
      </c>
      <c r="C52" s="24">
        <v>2.8700000000000002E-3</v>
      </c>
      <c r="D52" s="27">
        <v>95242.2</v>
      </c>
      <c r="E52" s="28">
        <v>273.3</v>
      </c>
      <c r="F52" s="5">
        <v>29.83</v>
      </c>
      <c r="G52" t="s">
        <v>19</v>
      </c>
      <c r="H52" s="25">
        <v>1.882E-3</v>
      </c>
      <c r="I52" s="26">
        <v>1.8799999999999999E-3</v>
      </c>
      <c r="J52" s="29">
        <v>96949</v>
      </c>
      <c r="K52" s="30">
        <v>182.3</v>
      </c>
      <c r="L52" s="5">
        <v>35.04</v>
      </c>
    </row>
    <row r="53" spans="1:12">
      <c r="A53">
        <v>45</v>
      </c>
      <c r="B53" s="23">
        <v>3.3180000000000002E-3</v>
      </c>
      <c r="C53" s="24">
        <v>3.3119999999999998E-3</v>
      </c>
      <c r="D53" s="27">
        <v>94968.9</v>
      </c>
      <c r="E53" s="28">
        <v>314.5</v>
      </c>
      <c r="F53" s="5">
        <v>28.92</v>
      </c>
      <c r="G53" t="s">
        <v>19</v>
      </c>
      <c r="H53" s="25">
        <v>2.16E-3</v>
      </c>
      <c r="I53" s="26">
        <v>2.1580000000000002E-3</v>
      </c>
      <c r="J53" s="29">
        <v>96766.7</v>
      </c>
      <c r="K53" s="30">
        <v>208.8</v>
      </c>
      <c r="L53" s="5">
        <v>34.1</v>
      </c>
    </row>
    <row r="54" spans="1:12">
      <c r="A54">
        <v>46</v>
      </c>
      <c r="B54" s="23">
        <v>3.663E-3</v>
      </c>
      <c r="C54" s="24">
        <v>3.656E-3</v>
      </c>
      <c r="D54" s="27">
        <v>94654.399999999994</v>
      </c>
      <c r="E54" s="28">
        <v>346.1</v>
      </c>
      <c r="F54" s="5">
        <v>28.01</v>
      </c>
      <c r="G54" t="s">
        <v>19</v>
      </c>
      <c r="H54" s="25">
        <v>2.3649999999999999E-3</v>
      </c>
      <c r="I54" s="26">
        <v>2.362E-3</v>
      </c>
      <c r="J54" s="29">
        <v>96557.9</v>
      </c>
      <c r="K54" s="30">
        <v>228.1</v>
      </c>
      <c r="L54" s="5">
        <v>33.18</v>
      </c>
    </row>
    <row r="55" spans="1:12">
      <c r="A55">
        <v>47</v>
      </c>
      <c r="B55" s="23">
        <v>4.1660000000000004E-3</v>
      </c>
      <c r="C55" s="24">
        <v>4.1570000000000001E-3</v>
      </c>
      <c r="D55" s="27">
        <v>94308.4</v>
      </c>
      <c r="E55" s="28">
        <v>392.1</v>
      </c>
      <c r="F55" s="5">
        <v>27.11</v>
      </c>
      <c r="G55" t="s">
        <v>19</v>
      </c>
      <c r="H55" s="25">
        <v>2.6340000000000001E-3</v>
      </c>
      <c r="I55" s="26">
        <v>2.6310000000000001E-3</v>
      </c>
      <c r="J55" s="29">
        <v>96329.8</v>
      </c>
      <c r="K55" s="30">
        <v>253.4</v>
      </c>
      <c r="L55" s="5">
        <v>32.25</v>
      </c>
    </row>
    <row r="56" spans="1:12">
      <c r="A56">
        <v>48</v>
      </c>
      <c r="B56" s="23">
        <v>4.6990000000000001E-3</v>
      </c>
      <c r="C56" s="24">
        <v>4.6880000000000003E-3</v>
      </c>
      <c r="D56" s="27">
        <v>93916.3</v>
      </c>
      <c r="E56" s="28">
        <v>440.3</v>
      </c>
      <c r="F56" s="5">
        <v>26.22</v>
      </c>
      <c r="G56" t="s">
        <v>19</v>
      </c>
      <c r="H56" s="25">
        <v>2.9199999999999999E-3</v>
      </c>
      <c r="I56" s="26">
        <v>2.9160000000000002E-3</v>
      </c>
      <c r="J56" s="29">
        <v>96076.4</v>
      </c>
      <c r="K56" s="30">
        <v>280.10000000000002</v>
      </c>
      <c r="L56" s="5">
        <v>31.34</v>
      </c>
    </row>
    <row r="57" spans="1:12">
      <c r="A57">
        <v>49</v>
      </c>
      <c r="B57" s="23">
        <v>5.3290000000000004E-3</v>
      </c>
      <c r="C57" s="24">
        <v>5.3140000000000001E-3</v>
      </c>
      <c r="D57" s="27">
        <v>93476</v>
      </c>
      <c r="E57" s="28">
        <v>496.8</v>
      </c>
      <c r="F57" s="5">
        <v>25.34</v>
      </c>
      <c r="G57" t="s">
        <v>19</v>
      </c>
      <c r="H57" s="25">
        <v>3.3809999999999999E-3</v>
      </c>
      <c r="I57" s="26">
        <v>3.3760000000000001E-3</v>
      </c>
      <c r="J57" s="29">
        <v>95796.3</v>
      </c>
      <c r="K57" s="30">
        <v>323.39999999999998</v>
      </c>
      <c r="L57" s="5">
        <v>30.43</v>
      </c>
    </row>
    <row r="58" spans="1:12">
      <c r="A58">
        <v>50</v>
      </c>
      <c r="B58" s="23">
        <v>5.8199999999999997E-3</v>
      </c>
      <c r="C58" s="24">
        <v>5.803E-3</v>
      </c>
      <c r="D58" s="27">
        <v>92979.199999999997</v>
      </c>
      <c r="E58" s="28">
        <v>539.6</v>
      </c>
      <c r="F58" s="5">
        <v>24.48</v>
      </c>
      <c r="G58" t="s">
        <v>19</v>
      </c>
      <c r="H58" s="25">
        <v>3.7079999999999999E-3</v>
      </c>
      <c r="I58" s="26">
        <v>3.7009999999999999E-3</v>
      </c>
      <c r="J58" s="29">
        <v>95472.9</v>
      </c>
      <c r="K58" s="30">
        <v>353.4</v>
      </c>
      <c r="L58" s="5">
        <v>29.53</v>
      </c>
    </row>
    <row r="59" spans="1:12">
      <c r="A59">
        <v>51</v>
      </c>
      <c r="B59" s="23">
        <v>6.4570000000000001E-3</v>
      </c>
      <c r="C59" s="24">
        <v>6.4359999999999999E-3</v>
      </c>
      <c r="D59" s="27">
        <v>92439.6</v>
      </c>
      <c r="E59" s="28">
        <v>595</v>
      </c>
      <c r="F59" s="5">
        <v>23.62</v>
      </c>
      <c r="G59" t="s">
        <v>19</v>
      </c>
      <c r="H59" s="25">
        <v>3.9189999999999997E-3</v>
      </c>
      <c r="I59" s="26">
        <v>3.9110000000000004E-3</v>
      </c>
      <c r="J59" s="29">
        <v>95119.5</v>
      </c>
      <c r="K59" s="30">
        <v>372</v>
      </c>
      <c r="L59" s="5">
        <v>28.64</v>
      </c>
    </row>
    <row r="60" spans="1:12">
      <c r="A60">
        <v>52</v>
      </c>
      <c r="B60" s="23">
        <v>7.3509999999999999E-3</v>
      </c>
      <c r="C60" s="24">
        <v>7.3239999999999998E-3</v>
      </c>
      <c r="D60" s="27">
        <v>91844.7</v>
      </c>
      <c r="E60" s="28">
        <v>672.7</v>
      </c>
      <c r="F60" s="5">
        <v>22.77</v>
      </c>
      <c r="G60" t="s">
        <v>19</v>
      </c>
      <c r="H60" s="25">
        <v>4.5830000000000003E-3</v>
      </c>
      <c r="I60" s="26">
        <v>4.5729999999999998E-3</v>
      </c>
      <c r="J60" s="29">
        <v>94747.5</v>
      </c>
      <c r="K60" s="30">
        <v>433.2</v>
      </c>
      <c r="L60" s="5">
        <v>27.75</v>
      </c>
    </row>
    <row r="61" spans="1:12">
      <c r="A61">
        <v>53</v>
      </c>
      <c r="B61" s="23">
        <v>8.3610000000000004E-3</v>
      </c>
      <c r="C61" s="24">
        <v>8.3260000000000001E-3</v>
      </c>
      <c r="D61" s="27">
        <v>91172</v>
      </c>
      <c r="E61" s="28">
        <v>759.1</v>
      </c>
      <c r="F61" s="5">
        <v>21.93</v>
      </c>
      <c r="G61" t="s">
        <v>19</v>
      </c>
      <c r="H61" s="25">
        <v>5.0220000000000004E-3</v>
      </c>
      <c r="I61" s="26">
        <v>5.0090000000000004E-3</v>
      </c>
      <c r="J61" s="29">
        <v>94314.2</v>
      </c>
      <c r="K61" s="30">
        <v>472.4</v>
      </c>
      <c r="L61" s="5">
        <v>26.87</v>
      </c>
    </row>
    <row r="62" spans="1:12">
      <c r="A62">
        <v>54</v>
      </c>
      <c r="B62" s="23">
        <v>9.5149999999999992E-3</v>
      </c>
      <c r="C62" s="24">
        <v>9.4699999999999993E-3</v>
      </c>
      <c r="D62" s="27">
        <v>90412.9</v>
      </c>
      <c r="E62" s="28">
        <v>856.2</v>
      </c>
      <c r="F62" s="5">
        <v>21.11</v>
      </c>
      <c r="G62" t="s">
        <v>19</v>
      </c>
      <c r="H62" s="25">
        <v>5.6039999999999996E-3</v>
      </c>
      <c r="I62" s="26">
        <v>5.5890000000000002E-3</v>
      </c>
      <c r="J62" s="29">
        <v>93841.8</v>
      </c>
      <c r="K62" s="30">
        <v>524.5</v>
      </c>
      <c r="L62" s="5">
        <v>26.01</v>
      </c>
    </row>
    <row r="63" spans="1:12">
      <c r="A63">
        <v>55</v>
      </c>
      <c r="B63" s="23">
        <v>1.0624E-2</v>
      </c>
      <c r="C63" s="24">
        <v>1.0567999999999999E-2</v>
      </c>
      <c r="D63" s="27">
        <v>89556.7</v>
      </c>
      <c r="E63" s="28">
        <v>946.4</v>
      </c>
      <c r="F63" s="5">
        <v>20.309999999999999</v>
      </c>
      <c r="G63" t="s">
        <v>19</v>
      </c>
      <c r="H63" s="25">
        <v>6.1929999999999997E-3</v>
      </c>
      <c r="I63" s="26">
        <v>6.1739999999999998E-3</v>
      </c>
      <c r="J63" s="29">
        <v>93317.4</v>
      </c>
      <c r="K63" s="30">
        <v>576.1</v>
      </c>
      <c r="L63" s="5">
        <v>25.15</v>
      </c>
    </row>
    <row r="64" spans="1:12">
      <c r="A64">
        <v>56</v>
      </c>
      <c r="B64" s="23">
        <v>1.1875999999999999E-2</v>
      </c>
      <c r="C64" s="24">
        <v>1.1806000000000001E-2</v>
      </c>
      <c r="D64" s="27">
        <v>88610.3</v>
      </c>
      <c r="E64" s="28">
        <v>1046.0999999999999</v>
      </c>
      <c r="F64" s="5">
        <v>19.52</v>
      </c>
      <c r="G64" t="s">
        <v>19</v>
      </c>
      <c r="H64" s="25">
        <v>6.829E-3</v>
      </c>
      <c r="I64" s="26">
        <v>6.8060000000000004E-3</v>
      </c>
      <c r="J64" s="29">
        <v>92741.3</v>
      </c>
      <c r="K64" s="30">
        <v>631.20000000000005</v>
      </c>
      <c r="L64" s="5">
        <v>24.3</v>
      </c>
    </row>
    <row r="65" spans="1:12">
      <c r="A65">
        <v>57</v>
      </c>
      <c r="B65" s="23">
        <v>1.3473000000000001E-2</v>
      </c>
      <c r="C65" s="24">
        <v>1.3383000000000001E-2</v>
      </c>
      <c r="D65" s="27">
        <v>87564.2</v>
      </c>
      <c r="E65" s="28">
        <v>1171.9000000000001</v>
      </c>
      <c r="F65" s="5">
        <v>18.75</v>
      </c>
      <c r="G65" t="s">
        <v>19</v>
      </c>
      <c r="H65" s="25">
        <v>7.4869999999999997E-3</v>
      </c>
      <c r="I65" s="26">
        <v>7.4590000000000004E-3</v>
      </c>
      <c r="J65" s="29">
        <v>92110.1</v>
      </c>
      <c r="K65" s="30">
        <v>687.1</v>
      </c>
      <c r="L65" s="5">
        <v>23.47</v>
      </c>
    </row>
    <row r="66" spans="1:12">
      <c r="A66">
        <v>58</v>
      </c>
      <c r="B66" s="23">
        <v>1.4907999999999999E-2</v>
      </c>
      <c r="C66" s="24">
        <v>1.4796999999999999E-2</v>
      </c>
      <c r="D66" s="27">
        <v>86392.3</v>
      </c>
      <c r="E66" s="28">
        <v>1278.4000000000001</v>
      </c>
      <c r="F66" s="5">
        <v>17.989999999999998</v>
      </c>
      <c r="G66" t="s">
        <v>19</v>
      </c>
      <c r="H66" s="25">
        <v>8.2629999999999995E-3</v>
      </c>
      <c r="I66" s="26">
        <v>8.2290000000000002E-3</v>
      </c>
      <c r="J66" s="29">
        <v>91423</v>
      </c>
      <c r="K66" s="30">
        <v>752.3</v>
      </c>
      <c r="L66" s="5">
        <v>22.64</v>
      </c>
    </row>
    <row r="67" spans="1:12">
      <c r="A67">
        <v>59</v>
      </c>
      <c r="B67" s="23">
        <v>1.6587000000000001E-2</v>
      </c>
      <c r="C67" s="24">
        <v>1.6451E-2</v>
      </c>
      <c r="D67" s="27">
        <v>85113.9</v>
      </c>
      <c r="E67" s="28">
        <v>1400.2</v>
      </c>
      <c r="F67" s="5">
        <v>17.260000000000002</v>
      </c>
      <c r="G67" t="s">
        <v>19</v>
      </c>
      <c r="H67" s="25">
        <v>9.0869999999999996E-3</v>
      </c>
      <c r="I67" s="26">
        <v>9.0460000000000002E-3</v>
      </c>
      <c r="J67" s="29">
        <v>90670.7</v>
      </c>
      <c r="K67" s="30">
        <v>820.2</v>
      </c>
      <c r="L67" s="5">
        <v>21.82</v>
      </c>
    </row>
    <row r="68" spans="1:12">
      <c r="A68">
        <v>60</v>
      </c>
      <c r="B68" s="23">
        <v>1.8322000000000001E-2</v>
      </c>
      <c r="C68" s="24">
        <v>1.8155000000000001E-2</v>
      </c>
      <c r="D68" s="27">
        <v>83713.7</v>
      </c>
      <c r="E68" s="28">
        <v>1519.9</v>
      </c>
      <c r="F68" s="5">
        <v>16.54</v>
      </c>
      <c r="G68" t="s">
        <v>19</v>
      </c>
      <c r="H68" s="25">
        <v>1.0097E-2</v>
      </c>
      <c r="I68" s="26">
        <v>1.0047E-2</v>
      </c>
      <c r="J68" s="29">
        <v>89850.5</v>
      </c>
      <c r="K68" s="30">
        <v>902.7</v>
      </c>
      <c r="L68" s="5">
        <v>21.02</v>
      </c>
    </row>
    <row r="69" spans="1:12">
      <c r="A69">
        <v>61</v>
      </c>
      <c r="B69" s="23">
        <v>1.9918999999999999E-2</v>
      </c>
      <c r="C69" s="24">
        <v>1.9722E-2</v>
      </c>
      <c r="D69" s="27">
        <v>82193.899999999994</v>
      </c>
      <c r="E69" s="28">
        <v>1621</v>
      </c>
      <c r="F69" s="5">
        <v>15.83</v>
      </c>
      <c r="G69" t="s">
        <v>19</v>
      </c>
      <c r="H69" s="25">
        <v>1.0855E-2</v>
      </c>
      <c r="I69" s="26">
        <v>1.0796E-2</v>
      </c>
      <c r="J69" s="29">
        <v>88947.8</v>
      </c>
      <c r="K69" s="30">
        <v>960.3</v>
      </c>
      <c r="L69" s="5">
        <v>20.22</v>
      </c>
    </row>
    <row r="70" spans="1:12">
      <c r="A70">
        <v>62</v>
      </c>
      <c r="B70" s="23">
        <v>2.1961999999999999E-2</v>
      </c>
      <c r="C70" s="24">
        <v>2.1724E-2</v>
      </c>
      <c r="D70" s="27">
        <v>80572.800000000003</v>
      </c>
      <c r="E70" s="28">
        <v>1750.3</v>
      </c>
      <c r="F70" s="5">
        <v>15.14</v>
      </c>
      <c r="G70" t="s">
        <v>19</v>
      </c>
      <c r="H70" s="25">
        <v>1.1738999999999999E-2</v>
      </c>
      <c r="I70" s="26">
        <v>1.167E-2</v>
      </c>
      <c r="J70" s="29">
        <v>87987.5</v>
      </c>
      <c r="K70" s="30">
        <v>1026.8</v>
      </c>
      <c r="L70" s="5">
        <v>19.440000000000001</v>
      </c>
    </row>
    <row r="71" spans="1:12">
      <c r="A71">
        <v>63</v>
      </c>
      <c r="B71" s="23">
        <v>2.4653999999999999E-2</v>
      </c>
      <c r="C71" s="24">
        <v>2.4354000000000001E-2</v>
      </c>
      <c r="D71" s="27">
        <v>78822.5</v>
      </c>
      <c r="E71" s="28">
        <v>1919.6</v>
      </c>
      <c r="F71" s="5">
        <v>14.47</v>
      </c>
      <c r="G71" t="s">
        <v>19</v>
      </c>
      <c r="H71" s="25">
        <v>1.2966999999999999E-2</v>
      </c>
      <c r="I71" s="26">
        <v>1.2884E-2</v>
      </c>
      <c r="J71" s="29">
        <v>86960.7</v>
      </c>
      <c r="K71" s="30">
        <v>1120.4000000000001</v>
      </c>
      <c r="L71" s="5">
        <v>18.66</v>
      </c>
    </row>
    <row r="72" spans="1:12">
      <c r="A72">
        <v>64</v>
      </c>
      <c r="B72" s="23">
        <v>2.6828000000000001E-2</v>
      </c>
      <c r="C72" s="24">
        <v>2.6473E-2</v>
      </c>
      <c r="D72" s="27">
        <v>76902.8</v>
      </c>
      <c r="E72" s="28">
        <v>2035.9</v>
      </c>
      <c r="F72" s="5">
        <v>13.81</v>
      </c>
      <c r="G72" t="s">
        <v>19</v>
      </c>
      <c r="H72" s="25">
        <v>1.4201999999999999E-2</v>
      </c>
      <c r="I72" s="26">
        <v>1.4102E-2</v>
      </c>
      <c r="J72" s="29">
        <v>85840.3</v>
      </c>
      <c r="K72" s="30">
        <v>1210.5</v>
      </c>
      <c r="L72" s="5">
        <v>17.899999999999999</v>
      </c>
    </row>
    <row r="73" spans="1:12">
      <c r="A73">
        <v>65</v>
      </c>
      <c r="B73" s="23">
        <v>2.9870000000000001E-2</v>
      </c>
      <c r="C73" s="24">
        <v>2.9430999999999999E-2</v>
      </c>
      <c r="D73" s="27">
        <v>74867</v>
      </c>
      <c r="E73" s="28">
        <v>2203.4</v>
      </c>
      <c r="F73" s="5">
        <v>13.18</v>
      </c>
      <c r="G73" t="s">
        <v>19</v>
      </c>
      <c r="H73" s="25">
        <v>1.5622E-2</v>
      </c>
      <c r="I73" s="26">
        <v>1.5500999999999999E-2</v>
      </c>
      <c r="J73" s="29">
        <v>84629.8</v>
      </c>
      <c r="K73" s="30">
        <v>1311.9</v>
      </c>
      <c r="L73" s="5">
        <v>17.149999999999999</v>
      </c>
    </row>
    <row r="74" spans="1:12">
      <c r="A74">
        <v>66</v>
      </c>
      <c r="B74" s="23">
        <v>3.2584000000000002E-2</v>
      </c>
      <c r="C74" s="24">
        <v>3.2062E-2</v>
      </c>
      <c r="D74" s="27">
        <v>72663.600000000006</v>
      </c>
      <c r="E74" s="28">
        <v>2329.6999999999998</v>
      </c>
      <c r="F74" s="5">
        <v>12.56</v>
      </c>
      <c r="G74" t="s">
        <v>19</v>
      </c>
      <c r="H74" s="25">
        <v>1.7097000000000001E-2</v>
      </c>
      <c r="I74" s="26">
        <v>1.6951999999999998E-2</v>
      </c>
      <c r="J74" s="29">
        <v>83318</v>
      </c>
      <c r="K74" s="30">
        <v>1412.4</v>
      </c>
      <c r="L74" s="5">
        <v>16.41</v>
      </c>
    </row>
    <row r="75" spans="1:12">
      <c r="A75">
        <v>67</v>
      </c>
      <c r="B75" s="23">
        <v>3.5575000000000002E-2</v>
      </c>
      <c r="C75" s="24">
        <v>3.4953999999999999E-2</v>
      </c>
      <c r="D75" s="27">
        <v>70333.899999999994</v>
      </c>
      <c r="E75" s="28">
        <v>2458.4</v>
      </c>
      <c r="F75" s="5">
        <v>11.96</v>
      </c>
      <c r="G75" t="s">
        <v>19</v>
      </c>
      <c r="H75" s="25">
        <v>1.8754E-2</v>
      </c>
      <c r="I75" s="26">
        <v>1.8579999999999999E-2</v>
      </c>
      <c r="J75" s="29">
        <v>81905.5</v>
      </c>
      <c r="K75" s="30">
        <v>1521.8</v>
      </c>
      <c r="L75" s="5">
        <v>15.69</v>
      </c>
    </row>
    <row r="76" spans="1:12">
      <c r="A76">
        <v>68</v>
      </c>
      <c r="B76" s="23">
        <v>3.9479E-2</v>
      </c>
      <c r="C76" s="24">
        <v>3.8714999999999999E-2</v>
      </c>
      <c r="D76" s="27">
        <v>67875.399999999994</v>
      </c>
      <c r="E76" s="28">
        <v>2627.8</v>
      </c>
      <c r="F76" s="5">
        <v>11.38</v>
      </c>
      <c r="G76" t="s">
        <v>19</v>
      </c>
      <c r="H76" s="25">
        <v>2.0301E-2</v>
      </c>
      <c r="I76" s="26">
        <v>2.0097E-2</v>
      </c>
      <c r="J76" s="29">
        <v>80383.7</v>
      </c>
      <c r="K76" s="30">
        <v>1615.5</v>
      </c>
      <c r="L76" s="5">
        <v>14.97</v>
      </c>
    </row>
    <row r="77" spans="1:12">
      <c r="A77">
        <v>69</v>
      </c>
      <c r="B77" s="23">
        <v>4.2632000000000003E-2</v>
      </c>
      <c r="C77" s="24">
        <v>4.1742000000000001E-2</v>
      </c>
      <c r="D77" s="27">
        <v>65247.7</v>
      </c>
      <c r="E77" s="28">
        <v>2723.6</v>
      </c>
      <c r="F77" s="5">
        <v>10.81</v>
      </c>
      <c r="G77" t="s">
        <v>19</v>
      </c>
      <c r="H77" s="25">
        <v>2.2179000000000001E-2</v>
      </c>
      <c r="I77" s="26">
        <v>2.1936000000000001E-2</v>
      </c>
      <c r="J77" s="29">
        <v>78768.3</v>
      </c>
      <c r="K77" s="30">
        <v>1727.9</v>
      </c>
      <c r="L77" s="5">
        <v>14.27</v>
      </c>
    </row>
    <row r="78" spans="1:12">
      <c r="A78">
        <v>70</v>
      </c>
      <c r="B78" s="23">
        <v>4.6965E-2</v>
      </c>
      <c r="C78" s="24">
        <v>4.5887999999999998E-2</v>
      </c>
      <c r="D78" s="27">
        <v>62524.1</v>
      </c>
      <c r="E78" s="28">
        <v>2869.1</v>
      </c>
      <c r="F78" s="5">
        <v>10.26</v>
      </c>
      <c r="G78" t="s">
        <v>19</v>
      </c>
      <c r="H78" s="25">
        <v>2.5117E-2</v>
      </c>
      <c r="I78" s="26">
        <v>2.4806000000000002E-2</v>
      </c>
      <c r="J78" s="29">
        <v>77040.399999999994</v>
      </c>
      <c r="K78" s="30">
        <v>1911.1</v>
      </c>
      <c r="L78" s="5">
        <v>13.58</v>
      </c>
    </row>
    <row r="79" spans="1:12">
      <c r="A79">
        <v>71</v>
      </c>
      <c r="B79" s="23">
        <v>5.1285999999999998E-2</v>
      </c>
      <c r="C79" s="24">
        <v>5.0004E-2</v>
      </c>
      <c r="D79" s="27">
        <v>59655</v>
      </c>
      <c r="E79" s="28">
        <v>2983</v>
      </c>
      <c r="F79" s="5">
        <v>9.73</v>
      </c>
      <c r="G79" t="s">
        <v>19</v>
      </c>
      <c r="H79" s="25">
        <v>2.6934E-2</v>
      </c>
      <c r="I79" s="26">
        <v>2.6575999999999999E-2</v>
      </c>
      <c r="J79" s="29">
        <v>75129.3</v>
      </c>
      <c r="K79" s="30">
        <v>1996.7</v>
      </c>
      <c r="L79" s="5">
        <v>12.91</v>
      </c>
    </row>
    <row r="80" spans="1:12">
      <c r="A80">
        <v>72</v>
      </c>
      <c r="B80" s="23">
        <v>5.7238999999999998E-2</v>
      </c>
      <c r="C80" s="24">
        <v>5.5646000000000001E-2</v>
      </c>
      <c r="D80" s="27">
        <v>56672</v>
      </c>
      <c r="E80" s="28">
        <v>3153.6</v>
      </c>
      <c r="F80" s="5">
        <v>9.2200000000000006</v>
      </c>
      <c r="G80" t="s">
        <v>19</v>
      </c>
      <c r="H80" s="25">
        <v>3.0114999999999999E-2</v>
      </c>
      <c r="I80" s="26">
        <v>2.9669000000000001E-2</v>
      </c>
      <c r="J80" s="29">
        <v>73132.7</v>
      </c>
      <c r="K80" s="30">
        <v>2169.6999999999998</v>
      </c>
      <c r="L80" s="5">
        <v>12.25</v>
      </c>
    </row>
    <row r="81" spans="1:12">
      <c r="A81">
        <v>73</v>
      </c>
      <c r="B81" s="23">
        <v>6.3164999999999999E-2</v>
      </c>
      <c r="C81" s="24">
        <v>6.1231000000000001E-2</v>
      </c>
      <c r="D81" s="27">
        <v>53518.400000000001</v>
      </c>
      <c r="E81" s="28">
        <v>3277</v>
      </c>
      <c r="F81" s="5">
        <v>8.73</v>
      </c>
      <c r="G81" t="s">
        <v>19</v>
      </c>
      <c r="H81" s="25">
        <v>3.3458000000000002E-2</v>
      </c>
      <c r="I81" s="26">
        <v>3.2906999999999999E-2</v>
      </c>
      <c r="J81" s="29">
        <v>70962.899999999994</v>
      </c>
      <c r="K81" s="30">
        <v>2335.1999999999998</v>
      </c>
      <c r="L81" s="5">
        <v>11.61</v>
      </c>
    </row>
    <row r="82" spans="1:12">
      <c r="A82">
        <v>74</v>
      </c>
      <c r="B82" s="23">
        <v>6.9619E-2</v>
      </c>
      <c r="C82" s="24">
        <v>6.7277000000000003E-2</v>
      </c>
      <c r="D82" s="27">
        <v>50241.5</v>
      </c>
      <c r="E82" s="28">
        <v>3380.1</v>
      </c>
      <c r="F82" s="5">
        <v>8.27</v>
      </c>
      <c r="G82" t="s">
        <v>19</v>
      </c>
      <c r="H82" s="25">
        <v>3.6993999999999999E-2</v>
      </c>
      <c r="I82" s="26">
        <v>3.6322E-2</v>
      </c>
      <c r="J82" s="29">
        <v>68627.8</v>
      </c>
      <c r="K82" s="30">
        <v>2492.6999999999998</v>
      </c>
      <c r="L82" s="5">
        <v>10.99</v>
      </c>
    </row>
    <row r="83" spans="1:12">
      <c r="A83">
        <v>75</v>
      </c>
      <c r="B83" s="23">
        <v>7.5305999999999998E-2</v>
      </c>
      <c r="C83" s="24">
        <v>7.2574E-2</v>
      </c>
      <c r="D83" s="27">
        <v>46861.4</v>
      </c>
      <c r="E83" s="28">
        <v>3400.9</v>
      </c>
      <c r="F83" s="5">
        <v>7.83</v>
      </c>
      <c r="G83" t="s">
        <v>19</v>
      </c>
      <c r="H83" s="25">
        <v>4.1265999999999997E-2</v>
      </c>
      <c r="I83" s="26">
        <v>4.0432000000000003E-2</v>
      </c>
      <c r="J83" s="29">
        <v>66135</v>
      </c>
      <c r="K83" s="30">
        <v>2674</v>
      </c>
      <c r="L83" s="5">
        <v>10.38</v>
      </c>
    </row>
    <row r="84" spans="1:12">
      <c r="A84">
        <v>76</v>
      </c>
      <c r="B84" s="23">
        <v>8.1868999999999997E-2</v>
      </c>
      <c r="C84" s="24">
        <v>7.8648999999999997E-2</v>
      </c>
      <c r="D84" s="27">
        <v>43460.5</v>
      </c>
      <c r="E84" s="28">
        <v>3418.1</v>
      </c>
      <c r="F84" s="5">
        <v>7.4</v>
      </c>
      <c r="G84" t="s">
        <v>19</v>
      </c>
      <c r="H84" s="25">
        <v>4.5677000000000002E-2</v>
      </c>
      <c r="I84" s="26">
        <v>4.4657000000000002E-2</v>
      </c>
      <c r="J84" s="29">
        <v>63461.1</v>
      </c>
      <c r="K84" s="30">
        <v>2834</v>
      </c>
      <c r="L84" s="5">
        <v>9.8000000000000007</v>
      </c>
    </row>
    <row r="85" spans="1:12">
      <c r="A85">
        <v>77</v>
      </c>
      <c r="B85" s="23">
        <v>8.9902999999999997E-2</v>
      </c>
      <c r="C85" s="24">
        <v>8.6035E-2</v>
      </c>
      <c r="D85" s="27">
        <v>40042.300000000003</v>
      </c>
      <c r="E85" s="28">
        <v>3445.1</v>
      </c>
      <c r="F85" s="5">
        <v>6.99</v>
      </c>
      <c r="G85" t="s">
        <v>19</v>
      </c>
      <c r="H85" s="25">
        <v>5.0262000000000001E-2</v>
      </c>
      <c r="I85" s="26">
        <v>4.9029999999999997E-2</v>
      </c>
      <c r="J85" s="29">
        <v>60627.1</v>
      </c>
      <c r="K85" s="30">
        <v>2972.6</v>
      </c>
      <c r="L85" s="5">
        <v>9.23</v>
      </c>
    </row>
    <row r="86" spans="1:12">
      <c r="A86">
        <v>78</v>
      </c>
      <c r="B86" s="23">
        <v>9.8460000000000006E-2</v>
      </c>
      <c r="C86" s="24">
        <v>9.3840000000000007E-2</v>
      </c>
      <c r="D86" s="27">
        <v>36597.300000000003</v>
      </c>
      <c r="E86" s="28">
        <v>3434.3</v>
      </c>
      <c r="F86" s="5">
        <v>6.6</v>
      </c>
      <c r="G86" t="s">
        <v>19</v>
      </c>
      <c r="H86" s="25">
        <v>5.6237000000000002E-2</v>
      </c>
      <c r="I86" s="26">
        <v>5.4698999999999998E-2</v>
      </c>
      <c r="J86" s="29">
        <v>57654.5</v>
      </c>
      <c r="K86" s="30">
        <v>3153.6</v>
      </c>
      <c r="L86" s="5">
        <v>8.68</v>
      </c>
    </row>
    <row r="87" spans="1:12">
      <c r="A87">
        <v>79</v>
      </c>
      <c r="B87" s="23">
        <v>0.10669099999999999</v>
      </c>
      <c r="C87" s="24">
        <v>0.101288</v>
      </c>
      <c r="D87" s="27">
        <v>33163</v>
      </c>
      <c r="E87" s="28">
        <v>3359</v>
      </c>
      <c r="F87" s="5">
        <v>6.24</v>
      </c>
      <c r="G87" t="s">
        <v>19</v>
      </c>
      <c r="H87" s="25">
        <v>6.2677999999999998E-2</v>
      </c>
      <c r="I87" s="26">
        <v>6.0773000000000001E-2</v>
      </c>
      <c r="J87" s="29">
        <v>54500.9</v>
      </c>
      <c r="K87" s="30">
        <v>3312.2</v>
      </c>
      <c r="L87" s="5">
        <v>8.16</v>
      </c>
    </row>
    <row r="88" spans="1:12">
      <c r="A88">
        <v>80</v>
      </c>
      <c r="B88" s="23">
        <v>0.11765100000000001</v>
      </c>
      <c r="C88" s="24">
        <v>0.11111500000000001</v>
      </c>
      <c r="D88" s="27">
        <v>29804</v>
      </c>
      <c r="E88" s="28">
        <v>3311.7</v>
      </c>
      <c r="F88" s="5">
        <v>5.88</v>
      </c>
      <c r="G88" t="s">
        <v>19</v>
      </c>
      <c r="H88" s="25">
        <v>7.0347000000000007E-2</v>
      </c>
      <c r="I88" s="26">
        <v>6.7957000000000004E-2</v>
      </c>
      <c r="J88" s="29">
        <v>51188.7</v>
      </c>
      <c r="K88" s="30">
        <v>3478.6</v>
      </c>
      <c r="L88" s="5">
        <v>7.65</v>
      </c>
    </row>
    <row r="89" spans="1:12">
      <c r="A89">
        <v>81</v>
      </c>
      <c r="B89" s="23">
        <v>0.126693</v>
      </c>
      <c r="C89" s="24">
        <v>0.119145</v>
      </c>
      <c r="D89" s="27">
        <v>26492.3</v>
      </c>
      <c r="E89" s="28">
        <v>3156.4</v>
      </c>
      <c r="F89" s="5">
        <v>5.56</v>
      </c>
      <c r="G89" t="s">
        <v>19</v>
      </c>
      <c r="H89" s="25">
        <v>7.7601000000000003E-2</v>
      </c>
      <c r="I89" s="26">
        <v>7.4703000000000006E-2</v>
      </c>
      <c r="J89" s="29">
        <v>47710.1</v>
      </c>
      <c r="K89" s="30">
        <v>3564.1</v>
      </c>
      <c r="L89" s="5">
        <v>7.17</v>
      </c>
    </row>
    <row r="90" spans="1:12">
      <c r="A90">
        <v>82</v>
      </c>
      <c r="B90" s="23">
        <v>0.13939499999999999</v>
      </c>
      <c r="C90" s="24">
        <v>0.13031300000000001</v>
      </c>
      <c r="D90" s="27">
        <v>23335.9</v>
      </c>
      <c r="E90" s="28">
        <v>3041</v>
      </c>
      <c r="F90" s="5">
        <v>5.24</v>
      </c>
      <c r="G90" t="s">
        <v>19</v>
      </c>
      <c r="H90" s="25">
        <v>8.7475999999999998E-2</v>
      </c>
      <c r="I90" s="26">
        <v>8.3810999999999997E-2</v>
      </c>
      <c r="J90" s="29">
        <v>44146</v>
      </c>
      <c r="K90" s="30">
        <v>3699.9</v>
      </c>
      <c r="L90" s="5">
        <v>6.71</v>
      </c>
    </row>
    <row r="91" spans="1:12">
      <c r="A91">
        <v>83</v>
      </c>
      <c r="B91" s="23">
        <v>0.15023700000000001</v>
      </c>
      <c r="C91" s="24">
        <v>0.13974</v>
      </c>
      <c r="D91" s="27">
        <v>20294.900000000001</v>
      </c>
      <c r="E91" s="28">
        <v>2836</v>
      </c>
      <c r="F91" s="5">
        <v>4.95</v>
      </c>
      <c r="G91" t="s">
        <v>19</v>
      </c>
      <c r="H91" s="25">
        <v>9.7136E-2</v>
      </c>
      <c r="I91" s="26">
        <v>9.2636999999999997E-2</v>
      </c>
      <c r="J91" s="29">
        <v>40446.1</v>
      </c>
      <c r="K91" s="30">
        <v>3746.8</v>
      </c>
      <c r="L91" s="5">
        <v>6.28</v>
      </c>
    </row>
    <row r="92" spans="1:12">
      <c r="A92">
        <v>84</v>
      </c>
      <c r="B92" s="23">
        <v>0.16345899999999999</v>
      </c>
      <c r="C92" s="24">
        <v>0.15110899999999999</v>
      </c>
      <c r="D92" s="27">
        <v>17458.900000000001</v>
      </c>
      <c r="E92" s="28">
        <v>2638.2</v>
      </c>
      <c r="F92" s="5">
        <v>4.67</v>
      </c>
      <c r="G92" t="s">
        <v>19</v>
      </c>
      <c r="H92" s="25">
        <v>0.108622</v>
      </c>
      <c r="I92" s="26">
        <v>0.10302600000000001</v>
      </c>
      <c r="J92" s="29">
        <v>36699.300000000003</v>
      </c>
      <c r="K92" s="30">
        <v>3781</v>
      </c>
      <c r="L92" s="5">
        <v>5.87</v>
      </c>
    </row>
    <row r="93" spans="1:12">
      <c r="A93">
        <v>85</v>
      </c>
      <c r="B93" s="23">
        <v>0.176314</v>
      </c>
      <c r="C93" s="24">
        <v>0.16203000000000001</v>
      </c>
      <c r="D93" s="27">
        <v>14820.7</v>
      </c>
      <c r="E93" s="28">
        <v>2401.4</v>
      </c>
      <c r="F93" s="5">
        <v>4.41</v>
      </c>
      <c r="G93" t="s">
        <v>19</v>
      </c>
      <c r="H93" s="25">
        <v>0.121806</v>
      </c>
      <c r="I93" s="26">
        <v>0.114814</v>
      </c>
      <c r="J93" s="29">
        <v>32918.300000000003</v>
      </c>
      <c r="K93" s="30">
        <v>3779.5</v>
      </c>
      <c r="L93" s="5">
        <v>5.49</v>
      </c>
    </row>
    <row r="94" spans="1:12">
      <c r="A94">
        <v>86</v>
      </c>
      <c r="B94" s="23">
        <v>0.19147400000000001</v>
      </c>
      <c r="C94" s="24">
        <v>0.17474500000000001</v>
      </c>
      <c r="D94" s="27">
        <v>12419.3</v>
      </c>
      <c r="E94" s="28">
        <v>2170.1999999999998</v>
      </c>
      <c r="F94" s="5">
        <v>4.17</v>
      </c>
      <c r="G94" t="s">
        <v>19</v>
      </c>
      <c r="H94" s="25">
        <v>0.13492599999999999</v>
      </c>
      <c r="I94" s="26">
        <v>0.12639900000000001</v>
      </c>
      <c r="J94" s="29">
        <v>29138.799999999999</v>
      </c>
      <c r="K94" s="30">
        <v>3683.1</v>
      </c>
      <c r="L94" s="5">
        <v>5.14</v>
      </c>
    </row>
    <row r="95" spans="1:12">
      <c r="A95">
        <v>87</v>
      </c>
      <c r="B95" s="23">
        <v>0.20499000000000001</v>
      </c>
      <c r="C95" s="24">
        <v>0.18593299999999999</v>
      </c>
      <c r="D95" s="27">
        <v>10249.1</v>
      </c>
      <c r="E95" s="28">
        <v>1905.6</v>
      </c>
      <c r="F95" s="5">
        <v>3.95</v>
      </c>
      <c r="G95" t="s">
        <v>19</v>
      </c>
      <c r="H95" s="25">
        <v>0.147536</v>
      </c>
      <c r="I95" s="26">
        <v>0.13739999999999999</v>
      </c>
      <c r="J95" s="29">
        <v>25455.7</v>
      </c>
      <c r="K95" s="30">
        <v>3497.6</v>
      </c>
      <c r="L95" s="5">
        <v>4.8099999999999996</v>
      </c>
    </row>
    <row r="96" spans="1:12">
      <c r="A96">
        <v>88</v>
      </c>
      <c r="B96" s="23">
        <v>0.221086</v>
      </c>
      <c r="C96" s="24">
        <v>0.19907900000000001</v>
      </c>
      <c r="D96" s="27">
        <v>8343.5</v>
      </c>
      <c r="E96" s="28">
        <v>1661</v>
      </c>
      <c r="F96" s="5">
        <v>3.74</v>
      </c>
      <c r="G96" t="s">
        <v>19</v>
      </c>
      <c r="H96" s="25">
        <v>0.16478200000000001</v>
      </c>
      <c r="I96" s="26">
        <v>0.15223900000000001</v>
      </c>
      <c r="J96" s="29">
        <v>21958.1</v>
      </c>
      <c r="K96" s="30">
        <v>3342.9</v>
      </c>
      <c r="L96" s="5">
        <v>4.49</v>
      </c>
    </row>
    <row r="97" spans="1:12">
      <c r="A97">
        <v>89</v>
      </c>
      <c r="B97" s="23">
        <v>0.23474800000000001</v>
      </c>
      <c r="C97" s="24">
        <v>0.210089</v>
      </c>
      <c r="D97" s="27">
        <v>6682.4</v>
      </c>
      <c r="E97" s="28">
        <v>1403.9</v>
      </c>
      <c r="F97" s="5">
        <v>3.54</v>
      </c>
      <c r="G97" t="s">
        <v>19</v>
      </c>
      <c r="H97" s="25">
        <v>0.18243200000000001</v>
      </c>
      <c r="I97" s="26">
        <v>0.167183</v>
      </c>
      <c r="J97" s="29">
        <v>18615.2</v>
      </c>
      <c r="K97" s="30">
        <v>3112.1</v>
      </c>
      <c r="L97" s="5">
        <v>4.21</v>
      </c>
    </row>
    <row r="98" spans="1:12">
      <c r="A98">
        <v>90</v>
      </c>
      <c r="B98" s="23">
        <v>0.24573800000000001</v>
      </c>
      <c r="C98" s="24">
        <v>0.21884799999999999</v>
      </c>
      <c r="D98" s="27">
        <v>5278.5</v>
      </c>
      <c r="E98" s="28">
        <v>1155.2</v>
      </c>
      <c r="F98" s="5">
        <v>3.35</v>
      </c>
      <c r="G98" t="s">
        <v>19</v>
      </c>
      <c r="H98" s="25">
        <v>0.19753000000000001</v>
      </c>
      <c r="I98" s="26">
        <v>0.17977499999999999</v>
      </c>
      <c r="J98" s="29">
        <v>15503.1</v>
      </c>
      <c r="K98" s="30">
        <v>2787.1</v>
      </c>
      <c r="L98" s="5">
        <v>3.96</v>
      </c>
    </row>
    <row r="99" spans="1:12">
      <c r="A99">
        <v>91</v>
      </c>
      <c r="B99" s="23">
        <v>0.266432</v>
      </c>
      <c r="C99" s="24">
        <v>0.23511099999999999</v>
      </c>
      <c r="D99" s="27">
        <v>4123.3</v>
      </c>
      <c r="E99" s="28">
        <v>969.4</v>
      </c>
      <c r="F99" s="5">
        <v>3.15</v>
      </c>
      <c r="G99" t="s">
        <v>19</v>
      </c>
      <c r="H99" s="25">
        <v>0.21234</v>
      </c>
      <c r="I99" s="26">
        <v>0.19195999999999999</v>
      </c>
      <c r="J99" s="29">
        <v>12716</v>
      </c>
      <c r="K99" s="30">
        <v>2441</v>
      </c>
      <c r="L99" s="5">
        <v>3.71</v>
      </c>
    </row>
    <row r="100" spans="1:12">
      <c r="A100">
        <v>92</v>
      </c>
      <c r="B100" s="23">
        <v>0.28792000000000001</v>
      </c>
      <c r="C100" s="24">
        <v>0.25168699999999999</v>
      </c>
      <c r="D100" s="27">
        <v>3153.9</v>
      </c>
      <c r="E100" s="28">
        <v>793.8</v>
      </c>
      <c r="F100" s="5">
        <v>2.96</v>
      </c>
      <c r="G100" t="s">
        <v>19</v>
      </c>
      <c r="H100" s="25">
        <v>0.230517</v>
      </c>
      <c r="I100" s="26">
        <v>0.20669399999999999</v>
      </c>
      <c r="J100" s="29">
        <v>10275</v>
      </c>
      <c r="K100" s="30">
        <v>2123.8000000000002</v>
      </c>
      <c r="L100" s="5">
        <v>3.48</v>
      </c>
    </row>
    <row r="101" spans="1:12">
      <c r="A101">
        <v>93</v>
      </c>
      <c r="B101" s="23">
        <v>0.30548700000000001</v>
      </c>
      <c r="C101" s="24">
        <v>0.26500899999999999</v>
      </c>
      <c r="D101" s="27">
        <v>2360.1</v>
      </c>
      <c r="E101" s="28">
        <v>625.4</v>
      </c>
      <c r="F101" s="5">
        <v>2.79</v>
      </c>
      <c r="G101" t="s">
        <v>19</v>
      </c>
      <c r="H101" s="25">
        <v>0.254778</v>
      </c>
      <c r="I101" s="26">
        <v>0.22599</v>
      </c>
      <c r="J101" s="29">
        <v>8151.3</v>
      </c>
      <c r="K101" s="30">
        <v>1842.1</v>
      </c>
      <c r="L101" s="5">
        <v>3.25</v>
      </c>
    </row>
    <row r="102" spans="1:12">
      <c r="A102">
        <v>94</v>
      </c>
      <c r="B102" s="23">
        <v>0.34495500000000001</v>
      </c>
      <c r="C102" s="24">
        <v>0.29421000000000003</v>
      </c>
      <c r="D102" s="27">
        <v>1734.7</v>
      </c>
      <c r="E102" s="28">
        <v>510.4</v>
      </c>
      <c r="F102" s="5">
        <v>2.62</v>
      </c>
      <c r="G102" t="s">
        <v>19</v>
      </c>
      <c r="H102" s="25">
        <v>0.28043000000000001</v>
      </c>
      <c r="I102" s="26">
        <v>0.245945</v>
      </c>
      <c r="J102" s="29">
        <v>6309.2</v>
      </c>
      <c r="K102" s="30">
        <v>1551.7</v>
      </c>
      <c r="L102" s="5">
        <v>3.06</v>
      </c>
    </row>
    <row r="103" spans="1:12">
      <c r="A103">
        <v>95</v>
      </c>
      <c r="B103" s="23">
        <v>0.36044999999999999</v>
      </c>
      <c r="C103" s="24">
        <v>0.30540800000000001</v>
      </c>
      <c r="D103" s="27">
        <v>1224.3</v>
      </c>
      <c r="E103" s="28">
        <v>373.9</v>
      </c>
      <c r="F103" s="5">
        <v>2.5</v>
      </c>
      <c r="G103" t="s">
        <v>19</v>
      </c>
      <c r="H103" s="25">
        <v>0.29464299999999999</v>
      </c>
      <c r="I103" s="26">
        <v>0.25680900000000001</v>
      </c>
      <c r="J103" s="29">
        <v>4757.3999999999996</v>
      </c>
      <c r="K103" s="30">
        <v>1221.8</v>
      </c>
      <c r="L103" s="5">
        <v>2.89</v>
      </c>
    </row>
    <row r="104" spans="1:12">
      <c r="A104">
        <v>96</v>
      </c>
      <c r="B104" s="23">
        <v>0.379162</v>
      </c>
      <c r="C104" s="24">
        <v>0.31873600000000002</v>
      </c>
      <c r="D104" s="27">
        <v>850.4</v>
      </c>
      <c r="E104" s="28">
        <v>271</v>
      </c>
      <c r="F104" s="5">
        <v>2.39</v>
      </c>
      <c r="G104" t="s">
        <v>19</v>
      </c>
      <c r="H104" s="25">
        <v>0.32482100000000003</v>
      </c>
      <c r="I104" s="26">
        <v>0.27943699999999999</v>
      </c>
      <c r="J104" s="29">
        <v>3535.7</v>
      </c>
      <c r="K104" s="30">
        <v>988</v>
      </c>
      <c r="L104" s="5">
        <v>2.72</v>
      </c>
    </row>
    <row r="105" spans="1:12">
      <c r="A105">
        <v>97</v>
      </c>
      <c r="B105" s="23">
        <v>0.400895</v>
      </c>
      <c r="C105" s="24">
        <v>0.333955</v>
      </c>
      <c r="D105" s="27">
        <v>579.29999999999995</v>
      </c>
      <c r="E105" s="28">
        <v>193.5</v>
      </c>
      <c r="F105" s="5">
        <v>2.27</v>
      </c>
      <c r="G105" t="s">
        <v>19</v>
      </c>
      <c r="H105" s="25">
        <v>0.34592000000000001</v>
      </c>
      <c r="I105" s="26">
        <v>0.29491200000000001</v>
      </c>
      <c r="J105" s="29">
        <v>2547.6999999999998</v>
      </c>
      <c r="K105" s="30">
        <v>751.3</v>
      </c>
      <c r="L105" s="5">
        <v>2.58</v>
      </c>
    </row>
    <row r="106" spans="1:12">
      <c r="A106">
        <v>98</v>
      </c>
      <c r="B106" s="23">
        <v>0.41749599999999998</v>
      </c>
      <c r="C106" s="24">
        <v>0.34539599999999998</v>
      </c>
      <c r="D106" s="27">
        <v>385.9</v>
      </c>
      <c r="E106" s="28">
        <v>133.30000000000001</v>
      </c>
      <c r="F106" s="5">
        <v>2.15</v>
      </c>
      <c r="G106" t="s">
        <v>19</v>
      </c>
      <c r="H106" s="25">
        <v>0.36490299999999998</v>
      </c>
      <c r="I106" s="26">
        <v>0.30859900000000001</v>
      </c>
      <c r="J106" s="29">
        <v>1796.3</v>
      </c>
      <c r="K106" s="30">
        <v>554.29999999999995</v>
      </c>
      <c r="L106" s="5">
        <v>2.44</v>
      </c>
    </row>
    <row r="107" spans="1:12">
      <c r="A107">
        <v>99</v>
      </c>
      <c r="B107" s="23">
        <v>0.42269200000000001</v>
      </c>
      <c r="C107" s="24">
        <v>0.34894399999999998</v>
      </c>
      <c r="D107" s="27">
        <v>252.6</v>
      </c>
      <c r="E107" s="28">
        <v>88.1</v>
      </c>
      <c r="F107" s="5">
        <v>2.0299999999999998</v>
      </c>
      <c r="G107" t="s">
        <v>19</v>
      </c>
      <c r="H107" s="25">
        <v>0.37661099999999997</v>
      </c>
      <c r="I107" s="26">
        <v>0.31693100000000002</v>
      </c>
      <c r="J107" s="29">
        <v>1242</v>
      </c>
      <c r="K107" s="30">
        <v>393.6</v>
      </c>
      <c r="L107" s="5">
        <v>2.31</v>
      </c>
    </row>
    <row r="108" spans="1:12">
      <c r="A108">
        <v>100</v>
      </c>
      <c r="B108" s="23">
        <v>0.50094899999999998</v>
      </c>
      <c r="C108" s="24">
        <v>0.40060699999999999</v>
      </c>
      <c r="D108" s="27">
        <v>164.5</v>
      </c>
      <c r="E108" s="28">
        <v>65.900000000000006</v>
      </c>
      <c r="F108" s="5">
        <v>1.85</v>
      </c>
      <c r="G108" t="s">
        <v>19</v>
      </c>
      <c r="H108" s="25">
        <v>0.42116100000000001</v>
      </c>
      <c r="I108" s="26">
        <v>0.34789999999999999</v>
      </c>
      <c r="J108" s="29">
        <v>848.4</v>
      </c>
      <c r="K108" s="30">
        <v>295.10000000000002</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21</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5">
        <v>1.2109E-2</v>
      </c>
      <c r="C8" s="16">
        <v>1.2036E-2</v>
      </c>
      <c r="D8" s="19">
        <v>100000</v>
      </c>
      <c r="E8" s="20">
        <v>1203.5999999999999</v>
      </c>
      <c r="F8" s="5">
        <v>71.099999999999994</v>
      </c>
      <c r="G8" t="s">
        <v>19</v>
      </c>
      <c r="H8" s="17">
        <v>9.2829999999999996E-3</v>
      </c>
      <c r="I8" s="18">
        <v>9.2399999999999999E-3</v>
      </c>
      <c r="J8" s="21">
        <v>100000</v>
      </c>
      <c r="K8" s="22">
        <v>924</v>
      </c>
      <c r="L8" s="5">
        <v>77.05</v>
      </c>
    </row>
    <row r="9" spans="1:12">
      <c r="A9">
        <v>1</v>
      </c>
      <c r="B9" s="15">
        <v>8.1999999999999998E-4</v>
      </c>
      <c r="C9" s="16">
        <v>8.1999999999999998E-4</v>
      </c>
      <c r="D9" s="19">
        <v>98796.4</v>
      </c>
      <c r="E9" s="20">
        <v>81</v>
      </c>
      <c r="F9" s="5">
        <v>70.959999999999994</v>
      </c>
      <c r="G9" t="s">
        <v>19</v>
      </c>
      <c r="H9" s="17">
        <v>6.8300000000000001E-4</v>
      </c>
      <c r="I9" s="18">
        <v>6.8199999999999999E-4</v>
      </c>
      <c r="J9" s="21">
        <v>99076</v>
      </c>
      <c r="K9" s="22">
        <v>67.599999999999994</v>
      </c>
      <c r="L9" s="5">
        <v>76.760000000000005</v>
      </c>
    </row>
    <row r="10" spans="1:12">
      <c r="A10">
        <v>2</v>
      </c>
      <c r="B10" s="15">
        <v>4.8700000000000002E-4</v>
      </c>
      <c r="C10" s="16">
        <v>4.8700000000000002E-4</v>
      </c>
      <c r="D10" s="19">
        <v>98715.4</v>
      </c>
      <c r="E10" s="20">
        <v>48.1</v>
      </c>
      <c r="F10" s="5">
        <v>70.02</v>
      </c>
      <c r="G10" t="s">
        <v>19</v>
      </c>
      <c r="H10" s="17">
        <v>4.3600000000000003E-4</v>
      </c>
      <c r="I10" s="18">
        <v>4.3600000000000003E-4</v>
      </c>
      <c r="J10" s="21">
        <v>99008.4</v>
      </c>
      <c r="K10" s="22">
        <v>43.1</v>
      </c>
      <c r="L10" s="5">
        <v>75.819999999999993</v>
      </c>
    </row>
    <row r="11" spans="1:12">
      <c r="A11">
        <v>3</v>
      </c>
      <c r="B11" s="15">
        <v>3.8000000000000002E-4</v>
      </c>
      <c r="C11" s="16">
        <v>3.8000000000000002E-4</v>
      </c>
      <c r="D11" s="19">
        <v>98667.3</v>
      </c>
      <c r="E11" s="20">
        <v>37.4</v>
      </c>
      <c r="F11" s="5">
        <v>69.06</v>
      </c>
      <c r="G11" t="s">
        <v>19</v>
      </c>
      <c r="H11" s="17">
        <v>2.8499999999999999E-4</v>
      </c>
      <c r="I11" s="18">
        <v>2.8499999999999999E-4</v>
      </c>
      <c r="J11" s="21">
        <v>98965.2</v>
      </c>
      <c r="K11" s="22">
        <v>28.2</v>
      </c>
      <c r="L11" s="5">
        <v>74.849999999999994</v>
      </c>
    </row>
    <row r="12" spans="1:12">
      <c r="A12">
        <v>4</v>
      </c>
      <c r="B12" s="15">
        <v>3.4299999999999999E-4</v>
      </c>
      <c r="C12" s="16">
        <v>3.4299999999999999E-4</v>
      </c>
      <c r="D12" s="19">
        <v>98629.9</v>
      </c>
      <c r="E12" s="20">
        <v>33.799999999999997</v>
      </c>
      <c r="F12" s="5">
        <v>68.08</v>
      </c>
      <c r="G12" t="s">
        <v>19</v>
      </c>
      <c r="H12" s="17">
        <v>2.5500000000000002E-4</v>
      </c>
      <c r="I12" s="18">
        <v>2.5500000000000002E-4</v>
      </c>
      <c r="J12" s="21">
        <v>98937</v>
      </c>
      <c r="K12" s="22">
        <v>25.2</v>
      </c>
      <c r="L12" s="5">
        <v>73.87</v>
      </c>
    </row>
    <row r="13" spans="1:12">
      <c r="A13">
        <v>5</v>
      </c>
      <c r="B13" s="15">
        <v>2.9100000000000003E-4</v>
      </c>
      <c r="C13" s="16">
        <v>2.9100000000000003E-4</v>
      </c>
      <c r="D13" s="19">
        <v>98596.1</v>
      </c>
      <c r="E13" s="20">
        <v>28.7</v>
      </c>
      <c r="F13" s="5">
        <v>67.099999999999994</v>
      </c>
      <c r="G13" t="s">
        <v>19</v>
      </c>
      <c r="H13" s="17">
        <v>2.2100000000000001E-4</v>
      </c>
      <c r="I13" s="18">
        <v>2.2100000000000001E-4</v>
      </c>
      <c r="J13" s="21">
        <v>98911.8</v>
      </c>
      <c r="K13" s="22">
        <v>21.9</v>
      </c>
      <c r="L13" s="5">
        <v>72.89</v>
      </c>
    </row>
    <row r="14" spans="1:12">
      <c r="A14">
        <v>6</v>
      </c>
      <c r="B14" s="15">
        <v>2.9100000000000003E-4</v>
      </c>
      <c r="C14" s="16">
        <v>2.9100000000000003E-4</v>
      </c>
      <c r="D14" s="19">
        <v>98567.4</v>
      </c>
      <c r="E14" s="20">
        <v>28.7</v>
      </c>
      <c r="F14" s="5">
        <v>66.12</v>
      </c>
      <c r="G14" t="s">
        <v>19</v>
      </c>
      <c r="H14" s="17">
        <v>2.1599999999999999E-4</v>
      </c>
      <c r="I14" s="18">
        <v>2.1599999999999999E-4</v>
      </c>
      <c r="J14" s="21">
        <v>98890</v>
      </c>
      <c r="K14" s="22">
        <v>21.3</v>
      </c>
      <c r="L14" s="5">
        <v>71.900000000000006</v>
      </c>
    </row>
    <row r="15" spans="1:12">
      <c r="A15">
        <v>7</v>
      </c>
      <c r="B15" s="15">
        <v>2.61E-4</v>
      </c>
      <c r="C15" s="16">
        <v>2.61E-4</v>
      </c>
      <c r="D15" s="19">
        <v>98538.7</v>
      </c>
      <c r="E15" s="20">
        <v>25.7</v>
      </c>
      <c r="F15" s="5">
        <v>65.14</v>
      </c>
      <c r="G15" t="s">
        <v>19</v>
      </c>
      <c r="H15" s="17">
        <v>1.8100000000000001E-4</v>
      </c>
      <c r="I15" s="18">
        <v>1.8100000000000001E-4</v>
      </c>
      <c r="J15" s="21">
        <v>98868.6</v>
      </c>
      <c r="K15" s="22">
        <v>17.899999999999999</v>
      </c>
      <c r="L15" s="5">
        <v>70.92</v>
      </c>
    </row>
    <row r="16" spans="1:12">
      <c r="A16">
        <v>8</v>
      </c>
      <c r="B16" s="15">
        <v>2.5300000000000002E-4</v>
      </c>
      <c r="C16" s="16">
        <v>2.5300000000000002E-4</v>
      </c>
      <c r="D16" s="19">
        <v>98513</v>
      </c>
      <c r="E16" s="20">
        <v>24.9</v>
      </c>
      <c r="F16" s="5">
        <v>64.16</v>
      </c>
      <c r="G16" t="s">
        <v>19</v>
      </c>
      <c r="H16" s="17">
        <v>1.76E-4</v>
      </c>
      <c r="I16" s="18">
        <v>1.76E-4</v>
      </c>
      <c r="J16" s="21">
        <v>98850.8</v>
      </c>
      <c r="K16" s="22">
        <v>17.399999999999999</v>
      </c>
      <c r="L16" s="5">
        <v>69.930000000000007</v>
      </c>
    </row>
    <row r="17" spans="1:12">
      <c r="A17">
        <v>9</v>
      </c>
      <c r="B17" s="15">
        <v>2.4000000000000001E-4</v>
      </c>
      <c r="C17" s="16">
        <v>2.4000000000000001E-4</v>
      </c>
      <c r="D17" s="19">
        <v>98488.1</v>
      </c>
      <c r="E17" s="20">
        <v>23.7</v>
      </c>
      <c r="F17" s="5">
        <v>63.18</v>
      </c>
      <c r="G17" t="s">
        <v>19</v>
      </c>
      <c r="H17" s="17">
        <v>1.54E-4</v>
      </c>
      <c r="I17" s="18">
        <v>1.54E-4</v>
      </c>
      <c r="J17" s="21">
        <v>98833.4</v>
      </c>
      <c r="K17" s="22">
        <v>15.2</v>
      </c>
      <c r="L17" s="5">
        <v>68.95</v>
      </c>
    </row>
    <row r="18" spans="1:12">
      <c r="A18">
        <v>10</v>
      </c>
      <c r="B18" s="15">
        <v>2.2599999999999999E-4</v>
      </c>
      <c r="C18" s="16">
        <v>2.2599999999999999E-4</v>
      </c>
      <c r="D18" s="19">
        <v>98464.4</v>
      </c>
      <c r="E18" s="20">
        <v>22.3</v>
      </c>
      <c r="F18" s="5">
        <v>62.19</v>
      </c>
      <c r="G18" t="s">
        <v>19</v>
      </c>
      <c r="H18" s="17">
        <v>1.9000000000000001E-4</v>
      </c>
      <c r="I18" s="18">
        <v>1.9000000000000001E-4</v>
      </c>
      <c r="J18" s="21">
        <v>98818.1</v>
      </c>
      <c r="K18" s="22">
        <v>18.8</v>
      </c>
      <c r="L18" s="5">
        <v>67.959999999999994</v>
      </c>
    </row>
    <row r="19" spans="1:12">
      <c r="A19">
        <v>11</v>
      </c>
      <c r="B19" s="15">
        <v>2.6200000000000003E-4</v>
      </c>
      <c r="C19" s="16">
        <v>2.6200000000000003E-4</v>
      </c>
      <c r="D19" s="19">
        <v>98442.1</v>
      </c>
      <c r="E19" s="20">
        <v>25.8</v>
      </c>
      <c r="F19" s="5">
        <v>61.2</v>
      </c>
      <c r="G19" t="s">
        <v>19</v>
      </c>
      <c r="H19" s="17">
        <v>1.6799999999999999E-4</v>
      </c>
      <c r="I19" s="18">
        <v>1.6799999999999999E-4</v>
      </c>
      <c r="J19" s="21">
        <v>98799.4</v>
      </c>
      <c r="K19" s="22">
        <v>16.600000000000001</v>
      </c>
      <c r="L19" s="5">
        <v>66.97</v>
      </c>
    </row>
    <row r="20" spans="1:12">
      <c r="A20">
        <v>12</v>
      </c>
      <c r="B20" s="15">
        <v>2.6499999999999999E-4</v>
      </c>
      <c r="C20" s="16">
        <v>2.6499999999999999E-4</v>
      </c>
      <c r="D20" s="19">
        <v>98416.3</v>
      </c>
      <c r="E20" s="20">
        <v>26.1</v>
      </c>
      <c r="F20" s="5">
        <v>60.22</v>
      </c>
      <c r="G20" t="s">
        <v>19</v>
      </c>
      <c r="H20" s="17">
        <v>1.7699999999999999E-4</v>
      </c>
      <c r="I20" s="18">
        <v>1.7699999999999999E-4</v>
      </c>
      <c r="J20" s="21">
        <v>98782.8</v>
      </c>
      <c r="K20" s="22">
        <v>17.5</v>
      </c>
      <c r="L20" s="5">
        <v>65.98</v>
      </c>
    </row>
    <row r="21" spans="1:12">
      <c r="A21">
        <v>13</v>
      </c>
      <c r="B21" s="15">
        <v>3.0400000000000002E-4</v>
      </c>
      <c r="C21" s="16">
        <v>3.0400000000000002E-4</v>
      </c>
      <c r="D21" s="19">
        <v>98390.3</v>
      </c>
      <c r="E21" s="20">
        <v>29.9</v>
      </c>
      <c r="F21" s="5">
        <v>59.24</v>
      </c>
      <c r="G21" t="s">
        <v>19</v>
      </c>
      <c r="H21" s="17">
        <v>1.93E-4</v>
      </c>
      <c r="I21" s="18">
        <v>1.93E-4</v>
      </c>
      <c r="J21" s="21">
        <v>98765.3</v>
      </c>
      <c r="K21" s="22">
        <v>19.100000000000001</v>
      </c>
      <c r="L21" s="5">
        <v>64.989999999999995</v>
      </c>
    </row>
    <row r="22" spans="1:12">
      <c r="A22">
        <v>14</v>
      </c>
      <c r="B22" s="15">
        <v>3.5500000000000001E-4</v>
      </c>
      <c r="C22" s="16">
        <v>3.5500000000000001E-4</v>
      </c>
      <c r="D22" s="19">
        <v>98360.4</v>
      </c>
      <c r="E22" s="20">
        <v>34.9</v>
      </c>
      <c r="F22" s="5">
        <v>58.25</v>
      </c>
      <c r="G22" t="s">
        <v>19</v>
      </c>
      <c r="H22" s="17">
        <v>2.2699999999999999E-4</v>
      </c>
      <c r="I22" s="18">
        <v>2.2699999999999999E-4</v>
      </c>
      <c r="J22" s="21">
        <v>98746.3</v>
      </c>
      <c r="K22" s="22">
        <v>22.4</v>
      </c>
      <c r="L22" s="5">
        <v>64</v>
      </c>
    </row>
    <row r="23" spans="1:12">
      <c r="A23">
        <v>15</v>
      </c>
      <c r="B23" s="15">
        <v>4.3300000000000001E-4</v>
      </c>
      <c r="C23" s="16">
        <v>4.3300000000000001E-4</v>
      </c>
      <c r="D23" s="19">
        <v>98325.5</v>
      </c>
      <c r="E23" s="20">
        <v>42.5</v>
      </c>
      <c r="F23" s="5">
        <v>57.27</v>
      </c>
      <c r="G23" t="s">
        <v>19</v>
      </c>
      <c r="H23" s="17">
        <v>2.5099999999999998E-4</v>
      </c>
      <c r="I23" s="18">
        <v>2.5099999999999998E-4</v>
      </c>
      <c r="J23" s="21">
        <v>98723.9</v>
      </c>
      <c r="K23" s="22">
        <v>24.7</v>
      </c>
      <c r="L23" s="5">
        <v>63.02</v>
      </c>
    </row>
    <row r="24" spans="1:12">
      <c r="A24">
        <v>16</v>
      </c>
      <c r="B24" s="15">
        <v>5.5400000000000002E-4</v>
      </c>
      <c r="C24" s="16">
        <v>5.5400000000000002E-4</v>
      </c>
      <c r="D24" s="19">
        <v>98283</v>
      </c>
      <c r="E24" s="20">
        <v>54.5</v>
      </c>
      <c r="F24" s="5">
        <v>56.3</v>
      </c>
      <c r="G24" t="s">
        <v>19</v>
      </c>
      <c r="H24" s="17">
        <v>2.9E-4</v>
      </c>
      <c r="I24" s="18">
        <v>2.9E-4</v>
      </c>
      <c r="J24" s="21">
        <v>98699.1</v>
      </c>
      <c r="K24" s="22">
        <v>28.6</v>
      </c>
      <c r="L24" s="5">
        <v>62.03</v>
      </c>
    </row>
    <row r="25" spans="1:12">
      <c r="A25">
        <v>17</v>
      </c>
      <c r="B25" s="15">
        <v>9.4600000000000001E-4</v>
      </c>
      <c r="C25" s="16">
        <v>9.4600000000000001E-4</v>
      </c>
      <c r="D25" s="19">
        <v>98228.5</v>
      </c>
      <c r="E25" s="20">
        <v>92.9</v>
      </c>
      <c r="F25" s="5">
        <v>55.33</v>
      </c>
      <c r="G25" t="s">
        <v>19</v>
      </c>
      <c r="H25" s="17">
        <v>3.2400000000000001E-4</v>
      </c>
      <c r="I25" s="18">
        <v>3.2400000000000001E-4</v>
      </c>
      <c r="J25" s="21">
        <v>98670.5</v>
      </c>
      <c r="K25" s="22">
        <v>31.9</v>
      </c>
      <c r="L25" s="5">
        <v>61.05</v>
      </c>
    </row>
    <row r="26" spans="1:12">
      <c r="A26">
        <v>18</v>
      </c>
      <c r="B26" s="15">
        <v>1.018E-3</v>
      </c>
      <c r="C26" s="16">
        <v>1.0169999999999999E-3</v>
      </c>
      <c r="D26" s="19">
        <v>98135.6</v>
      </c>
      <c r="E26" s="20">
        <v>99.8</v>
      </c>
      <c r="F26" s="5">
        <v>54.38</v>
      </c>
      <c r="G26" t="s">
        <v>19</v>
      </c>
      <c r="H26" s="17">
        <v>3.5E-4</v>
      </c>
      <c r="I26" s="18">
        <v>3.5E-4</v>
      </c>
      <c r="J26" s="21">
        <v>98638.6</v>
      </c>
      <c r="K26" s="22">
        <v>34.5</v>
      </c>
      <c r="L26" s="5">
        <v>60.07</v>
      </c>
    </row>
    <row r="27" spans="1:12">
      <c r="A27">
        <v>19</v>
      </c>
      <c r="B27" s="15">
        <v>1.003E-3</v>
      </c>
      <c r="C27" s="16">
        <v>1.003E-3</v>
      </c>
      <c r="D27" s="19">
        <v>98035.8</v>
      </c>
      <c r="E27" s="20">
        <v>98.3</v>
      </c>
      <c r="F27" s="5">
        <v>53.44</v>
      </c>
      <c r="G27" t="s">
        <v>19</v>
      </c>
      <c r="H27" s="17">
        <v>3.3199999999999999E-4</v>
      </c>
      <c r="I27" s="18">
        <v>3.3199999999999999E-4</v>
      </c>
      <c r="J27" s="21">
        <v>98604.1</v>
      </c>
      <c r="K27" s="22">
        <v>32.700000000000003</v>
      </c>
      <c r="L27" s="5">
        <v>59.09</v>
      </c>
    </row>
    <row r="28" spans="1:12">
      <c r="A28">
        <v>20</v>
      </c>
      <c r="B28" s="15">
        <v>9.7499999999999996E-4</v>
      </c>
      <c r="C28" s="16">
        <v>9.7499999999999996E-4</v>
      </c>
      <c r="D28" s="19">
        <v>97937.5</v>
      </c>
      <c r="E28" s="20">
        <v>95.5</v>
      </c>
      <c r="F28" s="5">
        <v>52.49</v>
      </c>
      <c r="G28" t="s">
        <v>19</v>
      </c>
      <c r="H28" s="17">
        <v>3.48E-4</v>
      </c>
      <c r="I28" s="18">
        <v>3.48E-4</v>
      </c>
      <c r="J28" s="21">
        <v>98571.4</v>
      </c>
      <c r="K28" s="22">
        <v>34.299999999999997</v>
      </c>
      <c r="L28" s="5">
        <v>58.11</v>
      </c>
    </row>
    <row r="29" spans="1:12">
      <c r="A29">
        <v>21</v>
      </c>
      <c r="B29" s="15">
        <v>8.3500000000000002E-4</v>
      </c>
      <c r="C29" s="16">
        <v>8.3500000000000002E-4</v>
      </c>
      <c r="D29" s="19">
        <v>97842</v>
      </c>
      <c r="E29" s="20">
        <v>81.7</v>
      </c>
      <c r="F29" s="5">
        <v>51.54</v>
      </c>
      <c r="G29" t="s">
        <v>19</v>
      </c>
      <c r="H29" s="17">
        <v>3.2600000000000001E-4</v>
      </c>
      <c r="I29" s="18">
        <v>3.2600000000000001E-4</v>
      </c>
      <c r="J29" s="21">
        <v>98537.1</v>
      </c>
      <c r="K29" s="22">
        <v>32.1</v>
      </c>
      <c r="L29" s="5">
        <v>57.13</v>
      </c>
    </row>
    <row r="30" spans="1:12">
      <c r="A30">
        <v>22</v>
      </c>
      <c r="B30" s="15">
        <v>8.61E-4</v>
      </c>
      <c r="C30" s="16">
        <v>8.5999999999999998E-4</v>
      </c>
      <c r="D30" s="19">
        <v>97760.3</v>
      </c>
      <c r="E30" s="20">
        <v>84.1</v>
      </c>
      <c r="F30" s="5">
        <v>50.58</v>
      </c>
      <c r="G30" t="s">
        <v>19</v>
      </c>
      <c r="H30" s="17">
        <v>3.2699999999999998E-4</v>
      </c>
      <c r="I30" s="18">
        <v>3.2699999999999998E-4</v>
      </c>
      <c r="J30" s="21">
        <v>98505</v>
      </c>
      <c r="K30" s="22">
        <v>32.200000000000003</v>
      </c>
      <c r="L30" s="5">
        <v>56.15</v>
      </c>
    </row>
    <row r="31" spans="1:12">
      <c r="A31">
        <v>23</v>
      </c>
      <c r="B31" s="15">
        <v>8.0599999999999997E-4</v>
      </c>
      <c r="C31" s="16">
        <v>8.0599999999999997E-4</v>
      </c>
      <c r="D31" s="19">
        <v>97676.2</v>
      </c>
      <c r="E31" s="20">
        <v>78.7</v>
      </c>
      <c r="F31" s="5">
        <v>49.63</v>
      </c>
      <c r="G31" t="s">
        <v>19</v>
      </c>
      <c r="H31" s="17">
        <v>3.3700000000000001E-4</v>
      </c>
      <c r="I31" s="18">
        <v>3.3700000000000001E-4</v>
      </c>
      <c r="J31" s="21">
        <v>98472.8</v>
      </c>
      <c r="K31" s="22">
        <v>33.200000000000003</v>
      </c>
      <c r="L31" s="5">
        <v>55.17</v>
      </c>
    </row>
    <row r="32" spans="1:12">
      <c r="A32">
        <v>24</v>
      </c>
      <c r="B32" s="15">
        <v>8.0400000000000003E-4</v>
      </c>
      <c r="C32" s="16">
        <v>8.03E-4</v>
      </c>
      <c r="D32" s="19">
        <v>97597.5</v>
      </c>
      <c r="E32" s="20">
        <v>78.400000000000006</v>
      </c>
      <c r="F32" s="5">
        <v>48.67</v>
      </c>
      <c r="G32" t="s">
        <v>19</v>
      </c>
      <c r="H32" s="17">
        <v>3.3799999999999998E-4</v>
      </c>
      <c r="I32" s="18">
        <v>3.3799999999999998E-4</v>
      </c>
      <c r="J32" s="21">
        <v>98439.6</v>
      </c>
      <c r="K32" s="22">
        <v>33.299999999999997</v>
      </c>
      <c r="L32" s="5">
        <v>54.19</v>
      </c>
    </row>
    <row r="33" spans="1:12">
      <c r="A33">
        <v>25</v>
      </c>
      <c r="B33" s="15">
        <v>8.0599999999999997E-4</v>
      </c>
      <c r="C33" s="16">
        <v>8.0599999999999997E-4</v>
      </c>
      <c r="D33" s="19">
        <v>97519.1</v>
      </c>
      <c r="E33" s="20">
        <v>78.599999999999994</v>
      </c>
      <c r="F33" s="5">
        <v>47.71</v>
      </c>
      <c r="G33" t="s">
        <v>19</v>
      </c>
      <c r="H33" s="17">
        <v>3.8900000000000002E-4</v>
      </c>
      <c r="I33" s="18">
        <v>3.8900000000000002E-4</v>
      </c>
      <c r="J33" s="21">
        <v>98406.3</v>
      </c>
      <c r="K33" s="22">
        <v>38.299999999999997</v>
      </c>
      <c r="L33" s="5">
        <v>53.2</v>
      </c>
    </row>
    <row r="34" spans="1:12">
      <c r="A34">
        <v>26</v>
      </c>
      <c r="B34" s="15">
        <v>8.8099999999999995E-4</v>
      </c>
      <c r="C34" s="16">
        <v>8.8000000000000003E-4</v>
      </c>
      <c r="D34" s="19">
        <v>97440.5</v>
      </c>
      <c r="E34" s="20">
        <v>85.8</v>
      </c>
      <c r="F34" s="5">
        <v>46.74</v>
      </c>
      <c r="G34" t="s">
        <v>19</v>
      </c>
      <c r="H34" s="17">
        <v>4.1100000000000002E-4</v>
      </c>
      <c r="I34" s="18">
        <v>4.1100000000000002E-4</v>
      </c>
      <c r="J34" s="21">
        <v>98368</v>
      </c>
      <c r="K34" s="22">
        <v>40.4</v>
      </c>
      <c r="L34" s="5">
        <v>52.23</v>
      </c>
    </row>
    <row r="35" spans="1:12">
      <c r="A35">
        <v>27</v>
      </c>
      <c r="B35" s="15">
        <v>8.4999999999999995E-4</v>
      </c>
      <c r="C35" s="16">
        <v>8.4900000000000004E-4</v>
      </c>
      <c r="D35" s="19">
        <v>97354.7</v>
      </c>
      <c r="E35" s="20">
        <v>82.7</v>
      </c>
      <c r="F35" s="5">
        <v>45.78</v>
      </c>
      <c r="G35" t="s">
        <v>19</v>
      </c>
      <c r="H35" s="17">
        <v>4.3100000000000001E-4</v>
      </c>
      <c r="I35" s="18">
        <v>4.3100000000000001E-4</v>
      </c>
      <c r="J35" s="21">
        <v>98327.5</v>
      </c>
      <c r="K35" s="22">
        <v>42.4</v>
      </c>
      <c r="L35" s="5">
        <v>51.25</v>
      </c>
    </row>
    <row r="36" spans="1:12">
      <c r="A36">
        <v>28</v>
      </c>
      <c r="B36" s="15">
        <v>8.5700000000000001E-4</v>
      </c>
      <c r="C36" s="16">
        <v>8.5599999999999999E-4</v>
      </c>
      <c r="D36" s="19">
        <v>97272</v>
      </c>
      <c r="E36" s="20">
        <v>83.3</v>
      </c>
      <c r="F36" s="5">
        <v>44.82</v>
      </c>
      <c r="G36" t="s">
        <v>19</v>
      </c>
      <c r="H36" s="17">
        <v>4.4099999999999999E-4</v>
      </c>
      <c r="I36" s="18">
        <v>4.4000000000000002E-4</v>
      </c>
      <c r="J36" s="21">
        <v>98285.1</v>
      </c>
      <c r="K36" s="22">
        <v>43.3</v>
      </c>
      <c r="L36" s="5">
        <v>50.27</v>
      </c>
    </row>
    <row r="37" spans="1:12">
      <c r="A37">
        <v>29</v>
      </c>
      <c r="B37" s="15">
        <v>8.9499999999999996E-4</v>
      </c>
      <c r="C37" s="16">
        <v>8.9499999999999996E-4</v>
      </c>
      <c r="D37" s="19">
        <v>97188.7</v>
      </c>
      <c r="E37" s="20">
        <v>86.9</v>
      </c>
      <c r="F37" s="5">
        <v>43.86</v>
      </c>
      <c r="G37" t="s">
        <v>19</v>
      </c>
      <c r="H37" s="17">
        <v>4.4900000000000002E-4</v>
      </c>
      <c r="I37" s="18">
        <v>4.4900000000000002E-4</v>
      </c>
      <c r="J37" s="21">
        <v>98241.8</v>
      </c>
      <c r="K37" s="22">
        <v>44.1</v>
      </c>
      <c r="L37" s="5">
        <v>49.29</v>
      </c>
    </row>
    <row r="38" spans="1:12">
      <c r="A38">
        <v>30</v>
      </c>
      <c r="B38" s="15">
        <v>9.3000000000000005E-4</v>
      </c>
      <c r="C38" s="16">
        <v>9.2900000000000003E-4</v>
      </c>
      <c r="D38" s="19">
        <v>97101.8</v>
      </c>
      <c r="E38" s="20">
        <v>90.2</v>
      </c>
      <c r="F38" s="5">
        <v>42.9</v>
      </c>
      <c r="G38" t="s">
        <v>19</v>
      </c>
      <c r="H38" s="17">
        <v>5.2300000000000003E-4</v>
      </c>
      <c r="I38" s="18">
        <v>5.2300000000000003E-4</v>
      </c>
      <c r="J38" s="21">
        <v>98197.7</v>
      </c>
      <c r="K38" s="22">
        <v>51.4</v>
      </c>
      <c r="L38" s="5">
        <v>48.31</v>
      </c>
    </row>
    <row r="39" spans="1:12">
      <c r="A39">
        <v>31</v>
      </c>
      <c r="B39" s="15">
        <v>9.3800000000000003E-4</v>
      </c>
      <c r="C39" s="16">
        <v>9.3800000000000003E-4</v>
      </c>
      <c r="D39" s="19">
        <v>97011.6</v>
      </c>
      <c r="E39" s="20">
        <v>91</v>
      </c>
      <c r="F39" s="5">
        <v>41.94</v>
      </c>
      <c r="G39" t="s">
        <v>19</v>
      </c>
      <c r="H39" s="17">
        <v>5.5400000000000002E-4</v>
      </c>
      <c r="I39" s="18">
        <v>5.5400000000000002E-4</v>
      </c>
      <c r="J39" s="21">
        <v>98146.4</v>
      </c>
      <c r="K39" s="22">
        <v>54.4</v>
      </c>
      <c r="L39" s="5">
        <v>47.34</v>
      </c>
    </row>
    <row r="40" spans="1:12">
      <c r="A40">
        <v>32</v>
      </c>
      <c r="B40" s="15">
        <v>1.0089999999999999E-3</v>
      </c>
      <c r="C40" s="16">
        <v>1.008E-3</v>
      </c>
      <c r="D40" s="19">
        <v>96920.6</v>
      </c>
      <c r="E40" s="20">
        <v>97.7</v>
      </c>
      <c r="F40" s="5">
        <v>40.98</v>
      </c>
      <c r="G40" t="s">
        <v>19</v>
      </c>
      <c r="H40" s="17">
        <v>5.9800000000000001E-4</v>
      </c>
      <c r="I40" s="18">
        <v>5.9800000000000001E-4</v>
      </c>
      <c r="J40" s="21">
        <v>98092</v>
      </c>
      <c r="K40" s="22">
        <v>58.6</v>
      </c>
      <c r="L40" s="5">
        <v>46.36</v>
      </c>
    </row>
    <row r="41" spans="1:12">
      <c r="A41">
        <v>33</v>
      </c>
      <c r="B41" s="15">
        <v>9.8700000000000003E-4</v>
      </c>
      <c r="C41" s="16">
        <v>9.859999999999999E-4</v>
      </c>
      <c r="D41" s="19">
        <v>96822.9</v>
      </c>
      <c r="E41" s="20">
        <v>95.5</v>
      </c>
      <c r="F41" s="5">
        <v>40.020000000000003</v>
      </c>
      <c r="G41" t="s">
        <v>19</v>
      </c>
      <c r="H41" s="17">
        <v>6.3500000000000004E-4</v>
      </c>
      <c r="I41" s="18">
        <v>6.3500000000000004E-4</v>
      </c>
      <c r="J41" s="21">
        <v>98033.4</v>
      </c>
      <c r="K41" s="22">
        <v>62.2</v>
      </c>
      <c r="L41" s="5">
        <v>45.39</v>
      </c>
    </row>
    <row r="42" spans="1:12">
      <c r="A42">
        <v>34</v>
      </c>
      <c r="B42" s="15">
        <v>1.0380000000000001E-3</v>
      </c>
      <c r="C42" s="16">
        <v>1.0369999999999999E-3</v>
      </c>
      <c r="D42" s="19">
        <v>96727.4</v>
      </c>
      <c r="E42" s="20">
        <v>100.3</v>
      </c>
      <c r="F42" s="5">
        <v>39.06</v>
      </c>
      <c r="G42" t="s">
        <v>19</v>
      </c>
      <c r="H42" s="17">
        <v>6.8900000000000005E-4</v>
      </c>
      <c r="I42" s="18">
        <v>6.8900000000000005E-4</v>
      </c>
      <c r="J42" s="21">
        <v>97971.199999999997</v>
      </c>
      <c r="K42" s="22">
        <v>67.5</v>
      </c>
      <c r="L42" s="5">
        <v>44.42</v>
      </c>
    </row>
    <row r="43" spans="1:12">
      <c r="A43">
        <v>35</v>
      </c>
      <c r="B43" s="15">
        <v>1.1559999999999999E-3</v>
      </c>
      <c r="C43" s="16">
        <v>1.155E-3</v>
      </c>
      <c r="D43" s="19">
        <v>96627.1</v>
      </c>
      <c r="E43" s="20">
        <v>111.7</v>
      </c>
      <c r="F43" s="5">
        <v>38.1</v>
      </c>
      <c r="G43" t="s">
        <v>19</v>
      </c>
      <c r="H43" s="17">
        <v>7.7200000000000001E-4</v>
      </c>
      <c r="I43" s="18">
        <v>7.7200000000000001E-4</v>
      </c>
      <c r="J43" s="21">
        <v>97903.7</v>
      </c>
      <c r="K43" s="22">
        <v>75.599999999999994</v>
      </c>
      <c r="L43" s="5">
        <v>43.45</v>
      </c>
    </row>
    <row r="44" spans="1:12">
      <c r="A44">
        <v>36</v>
      </c>
      <c r="B44" s="15">
        <v>1.1980000000000001E-3</v>
      </c>
      <c r="C44" s="16">
        <v>1.1969999999999999E-3</v>
      </c>
      <c r="D44" s="19">
        <v>96515.4</v>
      </c>
      <c r="E44" s="20">
        <v>115.5</v>
      </c>
      <c r="F44" s="5">
        <v>37.14</v>
      </c>
      <c r="G44" t="s">
        <v>19</v>
      </c>
      <c r="H44" s="17">
        <v>8.5499999999999997E-4</v>
      </c>
      <c r="I44" s="18">
        <v>8.5499999999999997E-4</v>
      </c>
      <c r="J44" s="21">
        <v>97828.1</v>
      </c>
      <c r="K44" s="22">
        <v>83.6</v>
      </c>
      <c r="L44" s="5">
        <v>42.48</v>
      </c>
    </row>
    <row r="45" spans="1:12">
      <c r="A45">
        <v>37</v>
      </c>
      <c r="B45" s="15">
        <v>1.3519999999999999E-3</v>
      </c>
      <c r="C45" s="16">
        <v>1.351E-3</v>
      </c>
      <c r="D45" s="19">
        <v>96399.9</v>
      </c>
      <c r="E45" s="20">
        <v>130.19999999999999</v>
      </c>
      <c r="F45" s="5">
        <v>36.18</v>
      </c>
      <c r="G45" t="s">
        <v>19</v>
      </c>
      <c r="H45" s="17">
        <v>8.9700000000000001E-4</v>
      </c>
      <c r="I45" s="18">
        <v>8.9700000000000001E-4</v>
      </c>
      <c r="J45" s="21">
        <v>97744.5</v>
      </c>
      <c r="K45" s="22">
        <v>87.6</v>
      </c>
      <c r="L45" s="5">
        <v>41.52</v>
      </c>
    </row>
    <row r="46" spans="1:12">
      <c r="A46">
        <v>38</v>
      </c>
      <c r="B46" s="15">
        <v>1.487E-3</v>
      </c>
      <c r="C46" s="16">
        <v>1.4859999999999999E-3</v>
      </c>
      <c r="D46" s="19">
        <v>96269.7</v>
      </c>
      <c r="E46" s="20">
        <v>143</v>
      </c>
      <c r="F46" s="5">
        <v>35.229999999999997</v>
      </c>
      <c r="G46" t="s">
        <v>19</v>
      </c>
      <c r="H46" s="17">
        <v>1.059E-3</v>
      </c>
      <c r="I46" s="18">
        <v>1.059E-3</v>
      </c>
      <c r="J46" s="21">
        <v>97656.8</v>
      </c>
      <c r="K46" s="22">
        <v>103.4</v>
      </c>
      <c r="L46" s="5">
        <v>40.56</v>
      </c>
    </row>
    <row r="47" spans="1:12">
      <c r="A47">
        <v>39</v>
      </c>
      <c r="B47" s="15">
        <v>1.6429999999999999E-3</v>
      </c>
      <c r="C47" s="16">
        <v>1.6410000000000001E-3</v>
      </c>
      <c r="D47" s="19">
        <v>96126.6</v>
      </c>
      <c r="E47" s="20">
        <v>157.80000000000001</v>
      </c>
      <c r="F47" s="5">
        <v>34.28</v>
      </c>
      <c r="G47" t="s">
        <v>19</v>
      </c>
      <c r="H47" s="17">
        <v>1.121E-3</v>
      </c>
      <c r="I47" s="18">
        <v>1.1199999999999999E-3</v>
      </c>
      <c r="J47" s="21">
        <v>97553.4</v>
      </c>
      <c r="K47" s="22">
        <v>109.3</v>
      </c>
      <c r="L47" s="5">
        <v>39.6</v>
      </c>
    </row>
    <row r="48" spans="1:12">
      <c r="A48">
        <v>40</v>
      </c>
      <c r="B48" s="15">
        <v>1.9559999999999998E-3</v>
      </c>
      <c r="C48" s="16">
        <v>1.954E-3</v>
      </c>
      <c r="D48" s="19">
        <v>95968.9</v>
      </c>
      <c r="E48" s="20">
        <v>187.5</v>
      </c>
      <c r="F48" s="5">
        <v>33.340000000000003</v>
      </c>
      <c r="G48" t="s">
        <v>19</v>
      </c>
      <c r="H48" s="17">
        <v>1.2800000000000001E-3</v>
      </c>
      <c r="I48" s="18">
        <v>1.279E-3</v>
      </c>
      <c r="J48" s="21">
        <v>97444.2</v>
      </c>
      <c r="K48" s="22">
        <v>124.6</v>
      </c>
      <c r="L48" s="5">
        <v>38.64</v>
      </c>
    </row>
    <row r="49" spans="1:12">
      <c r="A49">
        <v>41</v>
      </c>
      <c r="B49" s="15">
        <v>2.183E-3</v>
      </c>
      <c r="C49" s="16">
        <v>2.1810000000000002E-3</v>
      </c>
      <c r="D49" s="19">
        <v>95781.3</v>
      </c>
      <c r="E49" s="20">
        <v>208.9</v>
      </c>
      <c r="F49" s="5">
        <v>32.4</v>
      </c>
      <c r="G49" t="s">
        <v>19</v>
      </c>
      <c r="H49" s="17">
        <v>1.3799999999999999E-3</v>
      </c>
      <c r="I49" s="18">
        <v>1.379E-3</v>
      </c>
      <c r="J49" s="21">
        <v>97319.5</v>
      </c>
      <c r="K49" s="22">
        <v>134.19999999999999</v>
      </c>
      <c r="L49" s="5">
        <v>37.69</v>
      </c>
    </row>
    <row r="50" spans="1:12">
      <c r="A50">
        <v>42</v>
      </c>
      <c r="B50" s="15">
        <v>2.4160000000000002E-3</v>
      </c>
      <c r="C50" s="16">
        <v>2.4130000000000002E-3</v>
      </c>
      <c r="D50" s="19">
        <v>95572.4</v>
      </c>
      <c r="E50" s="20">
        <v>230.6</v>
      </c>
      <c r="F50" s="5">
        <v>31.47</v>
      </c>
      <c r="G50" t="s">
        <v>19</v>
      </c>
      <c r="H50" s="17">
        <v>1.586E-3</v>
      </c>
      <c r="I50" s="18">
        <v>1.585E-3</v>
      </c>
      <c r="J50" s="21">
        <v>97185.4</v>
      </c>
      <c r="K50" s="22">
        <v>154</v>
      </c>
      <c r="L50" s="5">
        <v>36.74</v>
      </c>
    </row>
    <row r="51" spans="1:12">
      <c r="A51">
        <v>43</v>
      </c>
      <c r="B51" s="15">
        <v>2.5569999999999998E-3</v>
      </c>
      <c r="C51" s="16">
        <v>2.5539999999999998E-3</v>
      </c>
      <c r="D51" s="19">
        <v>95341.9</v>
      </c>
      <c r="E51" s="20">
        <v>243.5</v>
      </c>
      <c r="F51" s="5">
        <v>30.55</v>
      </c>
      <c r="G51" t="s">
        <v>19</v>
      </c>
      <c r="H51" s="17">
        <v>1.7240000000000001E-3</v>
      </c>
      <c r="I51" s="18">
        <v>1.7229999999999999E-3</v>
      </c>
      <c r="J51" s="21">
        <v>97031.4</v>
      </c>
      <c r="K51" s="22">
        <v>167.1</v>
      </c>
      <c r="L51" s="5">
        <v>35.799999999999997</v>
      </c>
    </row>
    <row r="52" spans="1:12">
      <c r="A52">
        <v>44</v>
      </c>
      <c r="B52" s="15">
        <v>2.9220000000000001E-3</v>
      </c>
      <c r="C52" s="16">
        <v>2.918E-3</v>
      </c>
      <c r="D52" s="19">
        <v>95098.3</v>
      </c>
      <c r="E52" s="20">
        <v>277.5</v>
      </c>
      <c r="F52" s="5">
        <v>29.63</v>
      </c>
      <c r="G52" t="s">
        <v>19</v>
      </c>
      <c r="H52" s="17">
        <v>1.99E-3</v>
      </c>
      <c r="I52" s="18">
        <v>1.9880000000000002E-3</v>
      </c>
      <c r="J52" s="21">
        <v>96864.2</v>
      </c>
      <c r="K52" s="22">
        <v>192.6</v>
      </c>
      <c r="L52" s="5">
        <v>34.86</v>
      </c>
    </row>
    <row r="53" spans="1:12">
      <c r="A53">
        <v>45</v>
      </c>
      <c r="B53" s="15">
        <v>3.411E-3</v>
      </c>
      <c r="C53" s="16">
        <v>3.405E-3</v>
      </c>
      <c r="D53" s="19">
        <v>94820.9</v>
      </c>
      <c r="E53" s="20">
        <v>322.89999999999998</v>
      </c>
      <c r="F53" s="5">
        <v>28.71</v>
      </c>
      <c r="G53" t="s">
        <v>19</v>
      </c>
      <c r="H53" s="17">
        <v>2.2230000000000001E-3</v>
      </c>
      <c r="I53" s="18">
        <v>2.2209999999999999E-3</v>
      </c>
      <c r="J53" s="21">
        <v>96671.7</v>
      </c>
      <c r="K53" s="22">
        <v>214.7</v>
      </c>
      <c r="L53" s="5">
        <v>33.93</v>
      </c>
    </row>
    <row r="54" spans="1:12">
      <c r="A54">
        <v>46</v>
      </c>
      <c r="B54" s="15">
        <v>3.7799999999999999E-3</v>
      </c>
      <c r="C54" s="16">
        <v>3.7729999999999999E-3</v>
      </c>
      <c r="D54" s="19">
        <v>94498</v>
      </c>
      <c r="E54" s="20">
        <v>356.5</v>
      </c>
      <c r="F54" s="5">
        <v>27.81</v>
      </c>
      <c r="G54" t="s">
        <v>19</v>
      </c>
      <c r="H54" s="17">
        <v>2.4199999999999998E-3</v>
      </c>
      <c r="I54" s="18">
        <v>2.4169999999999999E-3</v>
      </c>
      <c r="J54" s="21">
        <v>96457</v>
      </c>
      <c r="K54" s="22">
        <v>233.2</v>
      </c>
      <c r="L54" s="5">
        <v>33</v>
      </c>
    </row>
    <row r="55" spans="1:12">
      <c r="A55">
        <v>47</v>
      </c>
      <c r="B55" s="15">
        <v>4.3299999999999996E-3</v>
      </c>
      <c r="C55" s="16">
        <v>4.3200000000000001E-3</v>
      </c>
      <c r="D55" s="19">
        <v>94141.4</v>
      </c>
      <c r="E55" s="20">
        <v>406.7</v>
      </c>
      <c r="F55" s="5">
        <v>26.91</v>
      </c>
      <c r="G55" t="s">
        <v>19</v>
      </c>
      <c r="H55" s="17">
        <v>2.7650000000000001E-3</v>
      </c>
      <c r="I55" s="18">
        <v>2.761E-3</v>
      </c>
      <c r="J55" s="21">
        <v>96223.8</v>
      </c>
      <c r="K55" s="22">
        <v>265.7</v>
      </c>
      <c r="L55" s="5">
        <v>32.08</v>
      </c>
    </row>
    <row r="56" spans="1:12">
      <c r="A56">
        <v>48</v>
      </c>
      <c r="B56" s="15">
        <v>4.7280000000000004E-3</v>
      </c>
      <c r="C56" s="16">
        <v>4.7169999999999998E-3</v>
      </c>
      <c r="D56" s="19">
        <v>93734.7</v>
      </c>
      <c r="E56" s="20">
        <v>442.1</v>
      </c>
      <c r="F56" s="5">
        <v>26.03</v>
      </c>
      <c r="G56" t="s">
        <v>19</v>
      </c>
      <c r="H56" s="17">
        <v>3.0300000000000001E-3</v>
      </c>
      <c r="I56" s="18">
        <v>3.0249999999999999E-3</v>
      </c>
      <c r="J56" s="21">
        <v>95958.1</v>
      </c>
      <c r="K56" s="22">
        <v>290.3</v>
      </c>
      <c r="L56" s="5">
        <v>31.17</v>
      </c>
    </row>
    <row r="57" spans="1:12">
      <c r="A57">
        <v>49</v>
      </c>
      <c r="B57" s="15">
        <v>5.5199999999999997E-3</v>
      </c>
      <c r="C57" s="16">
        <v>5.5050000000000003E-3</v>
      </c>
      <c r="D57" s="19">
        <v>93292.6</v>
      </c>
      <c r="E57" s="20">
        <v>513.6</v>
      </c>
      <c r="F57" s="5">
        <v>25.15</v>
      </c>
      <c r="G57" t="s">
        <v>19</v>
      </c>
      <c r="H57" s="17">
        <v>3.4749999999999998E-3</v>
      </c>
      <c r="I57" s="18">
        <v>3.4689999999999999E-3</v>
      </c>
      <c r="J57" s="21">
        <v>95667.8</v>
      </c>
      <c r="K57" s="22">
        <v>331.9</v>
      </c>
      <c r="L57" s="5">
        <v>30.26</v>
      </c>
    </row>
    <row r="58" spans="1:12">
      <c r="A58">
        <v>50</v>
      </c>
      <c r="B58" s="15">
        <v>6.0899999999999999E-3</v>
      </c>
      <c r="C58" s="16">
        <v>6.071E-3</v>
      </c>
      <c r="D58" s="19">
        <v>92779</v>
      </c>
      <c r="E58" s="20">
        <v>563.29999999999995</v>
      </c>
      <c r="F58" s="5">
        <v>24.28</v>
      </c>
      <c r="G58" t="s">
        <v>19</v>
      </c>
      <c r="H58" s="17">
        <v>3.8809999999999999E-3</v>
      </c>
      <c r="I58" s="18">
        <v>3.8730000000000001E-3</v>
      </c>
      <c r="J58" s="21">
        <v>95336</v>
      </c>
      <c r="K58" s="22">
        <v>369.3</v>
      </c>
      <c r="L58" s="5">
        <v>29.37</v>
      </c>
    </row>
    <row r="59" spans="1:12">
      <c r="A59">
        <v>51</v>
      </c>
      <c r="B59" s="15">
        <v>6.6499999999999997E-3</v>
      </c>
      <c r="C59" s="16">
        <v>6.6280000000000002E-3</v>
      </c>
      <c r="D59" s="19">
        <v>92215.7</v>
      </c>
      <c r="E59" s="20">
        <v>611.20000000000005</v>
      </c>
      <c r="F59" s="5">
        <v>23.43</v>
      </c>
      <c r="G59" t="s">
        <v>19</v>
      </c>
      <c r="H59" s="17">
        <v>4.0270000000000002E-3</v>
      </c>
      <c r="I59" s="18">
        <v>4.019E-3</v>
      </c>
      <c r="J59" s="21">
        <v>94966.7</v>
      </c>
      <c r="K59" s="22">
        <v>381.7</v>
      </c>
      <c r="L59" s="5">
        <v>28.48</v>
      </c>
    </row>
    <row r="60" spans="1:12">
      <c r="A60">
        <v>52</v>
      </c>
      <c r="B60" s="15">
        <v>7.6709999999999999E-3</v>
      </c>
      <c r="C60" s="16">
        <v>7.6420000000000004E-3</v>
      </c>
      <c r="D60" s="19">
        <v>91604.5</v>
      </c>
      <c r="E60" s="20">
        <v>700</v>
      </c>
      <c r="F60" s="5">
        <v>22.58</v>
      </c>
      <c r="G60" t="s">
        <v>19</v>
      </c>
      <c r="H60" s="17">
        <v>4.6410000000000002E-3</v>
      </c>
      <c r="I60" s="18">
        <v>4.6299999999999996E-3</v>
      </c>
      <c r="J60" s="21">
        <v>94585</v>
      </c>
      <c r="K60" s="22">
        <v>438</v>
      </c>
      <c r="L60" s="5">
        <v>27.59</v>
      </c>
    </row>
    <row r="61" spans="1:12">
      <c r="A61">
        <v>53</v>
      </c>
      <c r="B61" s="15">
        <v>8.7349999999999997E-3</v>
      </c>
      <c r="C61" s="16">
        <v>8.6969999999999999E-3</v>
      </c>
      <c r="D61" s="19">
        <v>90904.5</v>
      </c>
      <c r="E61" s="20">
        <v>790.6</v>
      </c>
      <c r="F61" s="5">
        <v>21.75</v>
      </c>
      <c r="G61" t="s">
        <v>19</v>
      </c>
      <c r="H61" s="17">
        <v>5.2449999999999997E-3</v>
      </c>
      <c r="I61" s="18">
        <v>5.2319999999999997E-3</v>
      </c>
      <c r="J61" s="21">
        <v>94147</v>
      </c>
      <c r="K61" s="22">
        <v>492.5</v>
      </c>
      <c r="L61" s="5">
        <v>26.72</v>
      </c>
    </row>
    <row r="62" spans="1:12">
      <c r="A62">
        <v>54</v>
      </c>
      <c r="B62" s="15">
        <v>9.8390000000000005E-3</v>
      </c>
      <c r="C62" s="16">
        <v>9.7900000000000001E-3</v>
      </c>
      <c r="D62" s="19">
        <v>90114</v>
      </c>
      <c r="E62" s="20">
        <v>882.3</v>
      </c>
      <c r="F62" s="5">
        <v>20.94</v>
      </c>
      <c r="G62" t="s">
        <v>19</v>
      </c>
      <c r="H62" s="17">
        <v>5.7670000000000004E-3</v>
      </c>
      <c r="I62" s="18">
        <v>5.7499999999999999E-3</v>
      </c>
      <c r="J62" s="21">
        <v>93654.5</v>
      </c>
      <c r="K62" s="22">
        <v>538.5</v>
      </c>
      <c r="L62" s="5">
        <v>25.86</v>
      </c>
    </row>
    <row r="63" spans="1:12">
      <c r="A63">
        <v>55</v>
      </c>
      <c r="B63" s="15">
        <v>1.1065E-2</v>
      </c>
      <c r="C63" s="16">
        <v>1.1004E-2</v>
      </c>
      <c r="D63" s="19">
        <v>89231.7</v>
      </c>
      <c r="E63" s="20">
        <v>981.9</v>
      </c>
      <c r="F63" s="5">
        <v>20.14</v>
      </c>
      <c r="G63" t="s">
        <v>19</v>
      </c>
      <c r="H63" s="17">
        <v>6.4320000000000002E-3</v>
      </c>
      <c r="I63" s="18">
        <v>6.411E-3</v>
      </c>
      <c r="J63" s="21">
        <v>93115.9</v>
      </c>
      <c r="K63" s="22">
        <v>597</v>
      </c>
      <c r="L63" s="5">
        <v>25</v>
      </c>
    </row>
    <row r="64" spans="1:12">
      <c r="A64">
        <v>56</v>
      </c>
      <c r="B64" s="15">
        <v>1.2225E-2</v>
      </c>
      <c r="C64" s="16">
        <v>1.2151E-2</v>
      </c>
      <c r="D64" s="19">
        <v>88249.8</v>
      </c>
      <c r="E64" s="20">
        <v>1072.3</v>
      </c>
      <c r="F64" s="5">
        <v>19.36</v>
      </c>
      <c r="G64" t="s">
        <v>19</v>
      </c>
      <c r="H64" s="17">
        <v>6.8789999999999997E-3</v>
      </c>
      <c r="I64" s="18">
        <v>6.855E-3</v>
      </c>
      <c r="J64" s="21">
        <v>92519</v>
      </c>
      <c r="K64" s="22">
        <v>634.29999999999995</v>
      </c>
      <c r="L64" s="5">
        <v>24.16</v>
      </c>
    </row>
    <row r="65" spans="1:12">
      <c r="A65">
        <v>57</v>
      </c>
      <c r="B65" s="15">
        <v>1.3938000000000001E-2</v>
      </c>
      <c r="C65" s="16">
        <v>1.3842E-2</v>
      </c>
      <c r="D65" s="19">
        <v>87177.4</v>
      </c>
      <c r="E65" s="20">
        <v>1206.7</v>
      </c>
      <c r="F65" s="5">
        <v>18.59</v>
      </c>
      <c r="G65" t="s">
        <v>19</v>
      </c>
      <c r="H65" s="17">
        <v>7.6220000000000003E-3</v>
      </c>
      <c r="I65" s="18">
        <v>7.5929999999999999E-3</v>
      </c>
      <c r="J65" s="21">
        <v>91884.7</v>
      </c>
      <c r="K65" s="22">
        <v>697.7</v>
      </c>
      <c r="L65" s="5">
        <v>23.32</v>
      </c>
    </row>
    <row r="66" spans="1:12">
      <c r="A66">
        <v>58</v>
      </c>
      <c r="B66" s="15">
        <v>1.5318999999999999E-2</v>
      </c>
      <c r="C66" s="16">
        <v>1.5202E-2</v>
      </c>
      <c r="D66" s="19">
        <v>85970.8</v>
      </c>
      <c r="E66" s="20">
        <v>1307</v>
      </c>
      <c r="F66" s="5">
        <v>17.84</v>
      </c>
      <c r="G66" t="s">
        <v>19</v>
      </c>
      <c r="H66" s="17">
        <v>8.2699999999999996E-3</v>
      </c>
      <c r="I66" s="18">
        <v>8.2360000000000003E-3</v>
      </c>
      <c r="J66" s="21">
        <v>91187</v>
      </c>
      <c r="K66" s="22">
        <v>751</v>
      </c>
      <c r="L66" s="5">
        <v>22.5</v>
      </c>
    </row>
    <row r="67" spans="1:12">
      <c r="A67">
        <v>59</v>
      </c>
      <c r="B67" s="15">
        <v>1.6993999999999999E-2</v>
      </c>
      <c r="C67" s="16">
        <v>1.6851000000000001E-2</v>
      </c>
      <c r="D67" s="19">
        <v>84663.8</v>
      </c>
      <c r="E67" s="20">
        <v>1426.7</v>
      </c>
      <c r="F67" s="5">
        <v>17.11</v>
      </c>
      <c r="G67" t="s">
        <v>19</v>
      </c>
      <c r="H67" s="17">
        <v>9.0690000000000007E-3</v>
      </c>
      <c r="I67" s="18">
        <v>9.0279999999999996E-3</v>
      </c>
      <c r="J67" s="21">
        <v>90436</v>
      </c>
      <c r="K67" s="22">
        <v>816.5</v>
      </c>
      <c r="L67" s="5">
        <v>21.68</v>
      </c>
    </row>
    <row r="68" spans="1:12">
      <c r="A68">
        <v>60</v>
      </c>
      <c r="B68" s="15">
        <v>1.8737E-2</v>
      </c>
      <c r="C68" s="16">
        <v>1.8564000000000001E-2</v>
      </c>
      <c r="D68" s="19">
        <v>83237.100000000006</v>
      </c>
      <c r="E68" s="20">
        <v>1545.2</v>
      </c>
      <c r="F68" s="5">
        <v>16.399999999999999</v>
      </c>
      <c r="G68" t="s">
        <v>19</v>
      </c>
      <c r="H68" s="17">
        <v>1.0213E-2</v>
      </c>
      <c r="I68" s="18">
        <v>1.0161E-2</v>
      </c>
      <c r="J68" s="21">
        <v>89619.5</v>
      </c>
      <c r="K68" s="22">
        <v>910.7</v>
      </c>
      <c r="L68" s="5">
        <v>20.87</v>
      </c>
    </row>
    <row r="69" spans="1:12">
      <c r="A69">
        <v>61</v>
      </c>
      <c r="B69" s="15">
        <v>1.9928000000000001E-2</v>
      </c>
      <c r="C69" s="16">
        <v>1.9732E-2</v>
      </c>
      <c r="D69" s="19">
        <v>81691.899999999994</v>
      </c>
      <c r="E69" s="20">
        <v>1611.9</v>
      </c>
      <c r="F69" s="5">
        <v>15.7</v>
      </c>
      <c r="G69" t="s">
        <v>19</v>
      </c>
      <c r="H69" s="17">
        <v>1.0798E-2</v>
      </c>
      <c r="I69" s="18">
        <v>1.074E-2</v>
      </c>
      <c r="J69" s="21">
        <v>88708.9</v>
      </c>
      <c r="K69" s="22">
        <v>952.8</v>
      </c>
      <c r="L69" s="5">
        <v>20.079999999999998</v>
      </c>
    </row>
    <row r="70" spans="1:12">
      <c r="A70">
        <v>62</v>
      </c>
      <c r="B70" s="15">
        <v>2.2438E-2</v>
      </c>
      <c r="C70" s="16">
        <v>2.2189E-2</v>
      </c>
      <c r="D70" s="19">
        <v>80080</v>
      </c>
      <c r="E70" s="20">
        <v>1776.9</v>
      </c>
      <c r="F70" s="5">
        <v>15</v>
      </c>
      <c r="G70" t="s">
        <v>19</v>
      </c>
      <c r="H70" s="17">
        <v>1.1880999999999999E-2</v>
      </c>
      <c r="I70" s="18">
        <v>1.1811E-2</v>
      </c>
      <c r="J70" s="21">
        <v>87756.1</v>
      </c>
      <c r="K70" s="22">
        <v>1036.5</v>
      </c>
      <c r="L70" s="5">
        <v>19.3</v>
      </c>
    </row>
    <row r="71" spans="1:12">
      <c r="A71">
        <v>63</v>
      </c>
      <c r="B71" s="15">
        <v>2.4871000000000001E-2</v>
      </c>
      <c r="C71" s="16">
        <v>2.4566000000000001E-2</v>
      </c>
      <c r="D71" s="19">
        <v>78303.100000000006</v>
      </c>
      <c r="E71" s="20">
        <v>1923.6</v>
      </c>
      <c r="F71" s="5">
        <v>14.33</v>
      </c>
      <c r="G71" t="s">
        <v>19</v>
      </c>
      <c r="H71" s="17">
        <v>1.307E-2</v>
      </c>
      <c r="I71" s="18">
        <v>1.2985E-2</v>
      </c>
      <c r="J71" s="21">
        <v>86719.7</v>
      </c>
      <c r="K71" s="22">
        <v>1126</v>
      </c>
      <c r="L71" s="5">
        <v>18.52</v>
      </c>
    </row>
    <row r="72" spans="1:12">
      <c r="A72">
        <v>64</v>
      </c>
      <c r="B72" s="15">
        <v>2.792E-2</v>
      </c>
      <c r="C72" s="16">
        <v>2.7535E-2</v>
      </c>
      <c r="D72" s="19">
        <v>76379.600000000006</v>
      </c>
      <c r="E72" s="20">
        <v>2103.1</v>
      </c>
      <c r="F72" s="5">
        <v>13.68</v>
      </c>
      <c r="G72" t="s">
        <v>19</v>
      </c>
      <c r="H72" s="17">
        <v>1.4624E-2</v>
      </c>
      <c r="I72" s="18">
        <v>1.4517E-2</v>
      </c>
      <c r="J72" s="21">
        <v>85593.600000000006</v>
      </c>
      <c r="K72" s="22">
        <v>1242.5999999999999</v>
      </c>
      <c r="L72" s="5">
        <v>17.760000000000002</v>
      </c>
    </row>
    <row r="73" spans="1:12">
      <c r="A73">
        <v>65</v>
      </c>
      <c r="B73" s="15">
        <v>3.0204000000000002E-2</v>
      </c>
      <c r="C73" s="16">
        <v>2.9755E-2</v>
      </c>
      <c r="D73" s="19">
        <v>74276.399999999994</v>
      </c>
      <c r="E73" s="20">
        <v>2210.1</v>
      </c>
      <c r="F73" s="5">
        <v>13.05</v>
      </c>
      <c r="G73" t="s">
        <v>19</v>
      </c>
      <c r="H73" s="17">
        <v>1.5611E-2</v>
      </c>
      <c r="I73" s="18">
        <v>1.5491E-2</v>
      </c>
      <c r="J73" s="21">
        <v>84351</v>
      </c>
      <c r="K73" s="22">
        <v>1306.5999999999999</v>
      </c>
      <c r="L73" s="5">
        <v>17.010000000000002</v>
      </c>
    </row>
    <row r="74" spans="1:12">
      <c r="A74">
        <v>66</v>
      </c>
      <c r="B74" s="15">
        <v>3.2554E-2</v>
      </c>
      <c r="C74" s="16">
        <v>3.2031999999999998E-2</v>
      </c>
      <c r="D74" s="19">
        <v>72066.399999999994</v>
      </c>
      <c r="E74" s="20">
        <v>2308.5</v>
      </c>
      <c r="F74" s="5">
        <v>12.44</v>
      </c>
      <c r="G74" t="s">
        <v>19</v>
      </c>
      <c r="H74" s="17">
        <v>1.7052999999999999E-2</v>
      </c>
      <c r="I74" s="18">
        <v>1.6909E-2</v>
      </c>
      <c r="J74" s="21">
        <v>83044.399999999994</v>
      </c>
      <c r="K74" s="22">
        <v>1404.2</v>
      </c>
      <c r="L74" s="5">
        <v>16.27</v>
      </c>
    </row>
    <row r="75" spans="1:12">
      <c r="A75">
        <v>67</v>
      </c>
      <c r="B75" s="15">
        <v>3.5999000000000003E-2</v>
      </c>
      <c r="C75" s="16">
        <v>3.5362999999999999E-2</v>
      </c>
      <c r="D75" s="19">
        <v>69757.899999999994</v>
      </c>
      <c r="E75" s="20">
        <v>2466.8000000000002</v>
      </c>
      <c r="F75" s="5">
        <v>11.83</v>
      </c>
      <c r="G75" t="s">
        <v>19</v>
      </c>
      <c r="H75" s="17">
        <v>1.8841E-2</v>
      </c>
      <c r="I75" s="18">
        <v>1.8665000000000001E-2</v>
      </c>
      <c r="J75" s="21">
        <v>81640.2</v>
      </c>
      <c r="K75" s="22">
        <v>1523.8</v>
      </c>
      <c r="L75" s="5">
        <v>15.54</v>
      </c>
    </row>
    <row r="76" spans="1:12">
      <c r="A76">
        <v>68</v>
      </c>
      <c r="B76" s="15">
        <v>3.9885999999999998E-2</v>
      </c>
      <c r="C76" s="16">
        <v>3.9106000000000002E-2</v>
      </c>
      <c r="D76" s="19">
        <v>67291.100000000006</v>
      </c>
      <c r="E76" s="20">
        <v>2631.5</v>
      </c>
      <c r="F76" s="5">
        <v>11.25</v>
      </c>
      <c r="G76" t="s">
        <v>19</v>
      </c>
      <c r="H76" s="17">
        <v>2.0466999999999999E-2</v>
      </c>
      <c r="I76" s="18">
        <v>2.026E-2</v>
      </c>
      <c r="J76" s="21">
        <v>80116.399999999994</v>
      </c>
      <c r="K76" s="22">
        <v>1623.1</v>
      </c>
      <c r="L76" s="5">
        <v>14.83</v>
      </c>
    </row>
    <row r="77" spans="1:12">
      <c r="A77">
        <v>69</v>
      </c>
      <c r="B77" s="15">
        <v>4.3479999999999998E-2</v>
      </c>
      <c r="C77" s="16">
        <v>4.2555000000000003E-2</v>
      </c>
      <c r="D77" s="19">
        <v>64659.6</v>
      </c>
      <c r="E77" s="20">
        <v>2751.6</v>
      </c>
      <c r="F77" s="5">
        <v>10.69</v>
      </c>
      <c r="G77" t="s">
        <v>19</v>
      </c>
      <c r="H77" s="17">
        <v>2.2405999999999999E-2</v>
      </c>
      <c r="I77" s="18">
        <v>2.2158000000000001E-2</v>
      </c>
      <c r="J77" s="21">
        <v>78493.2</v>
      </c>
      <c r="K77" s="22">
        <v>1739.3</v>
      </c>
      <c r="L77" s="5">
        <v>14.12</v>
      </c>
    </row>
    <row r="78" spans="1:12">
      <c r="A78">
        <v>70</v>
      </c>
      <c r="B78" s="15">
        <v>4.8138E-2</v>
      </c>
      <c r="C78" s="16">
        <v>4.7007E-2</v>
      </c>
      <c r="D78" s="19">
        <v>61908</v>
      </c>
      <c r="E78" s="20">
        <v>2910.1</v>
      </c>
      <c r="F78" s="5">
        <v>10.14</v>
      </c>
      <c r="G78" t="s">
        <v>19</v>
      </c>
      <c r="H78" s="17">
        <v>2.5293E-2</v>
      </c>
      <c r="I78" s="18">
        <v>2.4976999999999999E-2</v>
      </c>
      <c r="J78" s="21">
        <v>76754</v>
      </c>
      <c r="K78" s="22">
        <v>1917.1</v>
      </c>
      <c r="L78" s="5">
        <v>13.43</v>
      </c>
    </row>
    <row r="79" spans="1:12">
      <c r="A79">
        <v>71</v>
      </c>
      <c r="B79" s="15">
        <v>5.2576999999999999E-2</v>
      </c>
      <c r="C79" s="16">
        <v>5.1230999999999999E-2</v>
      </c>
      <c r="D79" s="19">
        <v>58997.9</v>
      </c>
      <c r="E79" s="20">
        <v>3022.5</v>
      </c>
      <c r="F79" s="5">
        <v>9.6199999999999992</v>
      </c>
      <c r="G79" t="s">
        <v>19</v>
      </c>
      <c r="H79" s="17">
        <v>2.7379000000000001E-2</v>
      </c>
      <c r="I79" s="18">
        <v>2.7009999999999999E-2</v>
      </c>
      <c r="J79" s="21">
        <v>74836.800000000003</v>
      </c>
      <c r="K79" s="22">
        <v>2021.3</v>
      </c>
      <c r="L79" s="5">
        <v>12.76</v>
      </c>
    </row>
    <row r="80" spans="1:12">
      <c r="A80">
        <v>72</v>
      </c>
      <c r="B80" s="15">
        <v>5.8279999999999998E-2</v>
      </c>
      <c r="C80" s="16">
        <v>5.6628999999999999E-2</v>
      </c>
      <c r="D80" s="19">
        <v>55975.4</v>
      </c>
      <c r="E80" s="20">
        <v>3169.9</v>
      </c>
      <c r="F80" s="5">
        <v>9.11</v>
      </c>
      <c r="G80" t="s">
        <v>19</v>
      </c>
      <c r="H80" s="17">
        <v>3.0862000000000001E-2</v>
      </c>
      <c r="I80" s="18">
        <v>3.0393E-2</v>
      </c>
      <c r="J80" s="21">
        <v>72815.5</v>
      </c>
      <c r="K80" s="22">
        <v>2213.1</v>
      </c>
      <c r="L80" s="5">
        <v>12.11</v>
      </c>
    </row>
    <row r="81" spans="1:12">
      <c r="A81">
        <v>73</v>
      </c>
      <c r="B81" s="15">
        <v>6.4538999999999999E-2</v>
      </c>
      <c r="C81" s="16">
        <v>6.2521999999999994E-2</v>
      </c>
      <c r="D81" s="19">
        <v>52805.5</v>
      </c>
      <c r="E81" s="20">
        <v>3301.5</v>
      </c>
      <c r="F81" s="5">
        <v>8.6199999999999992</v>
      </c>
      <c r="G81" t="s">
        <v>19</v>
      </c>
      <c r="H81" s="17">
        <v>3.3964000000000001E-2</v>
      </c>
      <c r="I81" s="18">
        <v>3.3397000000000003E-2</v>
      </c>
      <c r="J81" s="21">
        <v>70602.5</v>
      </c>
      <c r="K81" s="22">
        <v>2357.9</v>
      </c>
      <c r="L81" s="5">
        <v>11.47</v>
      </c>
    </row>
    <row r="82" spans="1:12">
      <c r="A82">
        <v>74</v>
      </c>
      <c r="B82" s="15">
        <v>7.0527000000000006E-2</v>
      </c>
      <c r="C82" s="16">
        <v>6.8125000000000005E-2</v>
      </c>
      <c r="D82" s="19">
        <v>49504</v>
      </c>
      <c r="E82" s="20">
        <v>3372.5</v>
      </c>
      <c r="F82" s="5">
        <v>8.17</v>
      </c>
      <c r="G82" t="s">
        <v>19</v>
      </c>
      <c r="H82" s="17">
        <v>3.7706000000000003E-2</v>
      </c>
      <c r="I82" s="18">
        <v>3.7009E-2</v>
      </c>
      <c r="J82" s="21">
        <v>68244.600000000006</v>
      </c>
      <c r="K82" s="22">
        <v>2525.6</v>
      </c>
      <c r="L82" s="5">
        <v>10.85</v>
      </c>
    </row>
    <row r="83" spans="1:12">
      <c r="A83">
        <v>75</v>
      </c>
      <c r="B83" s="15">
        <v>7.6642000000000002E-2</v>
      </c>
      <c r="C83" s="16">
        <v>7.3813000000000004E-2</v>
      </c>
      <c r="D83" s="19">
        <v>46131.6</v>
      </c>
      <c r="E83" s="20">
        <v>3405.1</v>
      </c>
      <c r="F83" s="5">
        <v>7.73</v>
      </c>
      <c r="G83" t="s">
        <v>19</v>
      </c>
      <c r="H83" s="17">
        <v>4.2229000000000003E-2</v>
      </c>
      <c r="I83" s="18">
        <v>4.1355999999999997E-2</v>
      </c>
      <c r="J83" s="21">
        <v>65719</v>
      </c>
      <c r="K83" s="22">
        <v>2717.9</v>
      </c>
      <c r="L83" s="5">
        <v>10.25</v>
      </c>
    </row>
    <row r="84" spans="1:12">
      <c r="A84">
        <v>76</v>
      </c>
      <c r="B84" s="15">
        <v>8.3611000000000005E-2</v>
      </c>
      <c r="C84" s="16">
        <v>8.0255999999999994E-2</v>
      </c>
      <c r="D84" s="19">
        <v>42726.400000000001</v>
      </c>
      <c r="E84" s="20">
        <v>3429.1</v>
      </c>
      <c r="F84" s="5">
        <v>7.3</v>
      </c>
      <c r="G84" t="s">
        <v>19</v>
      </c>
      <c r="H84" s="17">
        <v>4.6483999999999998E-2</v>
      </c>
      <c r="I84" s="18">
        <v>4.5428000000000003E-2</v>
      </c>
      <c r="J84" s="21">
        <v>63001.1</v>
      </c>
      <c r="K84" s="22">
        <v>2862</v>
      </c>
      <c r="L84" s="5">
        <v>9.67</v>
      </c>
    </row>
    <row r="85" spans="1:12">
      <c r="A85">
        <v>77</v>
      </c>
      <c r="B85" s="15">
        <v>9.1189000000000006E-2</v>
      </c>
      <c r="C85" s="16">
        <v>8.7211999999999998E-2</v>
      </c>
      <c r="D85" s="19">
        <v>39297.4</v>
      </c>
      <c r="E85" s="20">
        <v>3427.2</v>
      </c>
      <c r="F85" s="5">
        <v>6.9</v>
      </c>
      <c r="G85" t="s">
        <v>19</v>
      </c>
      <c r="H85" s="17">
        <v>5.1275000000000001E-2</v>
      </c>
      <c r="I85" s="18">
        <v>4.9993000000000003E-2</v>
      </c>
      <c r="J85" s="21">
        <v>60139</v>
      </c>
      <c r="K85" s="22">
        <v>3006.5</v>
      </c>
      <c r="L85" s="5">
        <v>9.1</v>
      </c>
    </row>
    <row r="86" spans="1:12">
      <c r="A86">
        <v>78</v>
      </c>
      <c r="B86" s="15">
        <v>0.100439</v>
      </c>
      <c r="C86" s="16">
        <v>9.5635999999999999E-2</v>
      </c>
      <c r="D86" s="19">
        <v>35870.199999999997</v>
      </c>
      <c r="E86" s="20">
        <v>3430.5</v>
      </c>
      <c r="F86" s="5">
        <v>6.51</v>
      </c>
      <c r="G86" t="s">
        <v>19</v>
      </c>
      <c r="H86" s="17">
        <v>5.7346000000000001E-2</v>
      </c>
      <c r="I86" s="18">
        <v>5.5747999999999999E-2</v>
      </c>
      <c r="J86" s="21">
        <v>57132.5</v>
      </c>
      <c r="K86" s="22">
        <v>3185</v>
      </c>
      <c r="L86" s="5">
        <v>8.56</v>
      </c>
    </row>
    <row r="87" spans="1:12">
      <c r="A87">
        <v>79</v>
      </c>
      <c r="B87" s="15">
        <v>0.109365</v>
      </c>
      <c r="C87" s="16">
        <v>0.103695</v>
      </c>
      <c r="D87" s="19">
        <v>32439.7</v>
      </c>
      <c r="E87" s="20">
        <v>3363.8</v>
      </c>
      <c r="F87" s="5">
        <v>6.14</v>
      </c>
      <c r="G87" t="s">
        <v>19</v>
      </c>
      <c r="H87" s="17">
        <v>6.4015000000000002E-2</v>
      </c>
      <c r="I87" s="18">
        <v>6.2029000000000001E-2</v>
      </c>
      <c r="J87" s="21">
        <v>53947.5</v>
      </c>
      <c r="K87" s="22">
        <v>3346.3</v>
      </c>
      <c r="L87" s="5">
        <v>8.0299999999999994</v>
      </c>
    </row>
    <row r="88" spans="1:12">
      <c r="A88">
        <v>80</v>
      </c>
      <c r="B88" s="15">
        <v>0.119311</v>
      </c>
      <c r="C88" s="16">
        <v>0.112594</v>
      </c>
      <c r="D88" s="19">
        <v>29075.8</v>
      </c>
      <c r="E88" s="20">
        <v>3273.8</v>
      </c>
      <c r="F88" s="5">
        <v>5.8</v>
      </c>
      <c r="G88" t="s">
        <v>19</v>
      </c>
      <c r="H88" s="17">
        <v>7.2159000000000001E-2</v>
      </c>
      <c r="I88" s="18">
        <v>6.9646E-2</v>
      </c>
      <c r="J88" s="21">
        <v>50601.2</v>
      </c>
      <c r="K88" s="22">
        <v>3524.2</v>
      </c>
      <c r="L88" s="5">
        <v>7.53</v>
      </c>
    </row>
    <row r="89" spans="1:12">
      <c r="A89">
        <v>81</v>
      </c>
      <c r="B89" s="15">
        <v>0.129826</v>
      </c>
      <c r="C89" s="16">
        <v>0.12191200000000001</v>
      </c>
      <c r="D89" s="19">
        <v>25802.1</v>
      </c>
      <c r="E89" s="20">
        <v>3145.6</v>
      </c>
      <c r="F89" s="5">
        <v>5.47</v>
      </c>
      <c r="G89" t="s">
        <v>19</v>
      </c>
      <c r="H89" s="17">
        <v>8.0198000000000005E-2</v>
      </c>
      <c r="I89" s="18">
        <v>7.7105999999999994E-2</v>
      </c>
      <c r="J89" s="21">
        <v>47077</v>
      </c>
      <c r="K89" s="22">
        <v>3629.9</v>
      </c>
      <c r="L89" s="5">
        <v>7.05</v>
      </c>
    </row>
    <row r="90" spans="1:12">
      <c r="A90">
        <v>82</v>
      </c>
      <c r="B90" s="15">
        <v>0.14288600000000001</v>
      </c>
      <c r="C90" s="16">
        <v>0.13335900000000001</v>
      </c>
      <c r="D90" s="19">
        <v>22656.5</v>
      </c>
      <c r="E90" s="20">
        <v>3021.4</v>
      </c>
      <c r="F90" s="5">
        <v>5.16</v>
      </c>
      <c r="G90" t="s">
        <v>19</v>
      </c>
      <c r="H90" s="17">
        <v>9.0374999999999997E-2</v>
      </c>
      <c r="I90" s="18">
        <v>8.6467000000000002E-2</v>
      </c>
      <c r="J90" s="21">
        <v>43447.1</v>
      </c>
      <c r="K90" s="22">
        <v>3756.8</v>
      </c>
      <c r="L90" s="5">
        <v>6.6</v>
      </c>
    </row>
    <row r="91" spans="1:12">
      <c r="A91">
        <v>83</v>
      </c>
      <c r="B91" s="15">
        <v>0.15343699999999999</v>
      </c>
      <c r="C91" s="16">
        <v>0.14250399999999999</v>
      </c>
      <c r="D91" s="19">
        <v>19635</v>
      </c>
      <c r="E91" s="20">
        <v>2798.1</v>
      </c>
      <c r="F91" s="5">
        <v>4.87</v>
      </c>
      <c r="G91" t="s">
        <v>19</v>
      </c>
      <c r="H91" s="17">
        <v>0.100698</v>
      </c>
      <c r="I91" s="18">
        <v>9.5870999999999998E-2</v>
      </c>
      <c r="J91" s="21">
        <v>39690.300000000003</v>
      </c>
      <c r="K91" s="22">
        <v>3805.1</v>
      </c>
      <c r="L91" s="5">
        <v>6.18</v>
      </c>
    </row>
    <row r="92" spans="1:12">
      <c r="A92">
        <v>84</v>
      </c>
      <c r="B92" s="15">
        <v>0.16814599999999999</v>
      </c>
      <c r="C92" s="16">
        <v>0.15510599999999999</v>
      </c>
      <c r="D92" s="19">
        <v>16837</v>
      </c>
      <c r="E92" s="20">
        <v>2611.5</v>
      </c>
      <c r="F92" s="5">
        <v>4.5999999999999996</v>
      </c>
      <c r="G92" t="s">
        <v>19</v>
      </c>
      <c r="H92" s="17">
        <v>0.11236400000000001</v>
      </c>
      <c r="I92" s="18">
        <v>0.106387</v>
      </c>
      <c r="J92" s="21">
        <v>35885.199999999997</v>
      </c>
      <c r="K92" s="22">
        <v>3817.7</v>
      </c>
      <c r="L92" s="5">
        <v>5.78</v>
      </c>
    </row>
    <row r="93" spans="1:12">
      <c r="A93">
        <v>85</v>
      </c>
      <c r="B93" s="15">
        <v>0.179672</v>
      </c>
      <c r="C93" s="16">
        <v>0.16486100000000001</v>
      </c>
      <c r="D93" s="19">
        <v>14225.5</v>
      </c>
      <c r="E93" s="20">
        <v>2345.1999999999998</v>
      </c>
      <c r="F93" s="5">
        <v>4.3499999999999996</v>
      </c>
      <c r="G93" t="s">
        <v>19</v>
      </c>
      <c r="H93" s="17">
        <v>0.12384000000000001</v>
      </c>
      <c r="I93" s="18">
        <v>0.116619</v>
      </c>
      <c r="J93" s="21">
        <v>32067.5</v>
      </c>
      <c r="K93" s="22">
        <v>3739.7</v>
      </c>
      <c r="L93" s="5">
        <v>5.41</v>
      </c>
    </row>
    <row r="94" spans="1:12">
      <c r="A94">
        <v>86</v>
      </c>
      <c r="B94" s="15">
        <v>0.195822</v>
      </c>
      <c r="C94" s="16">
        <v>0.17835899999999999</v>
      </c>
      <c r="D94" s="19">
        <v>11880.2</v>
      </c>
      <c r="E94" s="20">
        <v>2118.9</v>
      </c>
      <c r="F94" s="5">
        <v>4.1100000000000003</v>
      </c>
      <c r="G94" t="s">
        <v>19</v>
      </c>
      <c r="H94" s="17">
        <v>0.139242</v>
      </c>
      <c r="I94" s="18">
        <v>0.13017899999999999</v>
      </c>
      <c r="J94" s="21">
        <v>28327.8</v>
      </c>
      <c r="K94" s="22">
        <v>3687.7</v>
      </c>
      <c r="L94" s="5">
        <v>5.0599999999999996</v>
      </c>
    </row>
    <row r="95" spans="1:12">
      <c r="A95">
        <v>87</v>
      </c>
      <c r="B95" s="15">
        <v>0.20999899999999999</v>
      </c>
      <c r="C95" s="16">
        <v>0.19004399999999999</v>
      </c>
      <c r="D95" s="19">
        <v>9761.2999999999993</v>
      </c>
      <c r="E95" s="20">
        <v>1855.1</v>
      </c>
      <c r="F95" s="5">
        <v>3.9</v>
      </c>
      <c r="G95" t="s">
        <v>19</v>
      </c>
      <c r="H95" s="17">
        <v>0.15216199999999999</v>
      </c>
      <c r="I95" s="18">
        <v>0.141404</v>
      </c>
      <c r="J95" s="21">
        <v>24640.1</v>
      </c>
      <c r="K95" s="22">
        <v>3484.2</v>
      </c>
      <c r="L95" s="5">
        <v>4.74</v>
      </c>
    </row>
    <row r="96" spans="1:12">
      <c r="A96">
        <v>88</v>
      </c>
      <c r="B96" s="15">
        <v>0.22692399999999999</v>
      </c>
      <c r="C96" s="16">
        <v>0.20380100000000001</v>
      </c>
      <c r="D96" s="19">
        <v>7906.2</v>
      </c>
      <c r="E96" s="20">
        <v>1611.3</v>
      </c>
      <c r="F96" s="5">
        <v>3.7</v>
      </c>
      <c r="G96" t="s">
        <v>19</v>
      </c>
      <c r="H96" s="17">
        <v>0.16993800000000001</v>
      </c>
      <c r="I96" s="18">
        <v>0.15662899999999999</v>
      </c>
      <c r="J96" s="21">
        <v>21155.9</v>
      </c>
      <c r="K96" s="22">
        <v>3313.6</v>
      </c>
      <c r="L96" s="5">
        <v>4.4400000000000004</v>
      </c>
    </row>
    <row r="97" spans="1:12">
      <c r="A97">
        <v>89</v>
      </c>
      <c r="B97" s="15">
        <v>0.24290700000000001</v>
      </c>
      <c r="C97" s="16">
        <v>0.21659999999999999</v>
      </c>
      <c r="D97" s="19">
        <v>6294.9</v>
      </c>
      <c r="E97" s="20">
        <v>1363.5</v>
      </c>
      <c r="F97" s="5">
        <v>3.51</v>
      </c>
      <c r="G97" t="s">
        <v>19</v>
      </c>
      <c r="H97" s="17">
        <v>0.19075800000000001</v>
      </c>
      <c r="I97" s="18">
        <v>0.174148</v>
      </c>
      <c r="J97" s="21">
        <v>17842.3</v>
      </c>
      <c r="K97" s="22">
        <v>3107.2</v>
      </c>
      <c r="L97" s="5">
        <v>4.17</v>
      </c>
    </row>
    <row r="98" spans="1:12">
      <c r="A98">
        <v>90</v>
      </c>
      <c r="B98" s="15">
        <v>0.244335</v>
      </c>
      <c r="C98" s="16">
        <v>0.21773500000000001</v>
      </c>
      <c r="D98" s="19">
        <v>4931.3999999999996</v>
      </c>
      <c r="E98" s="20">
        <v>1073.7</v>
      </c>
      <c r="F98" s="5">
        <v>3.35</v>
      </c>
      <c r="G98" t="s">
        <v>19</v>
      </c>
      <c r="H98" s="17">
        <v>0.19630300000000001</v>
      </c>
      <c r="I98" s="18">
        <v>0.178758</v>
      </c>
      <c r="J98" s="21">
        <v>14735.1</v>
      </c>
      <c r="K98" s="22">
        <v>2634</v>
      </c>
      <c r="L98" s="5">
        <v>3.95</v>
      </c>
    </row>
    <row r="99" spans="1:12">
      <c r="A99">
        <v>91</v>
      </c>
      <c r="B99" s="15">
        <v>0.26348300000000002</v>
      </c>
      <c r="C99" s="16">
        <v>0.23281199999999999</v>
      </c>
      <c r="D99" s="19">
        <v>3857.7</v>
      </c>
      <c r="E99" s="20">
        <v>898.1</v>
      </c>
      <c r="F99" s="5">
        <v>3.14</v>
      </c>
      <c r="G99" t="s">
        <v>19</v>
      </c>
      <c r="H99" s="17">
        <v>0.21322099999999999</v>
      </c>
      <c r="I99" s="18">
        <v>0.19267999999999999</v>
      </c>
      <c r="J99" s="21">
        <v>12101.1</v>
      </c>
      <c r="K99" s="22">
        <v>2331.6</v>
      </c>
      <c r="L99" s="5">
        <v>3.7</v>
      </c>
    </row>
    <row r="100" spans="1:12">
      <c r="A100">
        <v>92</v>
      </c>
      <c r="B100" s="15">
        <v>0.291209</v>
      </c>
      <c r="C100" s="16">
        <v>0.25419700000000001</v>
      </c>
      <c r="D100" s="19">
        <v>2959.6</v>
      </c>
      <c r="E100" s="20">
        <v>752.3</v>
      </c>
      <c r="F100" s="5">
        <v>2.94</v>
      </c>
      <c r="G100" t="s">
        <v>19</v>
      </c>
      <c r="H100" s="17">
        <v>0.23496900000000001</v>
      </c>
      <c r="I100" s="18">
        <v>0.21026600000000001</v>
      </c>
      <c r="J100" s="21">
        <v>9769.4</v>
      </c>
      <c r="K100" s="22">
        <v>2054.1999999999998</v>
      </c>
      <c r="L100" s="5">
        <v>3.46</v>
      </c>
    </row>
    <row r="101" spans="1:12">
      <c r="A101">
        <v>93</v>
      </c>
      <c r="B101" s="15">
        <v>0.30871999999999999</v>
      </c>
      <c r="C101" s="16">
        <v>0.26743800000000001</v>
      </c>
      <c r="D101" s="19">
        <v>2207.3000000000002</v>
      </c>
      <c r="E101" s="20">
        <v>590.29999999999995</v>
      </c>
      <c r="F101" s="5">
        <v>2.78</v>
      </c>
      <c r="G101" t="s">
        <v>19</v>
      </c>
      <c r="H101" s="17">
        <v>0.25397999999999998</v>
      </c>
      <c r="I101" s="18">
        <v>0.22536100000000001</v>
      </c>
      <c r="J101" s="21">
        <v>7715.3</v>
      </c>
      <c r="K101" s="22">
        <v>1738.7</v>
      </c>
      <c r="L101" s="5">
        <v>3.25</v>
      </c>
    </row>
    <row r="102" spans="1:12">
      <c r="A102">
        <v>94</v>
      </c>
      <c r="B102" s="15">
        <v>0.34382000000000001</v>
      </c>
      <c r="C102" s="16">
        <v>0.29338399999999998</v>
      </c>
      <c r="D102" s="19">
        <v>1617</v>
      </c>
      <c r="E102" s="20">
        <v>474.4</v>
      </c>
      <c r="F102" s="5">
        <v>2.61</v>
      </c>
      <c r="G102" t="s">
        <v>19</v>
      </c>
      <c r="H102" s="17">
        <v>0.28034399999999998</v>
      </c>
      <c r="I102" s="18">
        <v>0.24587899999999999</v>
      </c>
      <c r="J102" s="21">
        <v>5976.5</v>
      </c>
      <c r="K102" s="22">
        <v>1469.5</v>
      </c>
      <c r="L102" s="5">
        <v>3.05</v>
      </c>
    </row>
    <row r="103" spans="1:12">
      <c r="A103">
        <v>95</v>
      </c>
      <c r="B103" s="15">
        <v>0.365512</v>
      </c>
      <c r="C103" s="16">
        <v>0.30903399999999998</v>
      </c>
      <c r="D103" s="19">
        <v>1142.5999999999999</v>
      </c>
      <c r="E103" s="20">
        <v>353.1</v>
      </c>
      <c r="F103" s="5">
        <v>2.48</v>
      </c>
      <c r="G103" t="s">
        <v>19</v>
      </c>
      <c r="H103" s="17">
        <v>0.296595</v>
      </c>
      <c r="I103" s="18">
        <v>0.25829099999999999</v>
      </c>
      <c r="J103" s="21">
        <v>4507</v>
      </c>
      <c r="K103" s="22">
        <v>1164.0999999999999</v>
      </c>
      <c r="L103" s="5">
        <v>2.88</v>
      </c>
    </row>
    <row r="104" spans="1:12">
      <c r="A104">
        <v>96</v>
      </c>
      <c r="B104" s="15">
        <v>0.39077499999999998</v>
      </c>
      <c r="C104" s="16">
        <v>0.32690200000000003</v>
      </c>
      <c r="D104" s="19">
        <v>789.5</v>
      </c>
      <c r="E104" s="20">
        <v>258.10000000000002</v>
      </c>
      <c r="F104" s="5">
        <v>2.37</v>
      </c>
      <c r="G104" t="s">
        <v>19</v>
      </c>
      <c r="H104" s="17">
        <v>0.32327</v>
      </c>
      <c r="I104" s="18">
        <v>0.27828799999999998</v>
      </c>
      <c r="J104" s="21">
        <v>3342.9</v>
      </c>
      <c r="K104" s="22">
        <v>930.3</v>
      </c>
      <c r="L104" s="5">
        <v>2.71</v>
      </c>
    </row>
    <row r="105" spans="1:12">
      <c r="A105">
        <v>97</v>
      </c>
      <c r="B105" s="15">
        <v>0.395401</v>
      </c>
      <c r="C105" s="16">
        <v>0.33013399999999998</v>
      </c>
      <c r="D105" s="19">
        <v>531.4</v>
      </c>
      <c r="E105" s="20">
        <v>175.4</v>
      </c>
      <c r="F105" s="5">
        <v>2.27</v>
      </c>
      <c r="G105" t="s">
        <v>19</v>
      </c>
      <c r="H105" s="17">
        <v>0.35390899999999997</v>
      </c>
      <c r="I105" s="18">
        <v>0.30069899999999999</v>
      </c>
      <c r="J105" s="21">
        <v>2412.6</v>
      </c>
      <c r="K105" s="22">
        <v>725.5</v>
      </c>
      <c r="L105" s="5">
        <v>2.56</v>
      </c>
    </row>
    <row r="106" spans="1:12">
      <c r="A106">
        <v>98</v>
      </c>
      <c r="B106" s="15">
        <v>0.41906100000000002</v>
      </c>
      <c r="C106" s="16">
        <v>0.346466</v>
      </c>
      <c r="D106" s="19">
        <v>356</v>
      </c>
      <c r="E106" s="20">
        <v>123.3</v>
      </c>
      <c r="F106" s="5">
        <v>2.15</v>
      </c>
      <c r="G106" t="s">
        <v>19</v>
      </c>
      <c r="H106" s="17">
        <v>0.36388900000000002</v>
      </c>
      <c r="I106" s="18">
        <v>0.30787300000000001</v>
      </c>
      <c r="J106" s="21">
        <v>1687.1</v>
      </c>
      <c r="K106" s="22">
        <v>519.4</v>
      </c>
      <c r="L106" s="5">
        <v>2.44</v>
      </c>
    </row>
    <row r="107" spans="1:12">
      <c r="A107">
        <v>99</v>
      </c>
      <c r="B107" s="15">
        <v>0.43379000000000001</v>
      </c>
      <c r="C107" s="16">
        <v>0.35647299999999998</v>
      </c>
      <c r="D107" s="19">
        <v>232.6</v>
      </c>
      <c r="E107" s="20">
        <v>82.9</v>
      </c>
      <c r="F107" s="5">
        <v>2.02</v>
      </c>
      <c r="G107" t="s">
        <v>19</v>
      </c>
      <c r="H107" s="17">
        <v>0.369201</v>
      </c>
      <c r="I107" s="18">
        <v>0.31166700000000003</v>
      </c>
      <c r="J107" s="21">
        <v>1167.7</v>
      </c>
      <c r="K107" s="22">
        <v>363.9</v>
      </c>
      <c r="L107" s="5">
        <v>2.31</v>
      </c>
    </row>
    <row r="108" spans="1:12">
      <c r="A108">
        <v>100</v>
      </c>
      <c r="B108" s="15">
        <v>0.50300599999999995</v>
      </c>
      <c r="C108" s="16">
        <v>0.401922</v>
      </c>
      <c r="D108" s="19">
        <v>149.69999999999999</v>
      </c>
      <c r="E108" s="20">
        <v>60.2</v>
      </c>
      <c r="F108" s="5">
        <v>1.86</v>
      </c>
      <c r="G108" t="s">
        <v>19</v>
      </c>
      <c r="H108" s="17">
        <v>0.42839500000000003</v>
      </c>
      <c r="I108" s="18">
        <v>0.35282200000000002</v>
      </c>
      <c r="J108" s="21">
        <v>803.8</v>
      </c>
      <c r="K108" s="22">
        <v>283.60000000000002</v>
      </c>
      <c r="L108" s="5">
        <v>2.12</v>
      </c>
    </row>
  </sheetData>
  <mergeCells count="3">
    <mergeCell ref="K1:L1"/>
    <mergeCell ref="B6:F6"/>
    <mergeCell ref="H6:L6"/>
  </mergeCells>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10</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6">
        <v>1.2814000000000001E-2</v>
      </c>
      <c r="C8" s="7">
        <v>1.2733E-2</v>
      </c>
      <c r="D8" s="10">
        <v>100000</v>
      </c>
      <c r="E8" s="11">
        <v>1273.3</v>
      </c>
      <c r="F8" s="5">
        <v>70.86</v>
      </c>
      <c r="G8" t="s">
        <v>19</v>
      </c>
      <c r="H8" s="8">
        <v>9.92E-3</v>
      </c>
      <c r="I8" s="9">
        <v>9.8709999999999996E-3</v>
      </c>
      <c r="J8" s="12">
        <v>100000</v>
      </c>
      <c r="K8" s="13">
        <v>987.1</v>
      </c>
      <c r="L8" s="5">
        <v>76.84</v>
      </c>
    </row>
    <row r="9" spans="1:12">
      <c r="A9">
        <v>1</v>
      </c>
      <c r="B9" s="6">
        <v>8.6700000000000004E-4</v>
      </c>
      <c r="C9" s="7">
        <v>8.6700000000000004E-4</v>
      </c>
      <c r="D9" s="10">
        <v>98726.7</v>
      </c>
      <c r="E9" s="11">
        <v>85.6</v>
      </c>
      <c r="F9" s="5">
        <v>70.77</v>
      </c>
      <c r="G9" t="s">
        <v>19</v>
      </c>
      <c r="H9" s="8">
        <v>7.2000000000000005E-4</v>
      </c>
      <c r="I9" s="9">
        <v>7.2000000000000005E-4</v>
      </c>
      <c r="J9" s="12">
        <v>99012.9</v>
      </c>
      <c r="K9" s="13">
        <v>71.3</v>
      </c>
      <c r="L9" s="5">
        <v>76.599999999999994</v>
      </c>
    </row>
    <row r="10" spans="1:12">
      <c r="A10">
        <v>2</v>
      </c>
      <c r="B10" s="6">
        <v>5.22E-4</v>
      </c>
      <c r="C10" s="7">
        <v>5.22E-4</v>
      </c>
      <c r="D10" s="10">
        <v>98641.2</v>
      </c>
      <c r="E10" s="11">
        <v>51.4</v>
      </c>
      <c r="F10" s="5">
        <v>69.83</v>
      </c>
      <c r="G10" t="s">
        <v>19</v>
      </c>
      <c r="H10" s="8">
        <v>4.44E-4</v>
      </c>
      <c r="I10" s="9">
        <v>4.44E-4</v>
      </c>
      <c r="J10" s="12">
        <v>98941.6</v>
      </c>
      <c r="K10" s="13">
        <v>43.9</v>
      </c>
      <c r="L10" s="5">
        <v>75.66</v>
      </c>
    </row>
    <row r="11" spans="1:12">
      <c r="A11">
        <v>3</v>
      </c>
      <c r="B11" s="6">
        <v>3.8999999999999999E-4</v>
      </c>
      <c r="C11" s="7">
        <v>3.8999999999999999E-4</v>
      </c>
      <c r="D11" s="10">
        <v>98589.7</v>
      </c>
      <c r="E11" s="11">
        <v>38.4</v>
      </c>
      <c r="F11" s="5">
        <v>68.87</v>
      </c>
      <c r="G11" t="s">
        <v>19</v>
      </c>
      <c r="H11" s="8">
        <v>3.1E-4</v>
      </c>
      <c r="I11" s="9">
        <v>3.1E-4</v>
      </c>
      <c r="J11" s="12">
        <v>98897.7</v>
      </c>
      <c r="K11" s="13">
        <v>30.6</v>
      </c>
      <c r="L11" s="5">
        <v>74.69</v>
      </c>
    </row>
    <row r="12" spans="1:12">
      <c r="A12">
        <v>4</v>
      </c>
      <c r="B12" s="6">
        <v>3.79E-4</v>
      </c>
      <c r="C12" s="7">
        <v>3.79E-4</v>
      </c>
      <c r="D12" s="10">
        <v>98551.3</v>
      </c>
      <c r="E12" s="11">
        <v>37.299999999999997</v>
      </c>
      <c r="F12" s="5">
        <v>67.900000000000006</v>
      </c>
      <c r="G12" t="s">
        <v>19</v>
      </c>
      <c r="H12" s="8">
        <v>2.4699999999999999E-4</v>
      </c>
      <c r="I12" s="9">
        <v>2.4699999999999999E-4</v>
      </c>
      <c r="J12" s="12">
        <v>98867.1</v>
      </c>
      <c r="K12" s="13">
        <v>24.4</v>
      </c>
      <c r="L12" s="5">
        <v>73.72</v>
      </c>
    </row>
    <row r="13" spans="1:12">
      <c r="A13">
        <v>5</v>
      </c>
      <c r="B13" s="6">
        <v>3.1399999999999999E-4</v>
      </c>
      <c r="C13" s="7">
        <v>3.1399999999999999E-4</v>
      </c>
      <c r="D13" s="10">
        <v>98514</v>
      </c>
      <c r="E13" s="11">
        <v>31</v>
      </c>
      <c r="F13" s="5">
        <v>66.92</v>
      </c>
      <c r="G13" t="s">
        <v>19</v>
      </c>
      <c r="H13" s="8">
        <v>2.3599999999999999E-4</v>
      </c>
      <c r="I13" s="9">
        <v>2.3599999999999999E-4</v>
      </c>
      <c r="J13" s="12">
        <v>98842.7</v>
      </c>
      <c r="K13" s="13">
        <v>23.3</v>
      </c>
      <c r="L13" s="5">
        <v>72.73</v>
      </c>
    </row>
    <row r="14" spans="1:12">
      <c r="A14">
        <v>6</v>
      </c>
      <c r="B14" s="6">
        <v>2.9700000000000001E-4</v>
      </c>
      <c r="C14" s="7">
        <v>2.9700000000000001E-4</v>
      </c>
      <c r="D14" s="10">
        <v>98483</v>
      </c>
      <c r="E14" s="11">
        <v>29.3</v>
      </c>
      <c r="F14" s="5">
        <v>65.94</v>
      </c>
      <c r="G14" t="s">
        <v>19</v>
      </c>
      <c r="H14" s="8">
        <v>2.23E-4</v>
      </c>
      <c r="I14" s="9">
        <v>2.23E-4</v>
      </c>
      <c r="J14" s="12">
        <v>98819.4</v>
      </c>
      <c r="K14" s="13">
        <v>22.1</v>
      </c>
      <c r="L14" s="5">
        <v>71.75</v>
      </c>
    </row>
    <row r="15" spans="1:12">
      <c r="A15">
        <v>7</v>
      </c>
      <c r="B15" s="6">
        <v>2.7999999999999998E-4</v>
      </c>
      <c r="C15" s="7">
        <v>2.7999999999999998E-4</v>
      </c>
      <c r="D15" s="10">
        <v>98453.7</v>
      </c>
      <c r="E15" s="11">
        <v>27.6</v>
      </c>
      <c r="F15" s="5">
        <v>64.959999999999994</v>
      </c>
      <c r="G15" t="s">
        <v>19</v>
      </c>
      <c r="H15" s="8">
        <v>1.8000000000000001E-4</v>
      </c>
      <c r="I15" s="9">
        <v>1.8000000000000001E-4</v>
      </c>
      <c r="J15" s="12">
        <v>98797.3</v>
      </c>
      <c r="K15" s="13">
        <v>17.7</v>
      </c>
      <c r="L15" s="5">
        <v>70.77</v>
      </c>
    </row>
    <row r="16" spans="1:12">
      <c r="A16">
        <v>8</v>
      </c>
      <c r="B16" s="6">
        <v>2.6699999999999998E-4</v>
      </c>
      <c r="C16" s="7">
        <v>2.6699999999999998E-4</v>
      </c>
      <c r="D16" s="10">
        <v>98426.2</v>
      </c>
      <c r="E16" s="11">
        <v>26.3</v>
      </c>
      <c r="F16" s="5">
        <v>63.98</v>
      </c>
      <c r="G16" t="s">
        <v>19</v>
      </c>
      <c r="H16" s="8">
        <v>1.9599999999999999E-4</v>
      </c>
      <c r="I16" s="9">
        <v>1.9599999999999999E-4</v>
      </c>
      <c r="J16" s="12">
        <v>98779.5</v>
      </c>
      <c r="K16" s="13">
        <v>19.399999999999999</v>
      </c>
      <c r="L16" s="5">
        <v>69.78</v>
      </c>
    </row>
    <row r="17" spans="1:12">
      <c r="A17">
        <v>9</v>
      </c>
      <c r="B17" s="6">
        <v>2.42E-4</v>
      </c>
      <c r="C17" s="7">
        <v>2.42E-4</v>
      </c>
      <c r="D17" s="10">
        <v>98399.9</v>
      </c>
      <c r="E17" s="11">
        <v>23.8</v>
      </c>
      <c r="F17" s="5">
        <v>63</v>
      </c>
      <c r="G17" t="s">
        <v>19</v>
      </c>
      <c r="H17" s="8">
        <v>1.54E-4</v>
      </c>
      <c r="I17" s="9">
        <v>1.54E-4</v>
      </c>
      <c r="J17" s="12">
        <v>98760.2</v>
      </c>
      <c r="K17" s="13">
        <v>15.2</v>
      </c>
      <c r="L17" s="5">
        <v>68.790000000000006</v>
      </c>
    </row>
    <row r="18" spans="1:12">
      <c r="A18">
        <v>10</v>
      </c>
      <c r="B18" s="6">
        <v>2.33E-4</v>
      </c>
      <c r="C18" s="7">
        <v>2.33E-4</v>
      </c>
      <c r="D18" s="10">
        <v>98376.1</v>
      </c>
      <c r="E18" s="11">
        <v>22.9</v>
      </c>
      <c r="F18" s="5">
        <v>62.01</v>
      </c>
      <c r="G18" t="s">
        <v>19</v>
      </c>
      <c r="H18" s="8">
        <v>2.0599999999999999E-4</v>
      </c>
      <c r="I18" s="9">
        <v>2.0599999999999999E-4</v>
      </c>
      <c r="J18" s="12">
        <v>98744.9</v>
      </c>
      <c r="K18" s="13">
        <v>20.3</v>
      </c>
      <c r="L18" s="5">
        <v>67.8</v>
      </c>
    </row>
    <row r="19" spans="1:12">
      <c r="A19">
        <v>11</v>
      </c>
      <c r="B19" s="6">
        <v>2.6499999999999999E-4</v>
      </c>
      <c r="C19" s="7">
        <v>2.6499999999999999E-4</v>
      </c>
      <c r="D19" s="10">
        <v>98353.2</v>
      </c>
      <c r="E19" s="11">
        <v>26.1</v>
      </c>
      <c r="F19" s="5">
        <v>61.03</v>
      </c>
      <c r="G19" t="s">
        <v>19</v>
      </c>
      <c r="H19" s="8">
        <v>1.8100000000000001E-4</v>
      </c>
      <c r="I19" s="9">
        <v>1.8100000000000001E-4</v>
      </c>
      <c r="J19" s="12">
        <v>98724.6</v>
      </c>
      <c r="K19" s="13">
        <v>17.8</v>
      </c>
      <c r="L19" s="5">
        <v>66.819999999999993</v>
      </c>
    </row>
    <row r="20" spans="1:12">
      <c r="A20">
        <v>12</v>
      </c>
      <c r="B20" s="6">
        <v>2.5599999999999999E-4</v>
      </c>
      <c r="C20" s="7">
        <v>2.5599999999999999E-4</v>
      </c>
      <c r="D20" s="10">
        <v>98327.1</v>
      </c>
      <c r="E20" s="11">
        <v>25.2</v>
      </c>
      <c r="F20" s="5">
        <v>60.04</v>
      </c>
      <c r="G20" t="s">
        <v>19</v>
      </c>
      <c r="H20" s="8">
        <v>1.76E-4</v>
      </c>
      <c r="I20" s="9">
        <v>1.76E-4</v>
      </c>
      <c r="J20" s="12">
        <v>98706.8</v>
      </c>
      <c r="K20" s="13">
        <v>17.399999999999999</v>
      </c>
      <c r="L20" s="5">
        <v>65.83</v>
      </c>
    </row>
    <row r="21" spans="1:12">
      <c r="A21">
        <v>13</v>
      </c>
      <c r="B21" s="6">
        <v>2.92E-4</v>
      </c>
      <c r="C21" s="7">
        <v>2.92E-4</v>
      </c>
      <c r="D21" s="10">
        <v>98301.9</v>
      </c>
      <c r="E21" s="11">
        <v>28.7</v>
      </c>
      <c r="F21" s="5">
        <v>59.06</v>
      </c>
      <c r="G21" t="s">
        <v>19</v>
      </c>
      <c r="H21" s="8">
        <v>1.8900000000000001E-4</v>
      </c>
      <c r="I21" s="9">
        <v>1.8900000000000001E-4</v>
      </c>
      <c r="J21" s="12">
        <v>98689.4</v>
      </c>
      <c r="K21" s="13">
        <v>18.600000000000001</v>
      </c>
      <c r="L21" s="5">
        <v>64.84</v>
      </c>
    </row>
    <row r="22" spans="1:12">
      <c r="A22">
        <v>14</v>
      </c>
      <c r="B22" s="6">
        <v>3.6600000000000001E-4</v>
      </c>
      <c r="C22" s="7">
        <v>3.6600000000000001E-4</v>
      </c>
      <c r="D22" s="10">
        <v>98273.2</v>
      </c>
      <c r="E22" s="11">
        <v>36</v>
      </c>
      <c r="F22" s="5">
        <v>58.07</v>
      </c>
      <c r="G22" t="s">
        <v>19</v>
      </c>
      <c r="H22" s="8">
        <v>2.23E-4</v>
      </c>
      <c r="I22" s="9">
        <v>2.23E-4</v>
      </c>
      <c r="J22" s="12">
        <v>98670.8</v>
      </c>
      <c r="K22" s="13">
        <v>22</v>
      </c>
      <c r="L22" s="5">
        <v>63.85</v>
      </c>
    </row>
    <row r="23" spans="1:12">
      <c r="A23">
        <v>15</v>
      </c>
      <c r="B23" s="6">
        <v>4.1100000000000002E-4</v>
      </c>
      <c r="C23" s="7">
        <v>4.1100000000000002E-4</v>
      </c>
      <c r="D23" s="10">
        <v>98237.3</v>
      </c>
      <c r="E23" s="11">
        <v>40.4</v>
      </c>
      <c r="F23" s="5">
        <v>57.1</v>
      </c>
      <c r="G23" t="s">
        <v>19</v>
      </c>
      <c r="H23" s="8">
        <v>2.4699999999999999E-4</v>
      </c>
      <c r="I23" s="9">
        <v>2.4699999999999999E-4</v>
      </c>
      <c r="J23" s="12">
        <v>98648.7</v>
      </c>
      <c r="K23" s="13">
        <v>24.3</v>
      </c>
      <c r="L23" s="5">
        <v>62.87</v>
      </c>
    </row>
    <row r="24" spans="1:12">
      <c r="A24">
        <v>16</v>
      </c>
      <c r="B24" s="6">
        <v>5.2999999999999998E-4</v>
      </c>
      <c r="C24" s="7">
        <v>5.2999999999999998E-4</v>
      </c>
      <c r="D24" s="10">
        <v>98196.9</v>
      </c>
      <c r="E24" s="11">
        <v>52.1</v>
      </c>
      <c r="F24" s="5">
        <v>56.12</v>
      </c>
      <c r="G24" t="s">
        <v>19</v>
      </c>
      <c r="H24" s="8">
        <v>3.1199999999999999E-4</v>
      </c>
      <c r="I24" s="9">
        <v>3.1199999999999999E-4</v>
      </c>
      <c r="J24" s="12">
        <v>98624.4</v>
      </c>
      <c r="K24" s="13">
        <v>30.8</v>
      </c>
      <c r="L24" s="5">
        <v>61.88</v>
      </c>
    </row>
    <row r="25" spans="1:12">
      <c r="A25">
        <v>17</v>
      </c>
      <c r="B25" s="6">
        <v>1.0349999999999999E-3</v>
      </c>
      <c r="C25" s="7">
        <v>1.034E-3</v>
      </c>
      <c r="D25" s="10">
        <v>98144.8</v>
      </c>
      <c r="E25" s="11">
        <v>101.5</v>
      </c>
      <c r="F25" s="5">
        <v>55.15</v>
      </c>
      <c r="G25" t="s">
        <v>19</v>
      </c>
      <c r="H25" s="8">
        <v>3.1599999999999998E-4</v>
      </c>
      <c r="I25" s="9">
        <v>3.1599999999999998E-4</v>
      </c>
      <c r="J25" s="12">
        <v>98593.600000000006</v>
      </c>
      <c r="K25" s="13">
        <v>31.1</v>
      </c>
      <c r="L25" s="5">
        <v>60.9</v>
      </c>
    </row>
    <row r="26" spans="1:12">
      <c r="A26">
        <v>18</v>
      </c>
      <c r="B26" s="6">
        <v>1.09E-3</v>
      </c>
      <c r="C26" s="7">
        <v>1.09E-3</v>
      </c>
      <c r="D26" s="10">
        <v>98043.3</v>
      </c>
      <c r="E26" s="11">
        <v>106.8</v>
      </c>
      <c r="F26" s="5">
        <v>54.2</v>
      </c>
      <c r="G26" t="s">
        <v>19</v>
      </c>
      <c r="H26" s="8">
        <v>3.8000000000000002E-4</v>
      </c>
      <c r="I26" s="9">
        <v>3.8000000000000002E-4</v>
      </c>
      <c r="J26" s="12">
        <v>98562.5</v>
      </c>
      <c r="K26" s="13">
        <v>37.5</v>
      </c>
      <c r="L26" s="5">
        <v>59.92</v>
      </c>
    </row>
    <row r="27" spans="1:12">
      <c r="A27">
        <v>19</v>
      </c>
      <c r="B27" s="6">
        <v>1.0399999999999999E-3</v>
      </c>
      <c r="C27" s="7">
        <v>1.039E-3</v>
      </c>
      <c r="D27" s="10">
        <v>97936.4</v>
      </c>
      <c r="E27" s="11">
        <v>101.8</v>
      </c>
      <c r="F27" s="5">
        <v>53.26</v>
      </c>
      <c r="G27" t="s">
        <v>19</v>
      </c>
      <c r="H27" s="8">
        <v>3.3100000000000002E-4</v>
      </c>
      <c r="I27" s="9">
        <v>3.3100000000000002E-4</v>
      </c>
      <c r="J27" s="12">
        <v>98525</v>
      </c>
      <c r="K27" s="13">
        <v>32.6</v>
      </c>
      <c r="L27" s="5">
        <v>58.94</v>
      </c>
    </row>
    <row r="28" spans="1:12">
      <c r="A28">
        <v>20</v>
      </c>
      <c r="B28" s="6">
        <v>9.8299999999999993E-4</v>
      </c>
      <c r="C28" s="7">
        <v>9.8299999999999993E-4</v>
      </c>
      <c r="D28" s="10">
        <v>97834.6</v>
      </c>
      <c r="E28" s="11">
        <v>96.2</v>
      </c>
      <c r="F28" s="5">
        <v>52.32</v>
      </c>
      <c r="G28" t="s">
        <v>19</v>
      </c>
      <c r="H28" s="8">
        <v>3.7399999999999998E-4</v>
      </c>
      <c r="I28" s="9">
        <v>3.7399999999999998E-4</v>
      </c>
      <c r="J28" s="12">
        <v>98492.4</v>
      </c>
      <c r="K28" s="13">
        <v>36.799999999999997</v>
      </c>
      <c r="L28" s="5">
        <v>57.96</v>
      </c>
    </row>
    <row r="29" spans="1:12">
      <c r="A29">
        <v>21</v>
      </c>
      <c r="B29" s="6">
        <v>8.7200000000000005E-4</v>
      </c>
      <c r="C29" s="7">
        <v>8.7100000000000003E-4</v>
      </c>
      <c r="D29" s="10">
        <v>97738.5</v>
      </c>
      <c r="E29" s="11">
        <v>85.2</v>
      </c>
      <c r="F29" s="5">
        <v>51.37</v>
      </c>
      <c r="G29" t="s">
        <v>19</v>
      </c>
      <c r="H29" s="8">
        <v>3.28E-4</v>
      </c>
      <c r="I29" s="9">
        <v>3.28E-4</v>
      </c>
      <c r="J29" s="12">
        <v>98455.6</v>
      </c>
      <c r="K29" s="13">
        <v>32.299999999999997</v>
      </c>
      <c r="L29" s="5">
        <v>56.98</v>
      </c>
    </row>
    <row r="30" spans="1:12">
      <c r="A30">
        <v>22</v>
      </c>
      <c r="B30" s="6">
        <v>8.6200000000000003E-4</v>
      </c>
      <c r="C30" s="7">
        <v>8.6200000000000003E-4</v>
      </c>
      <c r="D30" s="10">
        <v>97653.3</v>
      </c>
      <c r="E30" s="11">
        <v>84.1</v>
      </c>
      <c r="F30" s="5">
        <v>50.41</v>
      </c>
      <c r="G30" t="s">
        <v>19</v>
      </c>
      <c r="H30" s="8">
        <v>3.5399999999999999E-4</v>
      </c>
      <c r="I30" s="9">
        <v>3.5399999999999999E-4</v>
      </c>
      <c r="J30" s="12">
        <v>98423.3</v>
      </c>
      <c r="K30" s="13">
        <v>34.799999999999997</v>
      </c>
      <c r="L30" s="5">
        <v>56</v>
      </c>
    </row>
    <row r="31" spans="1:12">
      <c r="A31">
        <v>23</v>
      </c>
      <c r="B31" s="6">
        <v>8.4099999999999995E-4</v>
      </c>
      <c r="C31" s="7">
        <v>8.4000000000000003E-4</v>
      </c>
      <c r="D31" s="10">
        <v>97569.1</v>
      </c>
      <c r="E31" s="11">
        <v>82</v>
      </c>
      <c r="F31" s="5">
        <v>49.46</v>
      </c>
      <c r="G31" t="s">
        <v>19</v>
      </c>
      <c r="H31" s="8">
        <v>3.8400000000000001E-4</v>
      </c>
      <c r="I31" s="9">
        <v>3.8400000000000001E-4</v>
      </c>
      <c r="J31" s="12">
        <v>98388.5</v>
      </c>
      <c r="K31" s="13">
        <v>37.799999999999997</v>
      </c>
      <c r="L31" s="5">
        <v>55.02</v>
      </c>
    </row>
    <row r="32" spans="1:12">
      <c r="A32">
        <v>24</v>
      </c>
      <c r="B32" s="6">
        <v>8.4099999999999995E-4</v>
      </c>
      <c r="C32" s="7">
        <v>8.4000000000000003E-4</v>
      </c>
      <c r="D32" s="10">
        <v>97487.2</v>
      </c>
      <c r="E32" s="11">
        <v>81.900000000000006</v>
      </c>
      <c r="F32" s="5">
        <v>48.5</v>
      </c>
      <c r="G32" t="s">
        <v>19</v>
      </c>
      <c r="H32" s="8">
        <v>3.7599999999999998E-4</v>
      </c>
      <c r="I32" s="9">
        <v>3.7599999999999998E-4</v>
      </c>
      <c r="J32" s="12">
        <v>98350.7</v>
      </c>
      <c r="K32" s="13">
        <v>37</v>
      </c>
      <c r="L32" s="5">
        <v>54.04</v>
      </c>
    </row>
    <row r="33" spans="1:12">
      <c r="A33">
        <v>25</v>
      </c>
      <c r="B33" s="6">
        <v>8.2200000000000003E-4</v>
      </c>
      <c r="C33" s="7">
        <v>8.2200000000000003E-4</v>
      </c>
      <c r="D33" s="10">
        <v>97405.2</v>
      </c>
      <c r="E33" s="11">
        <v>80</v>
      </c>
      <c r="F33" s="5">
        <v>47.54</v>
      </c>
      <c r="G33" t="s">
        <v>19</v>
      </c>
      <c r="H33" s="8">
        <v>3.8699999999999997E-4</v>
      </c>
      <c r="I33" s="9">
        <v>3.8699999999999997E-4</v>
      </c>
      <c r="J33" s="12">
        <v>98313.7</v>
      </c>
      <c r="K33" s="13">
        <v>38.1</v>
      </c>
      <c r="L33" s="5">
        <v>53.06</v>
      </c>
    </row>
    <row r="34" spans="1:12">
      <c r="A34">
        <v>26</v>
      </c>
      <c r="B34" s="6">
        <v>8.8099999999999995E-4</v>
      </c>
      <c r="C34" s="7">
        <v>8.8099999999999995E-4</v>
      </c>
      <c r="D34" s="10">
        <v>97325.2</v>
      </c>
      <c r="E34" s="11">
        <v>85.7</v>
      </c>
      <c r="F34" s="5">
        <v>46.58</v>
      </c>
      <c r="G34" t="s">
        <v>19</v>
      </c>
      <c r="H34" s="8">
        <v>4.2499999999999998E-4</v>
      </c>
      <c r="I34" s="9">
        <v>4.2499999999999998E-4</v>
      </c>
      <c r="J34" s="12">
        <v>98275.6</v>
      </c>
      <c r="K34" s="13">
        <v>41.7</v>
      </c>
      <c r="L34" s="5">
        <v>52.08</v>
      </c>
    </row>
    <row r="35" spans="1:12">
      <c r="A35">
        <v>27</v>
      </c>
      <c r="B35" s="6">
        <v>8.5499999999999997E-4</v>
      </c>
      <c r="C35" s="7">
        <v>8.5499999999999997E-4</v>
      </c>
      <c r="D35" s="10">
        <v>97239.5</v>
      </c>
      <c r="E35" s="11">
        <v>83.1</v>
      </c>
      <c r="F35" s="5">
        <v>45.62</v>
      </c>
      <c r="G35" t="s">
        <v>19</v>
      </c>
      <c r="H35" s="8">
        <v>4.7600000000000002E-4</v>
      </c>
      <c r="I35" s="9">
        <v>4.7600000000000002E-4</v>
      </c>
      <c r="J35" s="12">
        <v>98233.9</v>
      </c>
      <c r="K35" s="13">
        <v>46.8</v>
      </c>
      <c r="L35" s="5">
        <v>51.11</v>
      </c>
    </row>
    <row r="36" spans="1:12">
      <c r="A36">
        <v>28</v>
      </c>
      <c r="B36" s="6">
        <v>8.5499999999999997E-4</v>
      </c>
      <c r="C36" s="7">
        <v>8.5499999999999997E-4</v>
      </c>
      <c r="D36" s="10">
        <v>97156.4</v>
      </c>
      <c r="E36" s="11">
        <v>83</v>
      </c>
      <c r="F36" s="5">
        <v>44.66</v>
      </c>
      <c r="G36" t="s">
        <v>19</v>
      </c>
      <c r="H36" s="8">
        <v>4.3300000000000001E-4</v>
      </c>
      <c r="I36" s="9">
        <v>4.3300000000000001E-4</v>
      </c>
      <c r="J36" s="12">
        <v>98187.199999999997</v>
      </c>
      <c r="K36" s="13">
        <v>42.5</v>
      </c>
      <c r="L36" s="5">
        <v>50.13</v>
      </c>
    </row>
    <row r="37" spans="1:12">
      <c r="A37">
        <v>29</v>
      </c>
      <c r="B37" s="6">
        <v>8.9400000000000005E-4</v>
      </c>
      <c r="C37" s="7">
        <v>8.9400000000000005E-4</v>
      </c>
      <c r="D37" s="10">
        <v>97073.3</v>
      </c>
      <c r="E37" s="11">
        <v>86.8</v>
      </c>
      <c r="F37" s="5">
        <v>43.69</v>
      </c>
      <c r="G37" t="s">
        <v>19</v>
      </c>
      <c r="H37" s="8">
        <v>4.7600000000000002E-4</v>
      </c>
      <c r="I37" s="9">
        <v>4.7600000000000002E-4</v>
      </c>
      <c r="J37" s="12">
        <v>98144.6</v>
      </c>
      <c r="K37" s="13">
        <v>46.7</v>
      </c>
      <c r="L37" s="5">
        <v>49.15</v>
      </c>
    </row>
    <row r="38" spans="1:12">
      <c r="A38">
        <v>30</v>
      </c>
      <c r="B38" s="6">
        <v>9.2000000000000003E-4</v>
      </c>
      <c r="C38" s="7">
        <v>9.2000000000000003E-4</v>
      </c>
      <c r="D38" s="10">
        <v>96986.6</v>
      </c>
      <c r="E38" s="11">
        <v>89.2</v>
      </c>
      <c r="F38" s="5">
        <v>42.73</v>
      </c>
      <c r="G38" t="s">
        <v>19</v>
      </c>
      <c r="H38" s="8">
        <v>5.2899999999999996E-4</v>
      </c>
      <c r="I38" s="9">
        <v>5.2899999999999996E-4</v>
      </c>
      <c r="J38" s="12">
        <v>98097.9</v>
      </c>
      <c r="K38" s="13">
        <v>51.9</v>
      </c>
      <c r="L38" s="5">
        <v>48.17</v>
      </c>
    </row>
    <row r="39" spans="1:12">
      <c r="A39">
        <v>31</v>
      </c>
      <c r="B39" s="6">
        <v>9.3400000000000004E-4</v>
      </c>
      <c r="C39" s="7">
        <v>9.3300000000000002E-4</v>
      </c>
      <c r="D39" s="10">
        <v>96897.4</v>
      </c>
      <c r="E39" s="11">
        <v>90.4</v>
      </c>
      <c r="F39" s="5">
        <v>41.77</v>
      </c>
      <c r="G39" t="s">
        <v>19</v>
      </c>
      <c r="H39" s="8">
        <v>5.6099999999999998E-4</v>
      </c>
      <c r="I39" s="9">
        <v>5.6099999999999998E-4</v>
      </c>
      <c r="J39" s="12">
        <v>98046</v>
      </c>
      <c r="K39" s="13">
        <v>55</v>
      </c>
      <c r="L39" s="5">
        <v>47.2</v>
      </c>
    </row>
    <row r="40" spans="1:12">
      <c r="A40">
        <v>32</v>
      </c>
      <c r="B40" s="6">
        <v>9.8400000000000007E-4</v>
      </c>
      <c r="C40" s="7">
        <v>9.8400000000000007E-4</v>
      </c>
      <c r="D40" s="10">
        <v>96807</v>
      </c>
      <c r="E40" s="11">
        <v>95.2</v>
      </c>
      <c r="F40" s="5">
        <v>40.81</v>
      </c>
      <c r="G40" t="s">
        <v>19</v>
      </c>
      <c r="H40" s="8">
        <v>5.9599999999999996E-4</v>
      </c>
      <c r="I40" s="9">
        <v>5.9599999999999996E-4</v>
      </c>
      <c r="J40" s="12">
        <v>97991</v>
      </c>
      <c r="K40" s="13">
        <v>58.4</v>
      </c>
      <c r="L40" s="5">
        <v>46.23</v>
      </c>
    </row>
    <row r="41" spans="1:12">
      <c r="A41">
        <v>33</v>
      </c>
      <c r="B41" s="6">
        <v>9.7900000000000005E-4</v>
      </c>
      <c r="C41" s="7">
        <v>9.7900000000000005E-4</v>
      </c>
      <c r="D41" s="10">
        <v>96711.7</v>
      </c>
      <c r="E41" s="11">
        <v>94.6</v>
      </c>
      <c r="F41" s="5">
        <v>39.85</v>
      </c>
      <c r="G41" t="s">
        <v>19</v>
      </c>
      <c r="H41" s="8">
        <v>6.5899999999999997E-4</v>
      </c>
      <c r="I41" s="9">
        <v>6.5899999999999997E-4</v>
      </c>
      <c r="J41" s="12">
        <v>97932.6</v>
      </c>
      <c r="K41" s="13">
        <v>64.5</v>
      </c>
      <c r="L41" s="5">
        <v>45.25</v>
      </c>
    </row>
    <row r="42" spans="1:12">
      <c r="A42">
        <v>34</v>
      </c>
      <c r="B42" s="6">
        <v>1.06E-3</v>
      </c>
      <c r="C42" s="7">
        <v>1.06E-3</v>
      </c>
      <c r="D42" s="10">
        <v>96617.1</v>
      </c>
      <c r="E42" s="11">
        <v>102.4</v>
      </c>
      <c r="F42" s="5">
        <v>38.89</v>
      </c>
      <c r="G42" t="s">
        <v>19</v>
      </c>
      <c r="H42" s="8">
        <v>7.0299999999999996E-4</v>
      </c>
      <c r="I42" s="9">
        <v>7.0200000000000004E-4</v>
      </c>
      <c r="J42" s="12">
        <v>97868</v>
      </c>
      <c r="K42" s="13">
        <v>68.8</v>
      </c>
      <c r="L42" s="5">
        <v>44.28</v>
      </c>
    </row>
    <row r="43" spans="1:12">
      <c r="A43">
        <v>35</v>
      </c>
      <c r="B43" s="6">
        <v>1.181E-3</v>
      </c>
      <c r="C43" s="7">
        <v>1.1800000000000001E-3</v>
      </c>
      <c r="D43" s="10">
        <v>96514.7</v>
      </c>
      <c r="E43" s="11">
        <v>113.9</v>
      </c>
      <c r="F43" s="5">
        <v>37.93</v>
      </c>
      <c r="G43" t="s">
        <v>19</v>
      </c>
      <c r="H43" s="8">
        <v>7.9600000000000005E-4</v>
      </c>
      <c r="I43" s="9">
        <v>7.9600000000000005E-4</v>
      </c>
      <c r="J43" s="12">
        <v>97799.3</v>
      </c>
      <c r="K43" s="13">
        <v>77.8</v>
      </c>
      <c r="L43" s="5">
        <v>43.31</v>
      </c>
    </row>
    <row r="44" spans="1:12">
      <c r="A44">
        <v>36</v>
      </c>
      <c r="B44" s="6">
        <v>1.2359999999999999E-3</v>
      </c>
      <c r="C44" s="7">
        <v>1.235E-3</v>
      </c>
      <c r="D44" s="10">
        <v>96400.8</v>
      </c>
      <c r="E44" s="11">
        <v>119.1</v>
      </c>
      <c r="F44" s="5">
        <v>36.97</v>
      </c>
      <c r="G44" t="s">
        <v>19</v>
      </c>
      <c r="H44" s="8">
        <v>8.9099999999999997E-4</v>
      </c>
      <c r="I44" s="9">
        <v>8.9099999999999997E-4</v>
      </c>
      <c r="J44" s="12">
        <v>97721.5</v>
      </c>
      <c r="K44" s="13">
        <v>87</v>
      </c>
      <c r="L44" s="5">
        <v>42.35</v>
      </c>
    </row>
    <row r="45" spans="1:12">
      <c r="A45">
        <v>37</v>
      </c>
      <c r="B45" s="6">
        <v>1.407E-3</v>
      </c>
      <c r="C45" s="7">
        <v>1.4059999999999999E-3</v>
      </c>
      <c r="D45" s="10">
        <v>96281.8</v>
      </c>
      <c r="E45" s="11">
        <v>135.30000000000001</v>
      </c>
      <c r="F45" s="5">
        <v>36.020000000000003</v>
      </c>
      <c r="G45" t="s">
        <v>19</v>
      </c>
      <c r="H45" s="8">
        <v>9.4700000000000003E-4</v>
      </c>
      <c r="I45" s="9">
        <v>9.4700000000000003E-4</v>
      </c>
      <c r="J45" s="12">
        <v>97634.5</v>
      </c>
      <c r="K45" s="13">
        <v>92.4</v>
      </c>
      <c r="L45" s="5">
        <v>41.39</v>
      </c>
    </row>
    <row r="46" spans="1:12">
      <c r="A46">
        <v>38</v>
      </c>
      <c r="B46" s="6">
        <v>1.536E-3</v>
      </c>
      <c r="C46" s="7">
        <v>1.5349999999999999E-3</v>
      </c>
      <c r="D46" s="10">
        <v>96146.4</v>
      </c>
      <c r="E46" s="11">
        <v>147.6</v>
      </c>
      <c r="F46" s="5">
        <v>35.07</v>
      </c>
      <c r="G46" t="s">
        <v>19</v>
      </c>
      <c r="H46" s="8">
        <v>1.067E-3</v>
      </c>
      <c r="I46" s="9">
        <v>1.0660000000000001E-3</v>
      </c>
      <c r="J46" s="12">
        <v>97542</v>
      </c>
      <c r="K46" s="13">
        <v>104</v>
      </c>
      <c r="L46" s="5">
        <v>40.42</v>
      </c>
    </row>
    <row r="47" spans="1:12">
      <c r="A47">
        <v>39</v>
      </c>
      <c r="B47" s="6">
        <v>1.6869999999999999E-3</v>
      </c>
      <c r="C47" s="7">
        <v>1.6850000000000001E-3</v>
      </c>
      <c r="D47" s="10">
        <v>95998.8</v>
      </c>
      <c r="E47" s="11">
        <v>161.80000000000001</v>
      </c>
      <c r="F47" s="5">
        <v>34.119999999999997</v>
      </c>
      <c r="G47" t="s">
        <v>19</v>
      </c>
      <c r="H47" s="8">
        <v>1.147E-3</v>
      </c>
      <c r="I47" s="9">
        <v>1.1460000000000001E-3</v>
      </c>
      <c r="J47" s="12">
        <v>97438</v>
      </c>
      <c r="K47" s="13">
        <v>111.7</v>
      </c>
      <c r="L47" s="5">
        <v>39.47</v>
      </c>
    </row>
    <row r="48" spans="1:12">
      <c r="A48">
        <v>40</v>
      </c>
      <c r="B48" s="6">
        <v>2.0300000000000001E-3</v>
      </c>
      <c r="C48" s="7">
        <v>2.0279999999999999E-3</v>
      </c>
      <c r="D48" s="10">
        <v>95837</v>
      </c>
      <c r="E48" s="11">
        <v>194.4</v>
      </c>
      <c r="F48" s="5">
        <v>33.18</v>
      </c>
      <c r="G48" t="s">
        <v>19</v>
      </c>
      <c r="H48" s="8">
        <v>1.3290000000000001E-3</v>
      </c>
      <c r="I48" s="9">
        <v>1.328E-3</v>
      </c>
      <c r="J48" s="12">
        <v>97326.3</v>
      </c>
      <c r="K48" s="13">
        <v>129.30000000000001</v>
      </c>
      <c r="L48" s="5">
        <v>38.51</v>
      </c>
    </row>
    <row r="49" spans="1:12">
      <c r="A49">
        <v>41</v>
      </c>
      <c r="B49" s="6">
        <v>2.261E-3</v>
      </c>
      <c r="C49" s="7">
        <v>2.258E-3</v>
      </c>
      <c r="D49" s="10">
        <v>95642.7</v>
      </c>
      <c r="E49" s="11">
        <v>216</v>
      </c>
      <c r="F49" s="5">
        <v>32.24</v>
      </c>
      <c r="G49" t="s">
        <v>19</v>
      </c>
      <c r="H49" s="8">
        <v>1.472E-3</v>
      </c>
      <c r="I49" s="9">
        <v>1.4710000000000001E-3</v>
      </c>
      <c r="J49" s="12">
        <v>97197</v>
      </c>
      <c r="K49" s="13">
        <v>143</v>
      </c>
      <c r="L49" s="5">
        <v>37.56</v>
      </c>
    </row>
    <row r="50" spans="1:12">
      <c r="A50">
        <v>42</v>
      </c>
      <c r="B50" s="6">
        <v>2.33E-3</v>
      </c>
      <c r="C50" s="7">
        <v>2.3280000000000002E-3</v>
      </c>
      <c r="D50" s="10">
        <v>95426.7</v>
      </c>
      <c r="E50" s="11">
        <v>222.1</v>
      </c>
      <c r="F50" s="5">
        <v>31.32</v>
      </c>
      <c r="G50" t="s">
        <v>19</v>
      </c>
      <c r="H50" s="8">
        <v>1.593E-3</v>
      </c>
      <c r="I50" s="9">
        <v>1.5920000000000001E-3</v>
      </c>
      <c r="J50" s="12">
        <v>97054.1</v>
      </c>
      <c r="K50" s="13">
        <v>154.5</v>
      </c>
      <c r="L50" s="5">
        <v>36.619999999999997</v>
      </c>
    </row>
    <row r="51" spans="1:12">
      <c r="A51">
        <v>43</v>
      </c>
      <c r="B51" s="6">
        <v>2.6410000000000001E-3</v>
      </c>
      <c r="C51" s="7">
        <v>2.6380000000000002E-3</v>
      </c>
      <c r="D51" s="10">
        <v>95204.6</v>
      </c>
      <c r="E51" s="11">
        <v>251.1</v>
      </c>
      <c r="F51" s="5">
        <v>30.39</v>
      </c>
      <c r="G51" t="s">
        <v>19</v>
      </c>
      <c r="H51" s="8">
        <v>1.7960000000000001E-3</v>
      </c>
      <c r="I51" s="9">
        <v>1.794E-3</v>
      </c>
      <c r="J51" s="12">
        <v>96899.6</v>
      </c>
      <c r="K51" s="13">
        <v>173.9</v>
      </c>
      <c r="L51" s="5">
        <v>35.67</v>
      </c>
    </row>
    <row r="52" spans="1:12">
      <c r="A52">
        <v>44</v>
      </c>
      <c r="B52" s="6">
        <v>3.0669999999999998E-3</v>
      </c>
      <c r="C52" s="7">
        <v>3.0620000000000001E-3</v>
      </c>
      <c r="D52" s="10">
        <v>94953.4</v>
      </c>
      <c r="E52" s="11">
        <v>290.7</v>
      </c>
      <c r="F52" s="5">
        <v>29.47</v>
      </c>
      <c r="G52" t="s">
        <v>19</v>
      </c>
      <c r="H52" s="8">
        <v>2.019E-3</v>
      </c>
      <c r="I52" s="9">
        <v>2.0170000000000001E-3</v>
      </c>
      <c r="J52" s="12">
        <v>96725.7</v>
      </c>
      <c r="K52" s="13">
        <v>195.1</v>
      </c>
      <c r="L52" s="5">
        <v>34.74</v>
      </c>
    </row>
    <row r="53" spans="1:12">
      <c r="A53">
        <v>45</v>
      </c>
      <c r="B53" s="6">
        <v>3.4810000000000002E-3</v>
      </c>
      <c r="C53" s="7">
        <v>3.4749999999999998E-3</v>
      </c>
      <c r="D53" s="10">
        <v>94662.7</v>
      </c>
      <c r="E53" s="11">
        <v>329</v>
      </c>
      <c r="F53" s="5">
        <v>28.56</v>
      </c>
      <c r="G53" t="s">
        <v>19</v>
      </c>
      <c r="H53" s="8">
        <v>2.238E-3</v>
      </c>
      <c r="I53" s="9">
        <v>2.2360000000000001E-3</v>
      </c>
      <c r="J53" s="12">
        <v>96530.6</v>
      </c>
      <c r="K53" s="13">
        <v>215.8</v>
      </c>
      <c r="L53" s="5">
        <v>33.81</v>
      </c>
    </row>
    <row r="54" spans="1:12">
      <c r="A54">
        <v>46</v>
      </c>
      <c r="B54" s="6">
        <v>3.8920000000000001E-3</v>
      </c>
      <c r="C54" s="7">
        <v>3.8839999999999999E-3</v>
      </c>
      <c r="D54" s="10">
        <v>94333.7</v>
      </c>
      <c r="E54" s="11">
        <v>366.4</v>
      </c>
      <c r="F54" s="5">
        <v>27.65</v>
      </c>
      <c r="G54" t="s">
        <v>19</v>
      </c>
      <c r="H54" s="8">
        <v>2.5400000000000002E-3</v>
      </c>
      <c r="I54" s="9">
        <v>2.5360000000000001E-3</v>
      </c>
      <c r="J54" s="12">
        <v>96314.8</v>
      </c>
      <c r="K54" s="13">
        <v>244.3</v>
      </c>
      <c r="L54" s="5">
        <v>32.880000000000003</v>
      </c>
    </row>
    <row r="55" spans="1:12">
      <c r="A55">
        <v>47</v>
      </c>
      <c r="B55" s="6">
        <v>4.4209999999999996E-3</v>
      </c>
      <c r="C55" s="7">
        <v>4.411E-3</v>
      </c>
      <c r="D55" s="10">
        <v>93967.3</v>
      </c>
      <c r="E55" s="11">
        <v>414.5</v>
      </c>
      <c r="F55" s="5">
        <v>26.76</v>
      </c>
      <c r="G55" t="s">
        <v>19</v>
      </c>
      <c r="H55" s="8">
        <v>2.8019999999999998E-3</v>
      </c>
      <c r="I55" s="9">
        <v>2.7980000000000001E-3</v>
      </c>
      <c r="J55" s="12">
        <v>96070.5</v>
      </c>
      <c r="K55" s="13">
        <v>268.8</v>
      </c>
      <c r="L55" s="5">
        <v>31.96</v>
      </c>
    </row>
    <row r="56" spans="1:12">
      <c r="A56">
        <v>48</v>
      </c>
      <c r="B56" s="6">
        <v>4.7609999999999996E-3</v>
      </c>
      <c r="C56" s="7">
        <v>4.7499999999999999E-3</v>
      </c>
      <c r="D56" s="10">
        <v>93552.8</v>
      </c>
      <c r="E56" s="11">
        <v>444.4</v>
      </c>
      <c r="F56" s="5">
        <v>25.88</v>
      </c>
      <c r="G56" t="s">
        <v>19</v>
      </c>
      <c r="H56" s="8">
        <v>3.1089999999999998E-3</v>
      </c>
      <c r="I56" s="9">
        <v>3.104E-3</v>
      </c>
      <c r="J56" s="12">
        <v>95801.7</v>
      </c>
      <c r="K56" s="13">
        <v>297.39999999999998</v>
      </c>
      <c r="L56" s="5">
        <v>31.05</v>
      </c>
    </row>
    <row r="57" spans="1:12">
      <c r="A57">
        <v>49</v>
      </c>
      <c r="B57" s="6">
        <v>5.6620000000000004E-3</v>
      </c>
      <c r="C57" s="7">
        <v>5.646E-3</v>
      </c>
      <c r="D57" s="10">
        <v>93108.5</v>
      </c>
      <c r="E57" s="11">
        <v>525.70000000000005</v>
      </c>
      <c r="F57" s="5">
        <v>25</v>
      </c>
      <c r="G57" t="s">
        <v>19</v>
      </c>
      <c r="H57" s="8">
        <v>3.6129999999999999E-3</v>
      </c>
      <c r="I57" s="9">
        <v>3.6059999999999998E-3</v>
      </c>
      <c r="J57" s="12">
        <v>95504.3</v>
      </c>
      <c r="K57" s="13">
        <v>344.4</v>
      </c>
      <c r="L57" s="5">
        <v>30.15</v>
      </c>
    </row>
    <row r="58" spans="1:12">
      <c r="A58">
        <v>50</v>
      </c>
      <c r="B58" s="6">
        <v>6.3740000000000003E-3</v>
      </c>
      <c r="C58" s="7">
        <v>6.3540000000000003E-3</v>
      </c>
      <c r="D58" s="10">
        <v>92582.7</v>
      </c>
      <c r="E58" s="11">
        <v>588.20000000000005</v>
      </c>
      <c r="F58" s="5">
        <v>24.14</v>
      </c>
      <c r="G58" t="s">
        <v>19</v>
      </c>
      <c r="H58" s="8">
        <v>3.9709999999999997E-3</v>
      </c>
      <c r="I58" s="9">
        <v>3.9630000000000004E-3</v>
      </c>
      <c r="J58" s="12">
        <v>95159.9</v>
      </c>
      <c r="K58" s="13">
        <v>377.1</v>
      </c>
      <c r="L58" s="5">
        <v>29.25</v>
      </c>
    </row>
    <row r="59" spans="1:12">
      <c r="A59">
        <v>51</v>
      </c>
      <c r="B59" s="6">
        <v>7.0089999999999996E-3</v>
      </c>
      <c r="C59" s="7">
        <v>6.9839999999999998E-3</v>
      </c>
      <c r="D59" s="10">
        <v>91994.5</v>
      </c>
      <c r="E59" s="11">
        <v>642.5</v>
      </c>
      <c r="F59" s="5">
        <v>23.29</v>
      </c>
      <c r="G59" t="s">
        <v>19</v>
      </c>
      <c r="H59" s="8">
        <v>4.1949999999999999E-3</v>
      </c>
      <c r="I59" s="9">
        <v>4.1869999999999997E-3</v>
      </c>
      <c r="J59" s="12">
        <v>94782.8</v>
      </c>
      <c r="K59" s="13">
        <v>396.8</v>
      </c>
      <c r="L59" s="5">
        <v>28.37</v>
      </c>
    </row>
    <row r="60" spans="1:12">
      <c r="A60">
        <v>52</v>
      </c>
      <c r="B60" s="6">
        <v>7.9769999999999997E-3</v>
      </c>
      <c r="C60" s="7">
        <v>7.9450000000000007E-3</v>
      </c>
      <c r="D60" s="10">
        <v>91352</v>
      </c>
      <c r="E60" s="11">
        <v>725.8</v>
      </c>
      <c r="F60" s="5">
        <v>22.45</v>
      </c>
      <c r="G60" t="s">
        <v>19</v>
      </c>
      <c r="H60" s="8">
        <v>4.653E-3</v>
      </c>
      <c r="I60" s="9">
        <v>4.6420000000000003E-3</v>
      </c>
      <c r="J60" s="12">
        <v>94386</v>
      </c>
      <c r="K60" s="13">
        <v>438.1</v>
      </c>
      <c r="L60" s="5">
        <v>27.49</v>
      </c>
    </row>
    <row r="61" spans="1:12">
      <c r="A61">
        <v>53</v>
      </c>
      <c r="B61" s="6">
        <v>9.0340000000000004E-3</v>
      </c>
      <c r="C61" s="7">
        <v>8.9929999999999993E-3</v>
      </c>
      <c r="D61" s="10">
        <v>90626.1</v>
      </c>
      <c r="E61" s="11">
        <v>815</v>
      </c>
      <c r="F61" s="5">
        <v>21.62</v>
      </c>
      <c r="G61" t="s">
        <v>19</v>
      </c>
      <c r="H61" s="8">
        <v>5.4019999999999997E-3</v>
      </c>
      <c r="I61" s="9">
        <v>5.3870000000000003E-3</v>
      </c>
      <c r="J61" s="12">
        <v>93947.8</v>
      </c>
      <c r="K61" s="13">
        <v>506.1</v>
      </c>
      <c r="L61" s="5">
        <v>26.61</v>
      </c>
    </row>
    <row r="62" spans="1:12">
      <c r="A62">
        <v>54</v>
      </c>
      <c r="B62" s="6">
        <v>1.0196999999999999E-2</v>
      </c>
      <c r="C62" s="7">
        <v>1.0145E-2</v>
      </c>
      <c r="D62" s="10">
        <v>89811.1</v>
      </c>
      <c r="E62" s="11">
        <v>911.1</v>
      </c>
      <c r="F62" s="5">
        <v>20.82</v>
      </c>
      <c r="G62" t="s">
        <v>19</v>
      </c>
      <c r="H62" s="8">
        <v>5.9150000000000001E-3</v>
      </c>
      <c r="I62" s="9">
        <v>5.8979999999999996E-3</v>
      </c>
      <c r="J62" s="12">
        <v>93441.7</v>
      </c>
      <c r="K62" s="13">
        <v>551.1</v>
      </c>
      <c r="L62" s="5">
        <v>25.75</v>
      </c>
    </row>
    <row r="63" spans="1:12">
      <c r="A63">
        <v>55</v>
      </c>
      <c r="B63" s="6">
        <v>1.1509E-2</v>
      </c>
      <c r="C63" s="7">
        <v>1.1443E-2</v>
      </c>
      <c r="D63" s="10">
        <v>88900</v>
      </c>
      <c r="E63" s="11">
        <v>1017.3</v>
      </c>
      <c r="F63" s="5">
        <v>20.02</v>
      </c>
      <c r="G63" t="s">
        <v>19</v>
      </c>
      <c r="H63" s="8">
        <v>6.4130000000000003E-3</v>
      </c>
      <c r="I63" s="9">
        <v>6.3930000000000002E-3</v>
      </c>
      <c r="J63" s="12">
        <v>92890.6</v>
      </c>
      <c r="K63" s="13">
        <v>593.79999999999995</v>
      </c>
      <c r="L63" s="5">
        <v>24.9</v>
      </c>
    </row>
    <row r="64" spans="1:12">
      <c r="A64">
        <v>56</v>
      </c>
      <c r="B64" s="6">
        <v>1.2574E-2</v>
      </c>
      <c r="C64" s="7">
        <v>1.2494999999999999E-2</v>
      </c>
      <c r="D64" s="10">
        <v>87882.7</v>
      </c>
      <c r="E64" s="11">
        <v>1098.0999999999999</v>
      </c>
      <c r="F64" s="5">
        <v>19.25</v>
      </c>
      <c r="G64" t="s">
        <v>19</v>
      </c>
      <c r="H64" s="8">
        <v>6.9890000000000004E-3</v>
      </c>
      <c r="I64" s="9">
        <v>6.9649999999999998E-3</v>
      </c>
      <c r="J64" s="12">
        <v>92296.8</v>
      </c>
      <c r="K64" s="13">
        <v>642.79999999999995</v>
      </c>
      <c r="L64" s="5">
        <v>24.06</v>
      </c>
    </row>
    <row r="65" spans="1:12">
      <c r="A65">
        <v>57</v>
      </c>
      <c r="B65" s="6">
        <v>1.4064E-2</v>
      </c>
      <c r="C65" s="7">
        <v>1.3965999999999999E-2</v>
      </c>
      <c r="D65" s="10">
        <v>86784.6</v>
      </c>
      <c r="E65" s="11">
        <v>1212</v>
      </c>
      <c r="F65" s="5">
        <v>18.489999999999998</v>
      </c>
      <c r="G65" t="s">
        <v>19</v>
      </c>
      <c r="H65" s="8">
        <v>7.868E-3</v>
      </c>
      <c r="I65" s="9">
        <v>7.8379999999999995E-3</v>
      </c>
      <c r="J65" s="12">
        <v>91653.9</v>
      </c>
      <c r="K65" s="13">
        <v>718.3</v>
      </c>
      <c r="L65" s="5">
        <v>23.22</v>
      </c>
    </row>
    <row r="66" spans="1:12">
      <c r="A66">
        <v>58</v>
      </c>
      <c r="B66" s="6">
        <v>1.5626000000000001E-2</v>
      </c>
      <c r="C66" s="7">
        <v>1.5505E-2</v>
      </c>
      <c r="D66" s="10">
        <v>85572.6</v>
      </c>
      <c r="E66" s="11">
        <v>1326.8</v>
      </c>
      <c r="F66" s="5">
        <v>17.739999999999998</v>
      </c>
      <c r="G66" t="s">
        <v>19</v>
      </c>
      <c r="H66" s="8">
        <v>8.3160000000000005E-3</v>
      </c>
      <c r="I66" s="9">
        <v>8.2810000000000002E-3</v>
      </c>
      <c r="J66" s="12">
        <v>90935.6</v>
      </c>
      <c r="K66" s="13">
        <v>753.1</v>
      </c>
      <c r="L66" s="5">
        <v>22.4</v>
      </c>
    </row>
    <row r="67" spans="1:12">
      <c r="A67">
        <v>59</v>
      </c>
      <c r="B67" s="6">
        <v>1.7444000000000001E-2</v>
      </c>
      <c r="C67" s="7">
        <v>1.7292999999999999E-2</v>
      </c>
      <c r="D67" s="10">
        <v>84245.8</v>
      </c>
      <c r="E67" s="11">
        <v>1456.9</v>
      </c>
      <c r="F67" s="5">
        <v>17.010000000000002</v>
      </c>
      <c r="G67" t="s">
        <v>19</v>
      </c>
      <c r="H67" s="8">
        <v>9.2390000000000007E-3</v>
      </c>
      <c r="I67" s="9">
        <v>9.1959999999999993E-3</v>
      </c>
      <c r="J67" s="12">
        <v>90182.5</v>
      </c>
      <c r="K67" s="13">
        <v>829.3</v>
      </c>
      <c r="L67" s="5">
        <v>21.59</v>
      </c>
    </row>
    <row r="68" spans="1:12">
      <c r="A68">
        <v>60</v>
      </c>
      <c r="B68" s="6">
        <v>1.8925000000000001E-2</v>
      </c>
      <c r="C68" s="7">
        <v>1.8748000000000001E-2</v>
      </c>
      <c r="D68" s="10">
        <v>82788.899999999994</v>
      </c>
      <c r="E68" s="11">
        <v>1552.1</v>
      </c>
      <c r="F68" s="5">
        <v>16.3</v>
      </c>
      <c r="G68" t="s">
        <v>19</v>
      </c>
      <c r="H68" s="8">
        <v>1.0152E-2</v>
      </c>
      <c r="I68" s="9">
        <v>1.0101000000000001E-2</v>
      </c>
      <c r="J68" s="12">
        <v>89353.2</v>
      </c>
      <c r="K68" s="13">
        <v>902.5</v>
      </c>
      <c r="L68" s="5">
        <v>20.78</v>
      </c>
    </row>
    <row r="69" spans="1:12">
      <c r="A69">
        <v>61</v>
      </c>
      <c r="B69" s="6">
        <v>2.0368000000000001E-2</v>
      </c>
      <c r="C69" s="7">
        <v>2.0163E-2</v>
      </c>
      <c r="D69" s="10">
        <v>81236.800000000003</v>
      </c>
      <c r="E69" s="11">
        <v>1637.9</v>
      </c>
      <c r="F69" s="5">
        <v>15.61</v>
      </c>
      <c r="G69" t="s">
        <v>19</v>
      </c>
      <c r="H69" s="8">
        <v>1.0958000000000001E-2</v>
      </c>
      <c r="I69" s="9">
        <v>1.0898E-2</v>
      </c>
      <c r="J69" s="12">
        <v>88450.6</v>
      </c>
      <c r="K69" s="13">
        <v>964</v>
      </c>
      <c r="L69" s="5">
        <v>19.989999999999998</v>
      </c>
    </row>
    <row r="70" spans="1:12">
      <c r="A70">
        <v>62</v>
      </c>
      <c r="B70" s="6">
        <v>2.2728999999999999E-2</v>
      </c>
      <c r="C70" s="7">
        <v>2.2474000000000001E-2</v>
      </c>
      <c r="D70" s="10">
        <v>79598.899999999994</v>
      </c>
      <c r="E70" s="11">
        <v>1788.9</v>
      </c>
      <c r="F70" s="5">
        <v>14.92</v>
      </c>
      <c r="G70" t="s">
        <v>19</v>
      </c>
      <c r="H70" s="8">
        <v>1.206E-2</v>
      </c>
      <c r="I70" s="9">
        <v>1.1988E-2</v>
      </c>
      <c r="J70" s="12">
        <v>87486.7</v>
      </c>
      <c r="K70" s="13">
        <v>1048.8</v>
      </c>
      <c r="L70" s="5">
        <v>19.2</v>
      </c>
    </row>
    <row r="71" spans="1:12">
      <c r="A71">
        <v>63</v>
      </c>
      <c r="B71" s="6">
        <v>2.5430999999999999E-2</v>
      </c>
      <c r="C71" s="7">
        <v>2.5111999999999999E-2</v>
      </c>
      <c r="D71" s="10">
        <v>77810</v>
      </c>
      <c r="E71" s="11">
        <v>1953.9</v>
      </c>
      <c r="F71" s="5">
        <v>14.25</v>
      </c>
      <c r="G71" t="s">
        <v>19</v>
      </c>
      <c r="H71" s="8">
        <v>1.3370999999999999E-2</v>
      </c>
      <c r="I71" s="9">
        <v>1.3282E-2</v>
      </c>
      <c r="J71" s="12">
        <v>86437.9</v>
      </c>
      <c r="K71" s="13">
        <v>1148.0999999999999</v>
      </c>
      <c r="L71" s="5">
        <v>18.43</v>
      </c>
    </row>
    <row r="72" spans="1:12">
      <c r="A72">
        <v>64</v>
      </c>
      <c r="B72" s="6">
        <v>2.8126000000000002E-2</v>
      </c>
      <c r="C72" s="7">
        <v>2.7736E-2</v>
      </c>
      <c r="D72" s="10">
        <v>75856</v>
      </c>
      <c r="E72" s="11">
        <v>2104</v>
      </c>
      <c r="F72" s="5">
        <v>13.6</v>
      </c>
      <c r="G72" t="s">
        <v>19</v>
      </c>
      <c r="H72" s="8">
        <v>1.4633999999999999E-2</v>
      </c>
      <c r="I72" s="9">
        <v>1.4527999999999999E-2</v>
      </c>
      <c r="J72" s="12">
        <v>85289.8</v>
      </c>
      <c r="K72" s="13">
        <v>1239.0999999999999</v>
      </c>
      <c r="L72" s="5">
        <v>17.670000000000002</v>
      </c>
    </row>
    <row r="73" spans="1:12">
      <c r="A73">
        <v>65</v>
      </c>
      <c r="B73" s="6">
        <v>3.0502999999999999E-2</v>
      </c>
      <c r="C73" s="7">
        <v>3.0044999999999999E-2</v>
      </c>
      <c r="D73" s="10">
        <v>73752</v>
      </c>
      <c r="E73" s="11">
        <v>2215.9</v>
      </c>
      <c r="F73" s="5">
        <v>12.98</v>
      </c>
      <c r="G73" t="s">
        <v>19</v>
      </c>
      <c r="H73" s="8">
        <v>1.5635E-2</v>
      </c>
      <c r="I73" s="9">
        <v>1.5513000000000001E-2</v>
      </c>
      <c r="J73" s="12">
        <v>84050.8</v>
      </c>
      <c r="K73" s="13">
        <v>1303.9000000000001</v>
      </c>
      <c r="L73" s="5">
        <v>16.93</v>
      </c>
    </row>
    <row r="74" spans="1:12">
      <c r="A74">
        <v>66</v>
      </c>
      <c r="B74" s="6">
        <v>3.2966000000000002E-2</v>
      </c>
      <c r="C74" s="7">
        <v>3.2431000000000001E-2</v>
      </c>
      <c r="D74" s="10">
        <v>71536.2</v>
      </c>
      <c r="E74" s="11">
        <v>2320</v>
      </c>
      <c r="F74" s="5">
        <v>12.36</v>
      </c>
      <c r="G74" t="s">
        <v>19</v>
      </c>
      <c r="H74" s="8">
        <v>1.7183E-2</v>
      </c>
      <c r="I74" s="9">
        <v>1.7035999999999999E-2</v>
      </c>
      <c r="J74" s="12">
        <v>82746.899999999994</v>
      </c>
      <c r="K74" s="13">
        <v>1409.7</v>
      </c>
      <c r="L74" s="5">
        <v>16.190000000000001</v>
      </c>
    </row>
    <row r="75" spans="1:12">
      <c r="A75">
        <v>67</v>
      </c>
      <c r="B75" s="6">
        <v>3.6352000000000002E-2</v>
      </c>
      <c r="C75" s="7">
        <v>3.5702999999999999E-2</v>
      </c>
      <c r="D75" s="10">
        <v>69216.2</v>
      </c>
      <c r="E75" s="11">
        <v>2471.1999999999998</v>
      </c>
      <c r="F75" s="5">
        <v>11.76</v>
      </c>
      <c r="G75" t="s">
        <v>19</v>
      </c>
      <c r="H75" s="8">
        <v>1.8997E-2</v>
      </c>
      <c r="I75" s="9">
        <v>1.8818000000000001E-2</v>
      </c>
      <c r="J75" s="12">
        <v>81337.2</v>
      </c>
      <c r="K75" s="13">
        <v>1530.6</v>
      </c>
      <c r="L75" s="5">
        <v>15.46</v>
      </c>
    </row>
    <row r="76" spans="1:12">
      <c r="A76">
        <v>68</v>
      </c>
      <c r="B76" s="6">
        <v>4.0146000000000001E-2</v>
      </c>
      <c r="C76" s="7">
        <v>3.9356000000000002E-2</v>
      </c>
      <c r="D76" s="10">
        <v>66745</v>
      </c>
      <c r="E76" s="11">
        <v>2626.8</v>
      </c>
      <c r="F76" s="5">
        <v>11.18</v>
      </c>
      <c r="G76" t="s">
        <v>19</v>
      </c>
      <c r="H76" s="8">
        <v>2.0558E-2</v>
      </c>
      <c r="I76" s="9">
        <v>2.0348999999999999E-2</v>
      </c>
      <c r="J76" s="12">
        <v>79806.5</v>
      </c>
      <c r="K76" s="13">
        <v>1624</v>
      </c>
      <c r="L76" s="5">
        <v>14.74</v>
      </c>
    </row>
    <row r="77" spans="1:12">
      <c r="A77">
        <v>69</v>
      </c>
      <c r="B77" s="6">
        <v>4.4195999999999999E-2</v>
      </c>
      <c r="C77" s="7">
        <v>4.3240000000000001E-2</v>
      </c>
      <c r="D77" s="10">
        <v>64118.1</v>
      </c>
      <c r="E77" s="11">
        <v>2772.5</v>
      </c>
      <c r="F77" s="5">
        <v>10.61</v>
      </c>
      <c r="G77" t="s">
        <v>19</v>
      </c>
      <c r="H77" s="8">
        <v>2.2662000000000002E-2</v>
      </c>
      <c r="I77" s="9">
        <v>2.2408000000000001E-2</v>
      </c>
      <c r="J77" s="12">
        <v>78182.600000000006</v>
      </c>
      <c r="K77" s="13">
        <v>1751.9</v>
      </c>
      <c r="L77" s="5">
        <v>14.04</v>
      </c>
    </row>
    <row r="78" spans="1:12">
      <c r="A78">
        <v>70</v>
      </c>
      <c r="B78" s="6">
        <v>4.8507000000000002E-2</v>
      </c>
      <c r="C78" s="7">
        <v>4.7357999999999997E-2</v>
      </c>
      <c r="D78" s="10">
        <v>61345.7</v>
      </c>
      <c r="E78" s="11">
        <v>2905.2</v>
      </c>
      <c r="F78" s="5">
        <v>10.07</v>
      </c>
      <c r="G78" t="s">
        <v>19</v>
      </c>
      <c r="H78" s="8">
        <v>2.5382999999999999E-2</v>
      </c>
      <c r="I78" s="9">
        <v>2.5065E-2</v>
      </c>
      <c r="J78" s="12">
        <v>76430.600000000006</v>
      </c>
      <c r="K78" s="13">
        <v>1915.7</v>
      </c>
      <c r="L78" s="5">
        <v>13.35</v>
      </c>
    </row>
    <row r="79" spans="1:12">
      <c r="A79">
        <v>71</v>
      </c>
      <c r="B79" s="6">
        <v>5.3166999999999999E-2</v>
      </c>
      <c r="C79" s="7">
        <v>5.1790000000000003E-2</v>
      </c>
      <c r="D79" s="10">
        <v>58440.4</v>
      </c>
      <c r="E79" s="11">
        <v>3026.6</v>
      </c>
      <c r="F79" s="5">
        <v>9.5500000000000007</v>
      </c>
      <c r="G79" t="s">
        <v>19</v>
      </c>
      <c r="H79" s="8">
        <v>2.7709000000000001E-2</v>
      </c>
      <c r="I79" s="9">
        <v>2.733E-2</v>
      </c>
      <c r="J79" s="12">
        <v>74514.899999999994</v>
      </c>
      <c r="K79" s="13">
        <v>2036.5</v>
      </c>
      <c r="L79" s="5">
        <v>12.68</v>
      </c>
    </row>
    <row r="80" spans="1:12">
      <c r="A80">
        <v>72</v>
      </c>
      <c r="B80" s="6">
        <v>5.9574000000000002E-2</v>
      </c>
      <c r="C80" s="7">
        <v>5.7851E-2</v>
      </c>
      <c r="D80" s="10">
        <v>55413.8</v>
      </c>
      <c r="E80" s="11">
        <v>3205.7</v>
      </c>
      <c r="F80" s="5">
        <v>9.0399999999999991</v>
      </c>
      <c r="G80" t="s">
        <v>19</v>
      </c>
      <c r="H80" s="8">
        <v>3.1036999999999999E-2</v>
      </c>
      <c r="I80" s="9">
        <v>3.0563E-2</v>
      </c>
      <c r="J80" s="12">
        <v>72478.399999999994</v>
      </c>
      <c r="K80" s="13">
        <v>2215.1999999999998</v>
      </c>
      <c r="L80" s="5">
        <v>12.02</v>
      </c>
    </row>
    <row r="81" spans="1:12">
      <c r="A81">
        <v>73</v>
      </c>
      <c r="B81" s="6">
        <v>6.5280000000000005E-2</v>
      </c>
      <c r="C81" s="7">
        <v>6.3216999999999995E-2</v>
      </c>
      <c r="D81" s="10">
        <v>52208.1</v>
      </c>
      <c r="E81" s="11">
        <v>3300.4</v>
      </c>
      <c r="F81" s="5">
        <v>8.57</v>
      </c>
      <c r="G81" t="s">
        <v>19</v>
      </c>
      <c r="H81" s="8">
        <v>3.4416000000000002E-2</v>
      </c>
      <c r="I81" s="9">
        <v>3.3833000000000002E-2</v>
      </c>
      <c r="J81" s="12">
        <v>70263.3</v>
      </c>
      <c r="K81" s="13">
        <v>2377.1999999999998</v>
      </c>
      <c r="L81" s="5">
        <v>11.39</v>
      </c>
    </row>
    <row r="82" spans="1:12">
      <c r="A82">
        <v>74</v>
      </c>
      <c r="B82" s="6">
        <v>7.1248000000000006E-2</v>
      </c>
      <c r="C82" s="7">
        <v>6.8796999999999997E-2</v>
      </c>
      <c r="D82" s="10">
        <v>48907.6</v>
      </c>
      <c r="E82" s="11">
        <v>3364.7</v>
      </c>
      <c r="F82" s="5">
        <v>8.11</v>
      </c>
      <c r="G82" t="s">
        <v>19</v>
      </c>
      <c r="H82" s="8">
        <v>3.8372000000000003E-2</v>
      </c>
      <c r="I82" s="9">
        <v>3.7650000000000003E-2</v>
      </c>
      <c r="J82" s="12">
        <v>67886</v>
      </c>
      <c r="K82" s="13">
        <v>2555.9</v>
      </c>
      <c r="L82" s="5">
        <v>10.77</v>
      </c>
    </row>
    <row r="83" spans="1:12">
      <c r="A83">
        <v>75</v>
      </c>
      <c r="B83" s="6">
        <v>7.7835000000000001E-2</v>
      </c>
      <c r="C83" s="7">
        <v>7.492E-2</v>
      </c>
      <c r="D83" s="10">
        <v>45542.9</v>
      </c>
      <c r="E83" s="11">
        <v>3412.1</v>
      </c>
      <c r="F83" s="5">
        <v>7.67</v>
      </c>
      <c r="G83" t="s">
        <v>19</v>
      </c>
      <c r="H83" s="8">
        <v>4.2749000000000002E-2</v>
      </c>
      <c r="I83" s="9">
        <v>4.1855000000000003E-2</v>
      </c>
      <c r="J83" s="12">
        <v>65330.1</v>
      </c>
      <c r="K83" s="13">
        <v>2734.4</v>
      </c>
      <c r="L83" s="5">
        <v>10.17</v>
      </c>
    </row>
    <row r="84" spans="1:12">
      <c r="A84">
        <v>76</v>
      </c>
      <c r="B84" s="6">
        <v>8.4780999999999995E-2</v>
      </c>
      <c r="C84" s="7">
        <v>8.1333000000000003E-2</v>
      </c>
      <c r="D84" s="10">
        <v>42130.9</v>
      </c>
      <c r="E84" s="11">
        <v>3426.6</v>
      </c>
      <c r="F84" s="5">
        <v>7.25</v>
      </c>
      <c r="G84" t="s">
        <v>19</v>
      </c>
      <c r="H84" s="8">
        <v>4.7227999999999999E-2</v>
      </c>
      <c r="I84" s="9">
        <v>4.6137999999999998E-2</v>
      </c>
      <c r="J84" s="12">
        <v>62595.8</v>
      </c>
      <c r="K84" s="13">
        <v>2888.1</v>
      </c>
      <c r="L84" s="5">
        <v>9.59</v>
      </c>
    </row>
    <row r="85" spans="1:12">
      <c r="A85">
        <v>77</v>
      </c>
      <c r="B85" s="6">
        <v>9.2661999999999994E-2</v>
      </c>
      <c r="C85" s="7">
        <v>8.8558999999999999E-2</v>
      </c>
      <c r="D85" s="10">
        <v>38704.199999999997</v>
      </c>
      <c r="E85" s="11">
        <v>3427.6</v>
      </c>
      <c r="F85" s="5">
        <v>6.85</v>
      </c>
      <c r="G85" t="s">
        <v>19</v>
      </c>
      <c r="H85" s="8">
        <v>5.2692999999999997E-2</v>
      </c>
      <c r="I85" s="9">
        <v>5.1339999999999997E-2</v>
      </c>
      <c r="J85" s="12">
        <v>59707.7</v>
      </c>
      <c r="K85" s="13">
        <v>3065.4</v>
      </c>
      <c r="L85" s="5">
        <v>9.0299999999999994</v>
      </c>
    </row>
    <row r="86" spans="1:12">
      <c r="A86">
        <v>78</v>
      </c>
      <c r="B86" s="6">
        <v>0.101858</v>
      </c>
      <c r="C86" s="7">
        <v>9.6920999999999993E-2</v>
      </c>
      <c r="D86" s="10">
        <v>35276.6</v>
      </c>
      <c r="E86" s="11">
        <v>3419.1</v>
      </c>
      <c r="F86" s="5">
        <v>6.47</v>
      </c>
      <c r="G86" t="s">
        <v>19</v>
      </c>
      <c r="H86" s="8">
        <v>5.8538E-2</v>
      </c>
      <c r="I86" s="9">
        <v>5.6874000000000001E-2</v>
      </c>
      <c r="J86" s="12">
        <v>56642.3</v>
      </c>
      <c r="K86" s="13">
        <v>3221.5</v>
      </c>
      <c r="L86" s="5">
        <v>8.49</v>
      </c>
    </row>
    <row r="87" spans="1:12">
      <c r="A87">
        <v>79</v>
      </c>
      <c r="B87" s="6">
        <v>0.11144800000000001</v>
      </c>
      <c r="C87" s="7">
        <v>0.10556599999999999</v>
      </c>
      <c r="D87" s="10">
        <v>31857.599999999999</v>
      </c>
      <c r="E87" s="11">
        <v>3363.1</v>
      </c>
      <c r="F87" s="5">
        <v>6.11</v>
      </c>
      <c r="G87" t="s">
        <v>19</v>
      </c>
      <c r="H87" s="8">
        <v>6.4954999999999999E-2</v>
      </c>
      <c r="I87" s="9">
        <v>6.2911999999999996E-2</v>
      </c>
      <c r="J87" s="12">
        <v>53420.800000000003</v>
      </c>
      <c r="K87" s="13">
        <v>3360.8</v>
      </c>
      <c r="L87" s="5">
        <v>7.97</v>
      </c>
    </row>
    <row r="88" spans="1:12">
      <c r="A88">
        <v>80</v>
      </c>
      <c r="B88" s="6">
        <v>0.12132800000000001</v>
      </c>
      <c r="C88" s="7">
        <v>0.114389</v>
      </c>
      <c r="D88" s="10">
        <v>28494.5</v>
      </c>
      <c r="E88" s="11">
        <v>3259.5</v>
      </c>
      <c r="F88" s="5">
        <v>5.77</v>
      </c>
      <c r="G88" t="s">
        <v>19</v>
      </c>
      <c r="H88" s="8">
        <v>7.3603000000000002E-2</v>
      </c>
      <c r="I88" s="9">
        <v>7.0989999999999998E-2</v>
      </c>
      <c r="J88" s="12">
        <v>50060</v>
      </c>
      <c r="K88" s="13">
        <v>3553.8</v>
      </c>
      <c r="L88" s="5">
        <v>7.48</v>
      </c>
    </row>
    <row r="89" spans="1:12">
      <c r="A89">
        <v>81</v>
      </c>
      <c r="B89" s="6">
        <v>0.13084299999999999</v>
      </c>
      <c r="C89" s="7">
        <v>0.122808</v>
      </c>
      <c r="D89" s="10">
        <v>25235.1</v>
      </c>
      <c r="E89" s="11">
        <v>3099.1</v>
      </c>
      <c r="F89" s="5">
        <v>5.45</v>
      </c>
      <c r="G89" t="s">
        <v>19</v>
      </c>
      <c r="H89" s="8">
        <v>8.0952999999999997E-2</v>
      </c>
      <c r="I89" s="9">
        <v>7.7803999999999998E-2</v>
      </c>
      <c r="J89" s="12">
        <v>46506.2</v>
      </c>
      <c r="K89" s="13">
        <v>3618.4</v>
      </c>
      <c r="L89" s="5">
        <v>7.01</v>
      </c>
    </row>
    <row r="90" spans="1:12">
      <c r="A90">
        <v>82</v>
      </c>
      <c r="B90" s="6">
        <v>0.14383899999999999</v>
      </c>
      <c r="C90" s="7">
        <v>0.134189</v>
      </c>
      <c r="D90" s="10">
        <v>22136</v>
      </c>
      <c r="E90" s="11">
        <v>2970.4</v>
      </c>
      <c r="F90" s="5">
        <v>5.14</v>
      </c>
      <c r="G90" t="s">
        <v>19</v>
      </c>
      <c r="H90" s="8">
        <v>9.1731999999999994E-2</v>
      </c>
      <c r="I90" s="9">
        <v>8.7709999999999996E-2</v>
      </c>
      <c r="J90" s="12">
        <v>42887.9</v>
      </c>
      <c r="K90" s="13">
        <v>3761.7</v>
      </c>
      <c r="L90" s="5">
        <v>6.56</v>
      </c>
    </row>
    <row r="91" spans="1:12">
      <c r="A91">
        <v>83</v>
      </c>
      <c r="B91" s="6">
        <v>0.15624099999999999</v>
      </c>
      <c r="C91" s="7">
        <v>0.14491999999999999</v>
      </c>
      <c r="D91" s="10">
        <v>19165.599999999999</v>
      </c>
      <c r="E91" s="11">
        <v>2777.5</v>
      </c>
      <c r="F91" s="5">
        <v>4.8600000000000003</v>
      </c>
      <c r="G91" t="s">
        <v>19</v>
      </c>
      <c r="H91" s="8">
        <v>0.102229</v>
      </c>
      <c r="I91" s="9">
        <v>9.7257999999999997E-2</v>
      </c>
      <c r="J91" s="12">
        <v>39126.199999999997</v>
      </c>
      <c r="K91" s="13">
        <v>3805.3</v>
      </c>
      <c r="L91" s="5">
        <v>6.14</v>
      </c>
    </row>
    <row r="92" spans="1:12">
      <c r="A92">
        <v>84</v>
      </c>
      <c r="B92" s="6">
        <v>0.167739</v>
      </c>
      <c r="C92" s="7">
        <v>0.15476000000000001</v>
      </c>
      <c r="D92" s="10">
        <v>16388.099999999999</v>
      </c>
      <c r="E92" s="11">
        <v>2536.1999999999998</v>
      </c>
      <c r="F92" s="5">
        <v>4.5999999999999996</v>
      </c>
      <c r="G92" t="s">
        <v>19</v>
      </c>
      <c r="H92" s="8">
        <v>0.11408799999999999</v>
      </c>
      <c r="I92" s="9">
        <v>0.107931</v>
      </c>
      <c r="J92" s="12">
        <v>35320.9</v>
      </c>
      <c r="K92" s="13">
        <v>3812.2</v>
      </c>
      <c r="L92" s="5">
        <v>5.75</v>
      </c>
    </row>
    <row r="93" spans="1:12">
      <c r="A93">
        <v>85</v>
      </c>
      <c r="B93" s="6">
        <v>0.17932999999999999</v>
      </c>
      <c r="C93" s="7">
        <v>0.164574</v>
      </c>
      <c r="D93" s="10">
        <v>13851.9</v>
      </c>
      <c r="E93" s="11">
        <v>2279.6999999999998</v>
      </c>
      <c r="F93" s="5">
        <v>4.3499999999999996</v>
      </c>
      <c r="G93" t="s">
        <v>19</v>
      </c>
      <c r="H93" s="8">
        <v>0.12633800000000001</v>
      </c>
      <c r="I93" s="9">
        <v>0.11883100000000001</v>
      </c>
      <c r="J93" s="12">
        <v>31508.6</v>
      </c>
      <c r="K93" s="13">
        <v>3744.2</v>
      </c>
      <c r="L93" s="5">
        <v>5.38</v>
      </c>
    </row>
    <row r="94" spans="1:12">
      <c r="A94">
        <v>86</v>
      </c>
      <c r="B94" s="6">
        <v>0.19858000000000001</v>
      </c>
      <c r="C94" s="7">
        <v>0.180644</v>
      </c>
      <c r="D94" s="10">
        <v>11572.2</v>
      </c>
      <c r="E94" s="11">
        <v>2090.5</v>
      </c>
      <c r="F94" s="5">
        <v>4.1100000000000003</v>
      </c>
      <c r="G94" t="s">
        <v>19</v>
      </c>
      <c r="H94" s="8">
        <v>0.14255699999999999</v>
      </c>
      <c r="I94" s="9">
        <v>0.133072</v>
      </c>
      <c r="J94" s="12">
        <v>27764.400000000001</v>
      </c>
      <c r="K94" s="13">
        <v>3694.7</v>
      </c>
      <c r="L94" s="5">
        <v>5.04</v>
      </c>
    </row>
    <row r="95" spans="1:12">
      <c r="A95">
        <v>87</v>
      </c>
      <c r="B95" s="6">
        <v>0.21432200000000001</v>
      </c>
      <c r="C95" s="7">
        <v>0.193578</v>
      </c>
      <c r="D95" s="10">
        <v>9481.7999999999993</v>
      </c>
      <c r="E95" s="11">
        <v>1835.5</v>
      </c>
      <c r="F95" s="5">
        <v>3.91</v>
      </c>
      <c r="G95" t="s">
        <v>19</v>
      </c>
      <c r="H95" s="8">
        <v>0.154034</v>
      </c>
      <c r="I95" s="9">
        <v>0.14301900000000001</v>
      </c>
      <c r="J95" s="12">
        <v>24069.8</v>
      </c>
      <c r="K95" s="13">
        <v>3442.4</v>
      </c>
      <c r="L95" s="5">
        <v>4.74</v>
      </c>
    </row>
    <row r="96" spans="1:12">
      <c r="A96">
        <v>88</v>
      </c>
      <c r="B96" s="6">
        <v>0.23406099999999999</v>
      </c>
      <c r="C96" s="7">
        <v>0.209539</v>
      </c>
      <c r="D96" s="10">
        <v>7646.3</v>
      </c>
      <c r="E96" s="11">
        <v>1602.2</v>
      </c>
      <c r="F96" s="5">
        <v>3.73</v>
      </c>
      <c r="G96" t="s">
        <v>19</v>
      </c>
      <c r="H96" s="8">
        <v>0.17169300000000001</v>
      </c>
      <c r="I96" s="9">
        <v>0.15811900000000001</v>
      </c>
      <c r="J96" s="12">
        <v>20627.3</v>
      </c>
      <c r="K96" s="13">
        <v>3261.6</v>
      </c>
      <c r="L96" s="5">
        <v>4.45</v>
      </c>
    </row>
    <row r="97" spans="1:12">
      <c r="A97">
        <v>89</v>
      </c>
      <c r="B97" s="6">
        <v>0.235738</v>
      </c>
      <c r="C97" s="7">
        <v>0.21088200000000001</v>
      </c>
      <c r="D97" s="10">
        <v>6044.1</v>
      </c>
      <c r="E97" s="11">
        <v>1274.5999999999999</v>
      </c>
      <c r="F97" s="5">
        <v>3.58</v>
      </c>
      <c r="G97" t="s">
        <v>19</v>
      </c>
      <c r="H97" s="8">
        <v>0.19111400000000001</v>
      </c>
      <c r="I97" s="9">
        <v>0.17444499999999999</v>
      </c>
      <c r="J97" s="12">
        <v>17365.8</v>
      </c>
      <c r="K97" s="13">
        <v>3029.4</v>
      </c>
      <c r="L97" s="5">
        <v>4.1900000000000004</v>
      </c>
    </row>
    <row r="98" spans="1:12">
      <c r="A98">
        <v>90</v>
      </c>
      <c r="B98" s="6">
        <v>0.24029</v>
      </c>
      <c r="C98" s="7">
        <v>0.21451700000000001</v>
      </c>
      <c r="D98" s="10">
        <v>4769.5</v>
      </c>
      <c r="E98" s="11">
        <v>1023.1</v>
      </c>
      <c r="F98" s="5">
        <v>3.41</v>
      </c>
      <c r="G98" t="s">
        <v>19</v>
      </c>
      <c r="H98" s="8">
        <v>0.19345000000000001</v>
      </c>
      <c r="I98" s="9">
        <v>0.17638899999999999</v>
      </c>
      <c r="J98" s="12">
        <v>14336.4</v>
      </c>
      <c r="K98" s="13">
        <v>2528.8000000000002</v>
      </c>
      <c r="L98" s="5">
        <v>3.97</v>
      </c>
    </row>
    <row r="99" spans="1:12">
      <c r="A99">
        <v>91</v>
      </c>
      <c r="B99" s="6">
        <v>0.25942900000000002</v>
      </c>
      <c r="C99" s="7">
        <v>0.22964100000000001</v>
      </c>
      <c r="D99" s="10">
        <v>3746.4</v>
      </c>
      <c r="E99" s="11">
        <v>860.3</v>
      </c>
      <c r="F99" s="5">
        <v>3.2</v>
      </c>
      <c r="G99" t="s">
        <v>19</v>
      </c>
      <c r="H99" s="8">
        <v>0.21378</v>
      </c>
      <c r="I99" s="9">
        <v>0.193136</v>
      </c>
      <c r="J99" s="12">
        <v>11807.6</v>
      </c>
      <c r="K99" s="13">
        <v>2280.5</v>
      </c>
      <c r="L99" s="5">
        <v>3.71</v>
      </c>
    </row>
    <row r="100" spans="1:12">
      <c r="A100">
        <v>92</v>
      </c>
      <c r="B100" s="6">
        <v>0.28432400000000002</v>
      </c>
      <c r="C100" s="7">
        <v>0.24893499999999999</v>
      </c>
      <c r="D100" s="10">
        <v>2886.1</v>
      </c>
      <c r="E100" s="11">
        <v>718.4</v>
      </c>
      <c r="F100" s="5">
        <v>3.01</v>
      </c>
      <c r="G100" t="s">
        <v>19</v>
      </c>
      <c r="H100" s="8">
        <v>0.23547399999999999</v>
      </c>
      <c r="I100" s="9">
        <v>0.210671</v>
      </c>
      <c r="J100" s="12">
        <v>9527.1</v>
      </c>
      <c r="K100" s="13">
        <v>2007.1</v>
      </c>
      <c r="L100" s="5">
        <v>3.48</v>
      </c>
    </row>
    <row r="101" spans="1:12">
      <c r="A101">
        <v>93</v>
      </c>
      <c r="B101" s="6">
        <v>0.299931</v>
      </c>
      <c r="C101" s="7">
        <v>0.26081799999999999</v>
      </c>
      <c r="D101" s="10">
        <v>2167.6</v>
      </c>
      <c r="E101" s="11">
        <v>565.4</v>
      </c>
      <c r="F101" s="5">
        <v>2.84</v>
      </c>
      <c r="G101" t="s">
        <v>19</v>
      </c>
      <c r="H101" s="8">
        <v>0.25156000000000001</v>
      </c>
      <c r="I101" s="9">
        <v>0.22345400000000001</v>
      </c>
      <c r="J101" s="12">
        <v>7520</v>
      </c>
      <c r="K101" s="13">
        <v>1680.4</v>
      </c>
      <c r="L101" s="5">
        <v>3.28</v>
      </c>
    </row>
    <row r="102" spans="1:12">
      <c r="A102">
        <v>94</v>
      </c>
      <c r="B102" s="6">
        <v>0.34076899999999999</v>
      </c>
      <c r="C102" s="7">
        <v>0.29115999999999997</v>
      </c>
      <c r="D102" s="10">
        <v>1602.3</v>
      </c>
      <c r="E102" s="11">
        <v>466.5</v>
      </c>
      <c r="F102" s="5">
        <v>2.66</v>
      </c>
      <c r="G102" t="s">
        <v>19</v>
      </c>
      <c r="H102" s="8">
        <v>0.27417799999999998</v>
      </c>
      <c r="I102" s="9">
        <v>0.241123</v>
      </c>
      <c r="J102" s="12">
        <v>5839.7</v>
      </c>
      <c r="K102" s="13">
        <v>1408.1</v>
      </c>
      <c r="L102" s="5">
        <v>3.07</v>
      </c>
    </row>
    <row r="103" spans="1:12">
      <c r="A103">
        <v>95</v>
      </c>
      <c r="B103" s="6">
        <v>0.35327399999999998</v>
      </c>
      <c r="C103" s="7">
        <v>0.30024099999999998</v>
      </c>
      <c r="D103" s="10">
        <v>1135.8</v>
      </c>
      <c r="E103" s="11">
        <v>341</v>
      </c>
      <c r="F103" s="5">
        <v>2.5499999999999998</v>
      </c>
      <c r="G103" t="s">
        <v>19</v>
      </c>
      <c r="H103" s="8">
        <v>0.29749799999999998</v>
      </c>
      <c r="I103" s="9">
        <v>0.25897500000000001</v>
      </c>
      <c r="J103" s="12">
        <v>4431.6000000000004</v>
      </c>
      <c r="K103" s="13">
        <v>1147.7</v>
      </c>
      <c r="L103" s="5">
        <v>2.89</v>
      </c>
    </row>
    <row r="104" spans="1:12">
      <c r="A104">
        <v>96</v>
      </c>
      <c r="B104" s="6">
        <v>0.37916100000000003</v>
      </c>
      <c r="C104" s="7">
        <v>0.31873499999999999</v>
      </c>
      <c r="D104" s="10">
        <v>794.8</v>
      </c>
      <c r="E104" s="11">
        <v>253.3</v>
      </c>
      <c r="F104" s="5">
        <v>2.42</v>
      </c>
      <c r="G104" t="s">
        <v>19</v>
      </c>
      <c r="H104" s="8">
        <v>0.31968400000000002</v>
      </c>
      <c r="I104" s="9">
        <v>0.27562700000000001</v>
      </c>
      <c r="J104" s="12">
        <v>3283.9</v>
      </c>
      <c r="K104" s="13">
        <v>905.1</v>
      </c>
      <c r="L104" s="5">
        <v>2.73</v>
      </c>
    </row>
    <row r="105" spans="1:12">
      <c r="A105">
        <v>97</v>
      </c>
      <c r="B105" s="6">
        <v>0.374834</v>
      </c>
      <c r="C105" s="7">
        <v>0.31567200000000001</v>
      </c>
      <c r="D105" s="10">
        <v>541.4</v>
      </c>
      <c r="E105" s="11">
        <v>170.9</v>
      </c>
      <c r="F105" s="5">
        <v>2.3199999999999998</v>
      </c>
      <c r="G105" t="s">
        <v>19</v>
      </c>
      <c r="H105" s="8">
        <v>0.34104899999999999</v>
      </c>
      <c r="I105" s="9">
        <v>0.29136499999999999</v>
      </c>
      <c r="J105" s="12">
        <v>2378.8000000000002</v>
      </c>
      <c r="K105" s="13">
        <v>693.1</v>
      </c>
      <c r="L105" s="5">
        <v>2.57</v>
      </c>
    </row>
    <row r="106" spans="1:12">
      <c r="A106">
        <v>98</v>
      </c>
      <c r="B106" s="6">
        <v>0.41267599999999999</v>
      </c>
      <c r="C106" s="7">
        <v>0.34209000000000001</v>
      </c>
      <c r="D106" s="10">
        <v>370.5</v>
      </c>
      <c r="E106" s="11">
        <v>126.8</v>
      </c>
      <c r="F106" s="5">
        <v>2.17</v>
      </c>
      <c r="G106" t="s">
        <v>19</v>
      </c>
      <c r="H106" s="8">
        <v>0.36526500000000001</v>
      </c>
      <c r="I106" s="9">
        <v>0.30885699999999999</v>
      </c>
      <c r="J106" s="12">
        <v>1685.7</v>
      </c>
      <c r="K106" s="13">
        <v>520.6</v>
      </c>
      <c r="L106" s="5">
        <v>2.4300000000000002</v>
      </c>
    </row>
    <row r="107" spans="1:12">
      <c r="A107">
        <v>99</v>
      </c>
      <c r="B107" s="6">
        <v>0.44299300000000003</v>
      </c>
      <c r="C107" s="7">
        <v>0.36266399999999999</v>
      </c>
      <c r="D107" s="10">
        <v>243.8</v>
      </c>
      <c r="E107" s="11">
        <v>88.4</v>
      </c>
      <c r="F107" s="5">
        <v>2.0299999999999998</v>
      </c>
      <c r="G107" t="s">
        <v>19</v>
      </c>
      <c r="H107" s="8">
        <v>0.36217300000000002</v>
      </c>
      <c r="I107" s="9">
        <v>0.30664400000000003</v>
      </c>
      <c r="J107" s="12">
        <v>1165.0999999999999</v>
      </c>
      <c r="K107" s="13">
        <v>357.3</v>
      </c>
      <c r="L107" s="5">
        <v>2.29</v>
      </c>
    </row>
    <row r="108" spans="1:12">
      <c r="A108">
        <v>100</v>
      </c>
      <c r="B108" s="6">
        <v>0.49455300000000002</v>
      </c>
      <c r="C108" s="7">
        <v>0.396507</v>
      </c>
      <c r="D108" s="10">
        <v>155.4</v>
      </c>
      <c r="E108" s="11">
        <v>61.6</v>
      </c>
      <c r="F108" s="5">
        <v>1.91</v>
      </c>
      <c r="G108" t="s">
        <v>19</v>
      </c>
      <c r="H108" s="8">
        <v>0.44013099999999999</v>
      </c>
      <c r="I108" s="9">
        <v>0.36074299999999998</v>
      </c>
      <c r="J108" s="12">
        <v>807.8</v>
      </c>
      <c r="K108" s="13">
        <v>291.39999999999998</v>
      </c>
      <c r="L108" s="5">
        <v>2.08</v>
      </c>
    </row>
  </sheetData>
  <mergeCells count="3">
    <mergeCell ref="K1:L1"/>
    <mergeCell ref="B6:F6"/>
    <mergeCell ref="H6:L6"/>
  </mergeCell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57</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303">
        <v>4.2719999999999998E-3</v>
      </c>
      <c r="C8" s="304">
        <v>4.2630000000000003E-3</v>
      </c>
      <c r="D8" s="307">
        <v>100000</v>
      </c>
      <c r="E8" s="308">
        <v>426.3</v>
      </c>
      <c r="F8" s="5">
        <v>79.38</v>
      </c>
      <c r="G8" t="s">
        <v>19</v>
      </c>
      <c r="H8" s="305">
        <v>3.519E-3</v>
      </c>
      <c r="I8" s="306">
        <v>3.5130000000000001E-3</v>
      </c>
      <c r="J8" s="309">
        <v>100000</v>
      </c>
      <c r="K8" s="310">
        <v>351.3</v>
      </c>
      <c r="L8" s="5">
        <v>83.07</v>
      </c>
    </row>
    <row r="9" spans="1:12">
      <c r="A9">
        <v>1</v>
      </c>
      <c r="B9" s="303">
        <v>2.4499999999999999E-4</v>
      </c>
      <c r="C9" s="304">
        <v>2.4399999999999999E-4</v>
      </c>
      <c r="D9" s="307">
        <v>99573.7</v>
      </c>
      <c r="E9" s="308">
        <v>24.3</v>
      </c>
      <c r="F9" s="5">
        <v>78.72</v>
      </c>
      <c r="G9" t="s">
        <v>19</v>
      </c>
      <c r="H9" s="305">
        <v>2.1599999999999999E-4</v>
      </c>
      <c r="I9" s="306">
        <v>2.1599999999999999E-4</v>
      </c>
      <c r="J9" s="309">
        <v>99648.7</v>
      </c>
      <c r="K9" s="310">
        <v>21.6</v>
      </c>
      <c r="L9" s="5">
        <v>82.37</v>
      </c>
    </row>
    <row r="10" spans="1:12">
      <c r="A10">
        <v>2</v>
      </c>
      <c r="B10" s="303">
        <v>1.3300000000000001E-4</v>
      </c>
      <c r="C10" s="304">
        <v>1.3300000000000001E-4</v>
      </c>
      <c r="D10" s="307">
        <v>99549.4</v>
      </c>
      <c r="E10" s="308">
        <v>13.2</v>
      </c>
      <c r="F10" s="5">
        <v>77.739999999999995</v>
      </c>
      <c r="G10" t="s">
        <v>19</v>
      </c>
      <c r="H10" s="305">
        <v>1.25E-4</v>
      </c>
      <c r="I10" s="306">
        <v>1.25E-4</v>
      </c>
      <c r="J10" s="309">
        <v>99627.199999999997</v>
      </c>
      <c r="K10" s="310">
        <v>12.5</v>
      </c>
      <c r="L10" s="5">
        <v>81.38</v>
      </c>
    </row>
    <row r="11" spans="1:12">
      <c r="A11">
        <v>3</v>
      </c>
      <c r="B11" s="303">
        <v>1.02E-4</v>
      </c>
      <c r="C11" s="304">
        <v>1.02E-4</v>
      </c>
      <c r="D11" s="307">
        <v>99536.1</v>
      </c>
      <c r="E11" s="308">
        <v>10.1</v>
      </c>
      <c r="F11" s="5">
        <v>76.75</v>
      </c>
      <c r="G11" t="s">
        <v>19</v>
      </c>
      <c r="H11" s="305">
        <v>1.01E-4</v>
      </c>
      <c r="I11" s="306">
        <v>1.01E-4</v>
      </c>
      <c r="J11" s="309">
        <v>99614.7</v>
      </c>
      <c r="K11" s="310">
        <v>10</v>
      </c>
      <c r="L11" s="5">
        <v>80.39</v>
      </c>
    </row>
    <row r="12" spans="1:12">
      <c r="A12">
        <v>4</v>
      </c>
      <c r="B12" s="303">
        <v>9.3999999999999994E-5</v>
      </c>
      <c r="C12" s="304">
        <v>9.3999999999999994E-5</v>
      </c>
      <c r="D12" s="307">
        <v>99526</v>
      </c>
      <c r="E12" s="308">
        <v>9.3000000000000007</v>
      </c>
      <c r="F12" s="5">
        <v>75.760000000000005</v>
      </c>
      <c r="G12" t="s">
        <v>19</v>
      </c>
      <c r="H12" s="305">
        <v>6.7000000000000002E-5</v>
      </c>
      <c r="I12" s="306">
        <v>6.7000000000000002E-5</v>
      </c>
      <c r="J12" s="309">
        <v>99604.7</v>
      </c>
      <c r="K12" s="310">
        <v>6.7</v>
      </c>
      <c r="L12" s="5">
        <v>79.400000000000006</v>
      </c>
    </row>
    <row r="13" spans="1:12">
      <c r="A13">
        <v>5</v>
      </c>
      <c r="B13" s="303">
        <v>8.3999999999999995E-5</v>
      </c>
      <c r="C13" s="304">
        <v>8.3999999999999995E-5</v>
      </c>
      <c r="D13" s="307">
        <v>99516.7</v>
      </c>
      <c r="E13" s="308">
        <v>8.3000000000000007</v>
      </c>
      <c r="F13" s="5">
        <v>74.77</v>
      </c>
      <c r="G13" t="s">
        <v>19</v>
      </c>
      <c r="H13" s="305">
        <v>8.6000000000000003E-5</v>
      </c>
      <c r="I13" s="306">
        <v>8.6000000000000003E-5</v>
      </c>
      <c r="J13" s="309">
        <v>99598</v>
      </c>
      <c r="K13" s="310">
        <v>8.6</v>
      </c>
      <c r="L13" s="5">
        <v>78.41</v>
      </c>
    </row>
    <row r="14" spans="1:12">
      <c r="A14">
        <v>6</v>
      </c>
      <c r="B14" s="303">
        <v>8.7999999999999998E-5</v>
      </c>
      <c r="C14" s="304">
        <v>8.7999999999999998E-5</v>
      </c>
      <c r="D14" s="307">
        <v>99508.4</v>
      </c>
      <c r="E14" s="308">
        <v>8.6999999999999993</v>
      </c>
      <c r="F14" s="5">
        <v>73.77</v>
      </c>
      <c r="G14" t="s">
        <v>19</v>
      </c>
      <c r="H14" s="305">
        <v>8.0000000000000007E-5</v>
      </c>
      <c r="I14" s="306">
        <v>8.0000000000000007E-5</v>
      </c>
      <c r="J14" s="309">
        <v>99589.4</v>
      </c>
      <c r="K14" s="310">
        <v>8</v>
      </c>
      <c r="L14" s="5">
        <v>77.41</v>
      </c>
    </row>
    <row r="15" spans="1:12">
      <c r="A15">
        <v>7</v>
      </c>
      <c r="B15" s="303">
        <v>6.9999999999999994E-5</v>
      </c>
      <c r="C15" s="304">
        <v>6.9999999999999994E-5</v>
      </c>
      <c r="D15" s="307">
        <v>99499.7</v>
      </c>
      <c r="E15" s="308">
        <v>7</v>
      </c>
      <c r="F15" s="5">
        <v>72.78</v>
      </c>
      <c r="G15" t="s">
        <v>19</v>
      </c>
      <c r="H15" s="305">
        <v>6.2000000000000003E-5</v>
      </c>
      <c r="I15" s="306">
        <v>6.2000000000000003E-5</v>
      </c>
      <c r="J15" s="309">
        <v>99581.4</v>
      </c>
      <c r="K15" s="310">
        <v>6.1</v>
      </c>
      <c r="L15" s="5">
        <v>76.42</v>
      </c>
    </row>
    <row r="16" spans="1:12">
      <c r="A16">
        <v>8</v>
      </c>
      <c r="B16" s="303">
        <v>6.6000000000000005E-5</v>
      </c>
      <c r="C16" s="304">
        <v>6.6000000000000005E-5</v>
      </c>
      <c r="D16" s="307">
        <v>99492.7</v>
      </c>
      <c r="E16" s="308">
        <v>6.6</v>
      </c>
      <c r="F16" s="5">
        <v>71.78</v>
      </c>
      <c r="G16" t="s">
        <v>19</v>
      </c>
      <c r="H16" s="305">
        <v>6.3E-5</v>
      </c>
      <c r="I16" s="306">
        <v>6.3E-5</v>
      </c>
      <c r="J16" s="309">
        <v>99575.3</v>
      </c>
      <c r="K16" s="310">
        <v>6.2</v>
      </c>
      <c r="L16" s="5">
        <v>75.42</v>
      </c>
    </row>
    <row r="17" spans="1:12">
      <c r="A17">
        <v>9</v>
      </c>
      <c r="B17" s="303">
        <v>5.8999999999999998E-5</v>
      </c>
      <c r="C17" s="304">
        <v>5.8999999999999998E-5</v>
      </c>
      <c r="D17" s="307">
        <v>99486.1</v>
      </c>
      <c r="E17" s="308">
        <v>5.8</v>
      </c>
      <c r="F17" s="5">
        <v>70.790000000000006</v>
      </c>
      <c r="G17" t="s">
        <v>19</v>
      </c>
      <c r="H17" s="305">
        <v>5.3999999999999998E-5</v>
      </c>
      <c r="I17" s="306">
        <v>5.3999999999999998E-5</v>
      </c>
      <c r="J17" s="309">
        <v>99569</v>
      </c>
      <c r="K17" s="310">
        <v>5.4</v>
      </c>
      <c r="L17" s="5">
        <v>74.430000000000007</v>
      </c>
    </row>
    <row r="18" spans="1:12">
      <c r="A18">
        <v>10</v>
      </c>
      <c r="B18" s="303">
        <v>7.3999999999999996E-5</v>
      </c>
      <c r="C18" s="304">
        <v>7.3999999999999996E-5</v>
      </c>
      <c r="D18" s="307">
        <v>99480.3</v>
      </c>
      <c r="E18" s="308">
        <v>7.4</v>
      </c>
      <c r="F18" s="5">
        <v>69.790000000000006</v>
      </c>
      <c r="G18" t="s">
        <v>19</v>
      </c>
      <c r="H18" s="305">
        <v>6.4999999999999994E-5</v>
      </c>
      <c r="I18" s="306">
        <v>6.4999999999999994E-5</v>
      </c>
      <c r="J18" s="309">
        <v>99563.6</v>
      </c>
      <c r="K18" s="310">
        <v>6.5</v>
      </c>
      <c r="L18" s="5">
        <v>73.430000000000007</v>
      </c>
    </row>
    <row r="19" spans="1:12">
      <c r="A19">
        <v>11</v>
      </c>
      <c r="B19" s="303">
        <v>8.2999999999999998E-5</v>
      </c>
      <c r="C19" s="304">
        <v>8.2999999999999998E-5</v>
      </c>
      <c r="D19" s="307">
        <v>99472.9</v>
      </c>
      <c r="E19" s="308">
        <v>8.1999999999999993</v>
      </c>
      <c r="F19" s="5">
        <v>68.8</v>
      </c>
      <c r="G19" t="s">
        <v>19</v>
      </c>
      <c r="H19" s="305">
        <v>6.3E-5</v>
      </c>
      <c r="I19" s="306">
        <v>6.3E-5</v>
      </c>
      <c r="J19" s="309">
        <v>99557.1</v>
      </c>
      <c r="K19" s="310">
        <v>6.3</v>
      </c>
      <c r="L19" s="5">
        <v>72.44</v>
      </c>
    </row>
    <row r="20" spans="1:12">
      <c r="A20">
        <v>12</v>
      </c>
      <c r="B20" s="303">
        <v>1.06E-4</v>
      </c>
      <c r="C20" s="304">
        <v>1.06E-4</v>
      </c>
      <c r="D20" s="307">
        <v>99464.6</v>
      </c>
      <c r="E20" s="308">
        <v>10.5</v>
      </c>
      <c r="F20" s="5">
        <v>67.8</v>
      </c>
      <c r="G20" t="s">
        <v>19</v>
      </c>
      <c r="H20" s="305">
        <v>6.0000000000000002E-5</v>
      </c>
      <c r="I20" s="306">
        <v>6.0000000000000002E-5</v>
      </c>
      <c r="J20" s="309">
        <v>99550.8</v>
      </c>
      <c r="K20" s="310">
        <v>5.9</v>
      </c>
      <c r="L20" s="5">
        <v>71.44</v>
      </c>
    </row>
    <row r="21" spans="1:12">
      <c r="A21">
        <v>13</v>
      </c>
      <c r="B21" s="303">
        <v>1.27E-4</v>
      </c>
      <c r="C21" s="304">
        <v>1.27E-4</v>
      </c>
      <c r="D21" s="307">
        <v>99454.2</v>
      </c>
      <c r="E21" s="308">
        <v>12.6</v>
      </c>
      <c r="F21" s="5">
        <v>66.81</v>
      </c>
      <c r="G21" t="s">
        <v>19</v>
      </c>
      <c r="H21" s="305">
        <v>8.1000000000000004E-5</v>
      </c>
      <c r="I21" s="306">
        <v>8.1000000000000004E-5</v>
      </c>
      <c r="J21" s="309">
        <v>99544.9</v>
      </c>
      <c r="K21" s="310">
        <v>8</v>
      </c>
      <c r="L21" s="5">
        <v>70.45</v>
      </c>
    </row>
    <row r="22" spans="1:12">
      <c r="A22">
        <v>14</v>
      </c>
      <c r="B22" s="303">
        <v>1.21E-4</v>
      </c>
      <c r="C22" s="304">
        <v>1.21E-4</v>
      </c>
      <c r="D22" s="307">
        <v>99441.5</v>
      </c>
      <c r="E22" s="308">
        <v>12.1</v>
      </c>
      <c r="F22" s="5">
        <v>65.819999999999993</v>
      </c>
      <c r="G22" t="s">
        <v>19</v>
      </c>
      <c r="H22" s="305">
        <v>1.03E-4</v>
      </c>
      <c r="I22" s="306">
        <v>1.03E-4</v>
      </c>
      <c r="J22" s="309">
        <v>99536.9</v>
      </c>
      <c r="K22" s="310">
        <v>10.199999999999999</v>
      </c>
      <c r="L22" s="5">
        <v>69.45</v>
      </c>
    </row>
    <row r="23" spans="1:12">
      <c r="A23">
        <v>15</v>
      </c>
      <c r="B23" s="303">
        <v>1.73E-4</v>
      </c>
      <c r="C23" s="304">
        <v>1.73E-4</v>
      </c>
      <c r="D23" s="307">
        <v>99429.4</v>
      </c>
      <c r="E23" s="308">
        <v>17.2</v>
      </c>
      <c r="F23" s="5">
        <v>64.83</v>
      </c>
      <c r="G23" t="s">
        <v>19</v>
      </c>
      <c r="H23" s="305">
        <v>1.11E-4</v>
      </c>
      <c r="I23" s="306">
        <v>1.11E-4</v>
      </c>
      <c r="J23" s="309">
        <v>99526.7</v>
      </c>
      <c r="K23" s="310">
        <v>11</v>
      </c>
      <c r="L23" s="5">
        <v>68.459999999999994</v>
      </c>
    </row>
    <row r="24" spans="1:12">
      <c r="A24">
        <v>16</v>
      </c>
      <c r="B24" s="303">
        <v>2.2900000000000001E-4</v>
      </c>
      <c r="C24" s="304">
        <v>2.2900000000000001E-4</v>
      </c>
      <c r="D24" s="307">
        <v>99412.2</v>
      </c>
      <c r="E24" s="308">
        <v>22.7</v>
      </c>
      <c r="F24" s="5">
        <v>63.84</v>
      </c>
      <c r="G24" t="s">
        <v>19</v>
      </c>
      <c r="H24" s="305">
        <v>1.4200000000000001E-4</v>
      </c>
      <c r="I24" s="306">
        <v>1.4200000000000001E-4</v>
      </c>
      <c r="J24" s="309">
        <v>99515.7</v>
      </c>
      <c r="K24" s="310">
        <v>14.1</v>
      </c>
      <c r="L24" s="5">
        <v>67.47</v>
      </c>
    </row>
    <row r="25" spans="1:12">
      <c r="A25">
        <v>17</v>
      </c>
      <c r="B25" s="303">
        <v>3.1700000000000001E-4</v>
      </c>
      <c r="C25" s="304">
        <v>3.1700000000000001E-4</v>
      </c>
      <c r="D25" s="307">
        <v>99389.5</v>
      </c>
      <c r="E25" s="308">
        <v>31.5</v>
      </c>
      <c r="F25" s="5">
        <v>62.85</v>
      </c>
      <c r="G25" t="s">
        <v>19</v>
      </c>
      <c r="H25" s="305">
        <v>1.6200000000000001E-4</v>
      </c>
      <c r="I25" s="306">
        <v>1.6200000000000001E-4</v>
      </c>
      <c r="J25" s="309">
        <v>99501.5</v>
      </c>
      <c r="K25" s="310">
        <v>16.100000000000001</v>
      </c>
      <c r="L25" s="5">
        <v>66.48</v>
      </c>
    </row>
    <row r="26" spans="1:12">
      <c r="A26">
        <v>18</v>
      </c>
      <c r="B26" s="303">
        <v>4.0299999999999998E-4</v>
      </c>
      <c r="C26" s="304">
        <v>4.0200000000000001E-4</v>
      </c>
      <c r="D26" s="307">
        <v>99357.9</v>
      </c>
      <c r="E26" s="308">
        <v>40</v>
      </c>
      <c r="F26" s="5">
        <v>61.87</v>
      </c>
      <c r="G26" t="s">
        <v>19</v>
      </c>
      <c r="H26" s="305">
        <v>2.2599999999999999E-4</v>
      </c>
      <c r="I26" s="306">
        <v>2.2599999999999999E-4</v>
      </c>
      <c r="J26" s="309">
        <v>99485.4</v>
      </c>
      <c r="K26" s="310">
        <v>22.5</v>
      </c>
      <c r="L26" s="5">
        <v>65.489999999999995</v>
      </c>
    </row>
    <row r="27" spans="1:12">
      <c r="A27">
        <v>19</v>
      </c>
      <c r="B27" s="303">
        <v>4.35E-4</v>
      </c>
      <c r="C27" s="304">
        <v>4.35E-4</v>
      </c>
      <c r="D27" s="307">
        <v>99317.9</v>
      </c>
      <c r="E27" s="308">
        <v>43.2</v>
      </c>
      <c r="F27" s="5">
        <v>60.9</v>
      </c>
      <c r="G27" t="s">
        <v>19</v>
      </c>
      <c r="H27" s="305">
        <v>2.0000000000000001E-4</v>
      </c>
      <c r="I27" s="306">
        <v>2.0000000000000001E-4</v>
      </c>
      <c r="J27" s="309">
        <v>99462.9</v>
      </c>
      <c r="K27" s="310">
        <v>19.899999999999999</v>
      </c>
      <c r="L27" s="5">
        <v>64.5</v>
      </c>
    </row>
    <row r="28" spans="1:12">
      <c r="A28">
        <v>20</v>
      </c>
      <c r="B28" s="303">
        <v>5.04E-4</v>
      </c>
      <c r="C28" s="304">
        <v>5.04E-4</v>
      </c>
      <c r="D28" s="307">
        <v>99274.7</v>
      </c>
      <c r="E28" s="308">
        <v>50</v>
      </c>
      <c r="F28" s="5">
        <v>59.92</v>
      </c>
      <c r="G28" t="s">
        <v>19</v>
      </c>
      <c r="H28" s="305">
        <v>1.8699999999999999E-4</v>
      </c>
      <c r="I28" s="306">
        <v>1.8699999999999999E-4</v>
      </c>
      <c r="J28" s="309">
        <v>99443</v>
      </c>
      <c r="K28" s="310">
        <v>18.600000000000001</v>
      </c>
      <c r="L28" s="5">
        <v>63.51</v>
      </c>
    </row>
    <row r="29" spans="1:12">
      <c r="A29">
        <v>21</v>
      </c>
      <c r="B29" s="303">
        <v>5.13E-4</v>
      </c>
      <c r="C29" s="304">
        <v>5.13E-4</v>
      </c>
      <c r="D29" s="307">
        <v>99224.7</v>
      </c>
      <c r="E29" s="308">
        <v>50.9</v>
      </c>
      <c r="F29" s="5">
        <v>58.95</v>
      </c>
      <c r="G29" t="s">
        <v>19</v>
      </c>
      <c r="H29" s="305">
        <v>2.0900000000000001E-4</v>
      </c>
      <c r="I29" s="306">
        <v>2.0900000000000001E-4</v>
      </c>
      <c r="J29" s="309">
        <v>99424.4</v>
      </c>
      <c r="K29" s="310">
        <v>20.8</v>
      </c>
      <c r="L29" s="5">
        <v>62.53</v>
      </c>
    </row>
    <row r="30" spans="1:12">
      <c r="A30">
        <v>22</v>
      </c>
      <c r="B30" s="303">
        <v>4.9700000000000005E-4</v>
      </c>
      <c r="C30" s="304">
        <v>4.9700000000000005E-4</v>
      </c>
      <c r="D30" s="307">
        <v>99173.8</v>
      </c>
      <c r="E30" s="308">
        <v>49.3</v>
      </c>
      <c r="F30" s="5">
        <v>57.98</v>
      </c>
      <c r="G30" t="s">
        <v>19</v>
      </c>
      <c r="H30" s="305">
        <v>2.2900000000000001E-4</v>
      </c>
      <c r="I30" s="306">
        <v>2.2900000000000001E-4</v>
      </c>
      <c r="J30" s="309">
        <v>99403.6</v>
      </c>
      <c r="K30" s="310">
        <v>22.7</v>
      </c>
      <c r="L30" s="5">
        <v>61.54</v>
      </c>
    </row>
    <row r="31" spans="1:12">
      <c r="A31">
        <v>23</v>
      </c>
      <c r="B31" s="303">
        <v>4.95E-4</v>
      </c>
      <c r="C31" s="304">
        <v>4.95E-4</v>
      </c>
      <c r="D31" s="307">
        <v>99124.5</v>
      </c>
      <c r="E31" s="308">
        <v>49</v>
      </c>
      <c r="F31" s="5">
        <v>57.01</v>
      </c>
      <c r="G31" t="s">
        <v>19</v>
      </c>
      <c r="H31" s="305">
        <v>2.1599999999999999E-4</v>
      </c>
      <c r="I31" s="306">
        <v>2.1599999999999999E-4</v>
      </c>
      <c r="J31" s="309">
        <v>99380.9</v>
      </c>
      <c r="K31" s="310">
        <v>21.4</v>
      </c>
      <c r="L31" s="5">
        <v>60.55</v>
      </c>
    </row>
    <row r="32" spans="1:12">
      <c r="A32">
        <v>24</v>
      </c>
      <c r="B32" s="303">
        <v>5.4100000000000003E-4</v>
      </c>
      <c r="C32" s="304">
        <v>5.4100000000000003E-4</v>
      </c>
      <c r="D32" s="307">
        <v>99075.4</v>
      </c>
      <c r="E32" s="308">
        <v>53.6</v>
      </c>
      <c r="F32" s="5">
        <v>56.04</v>
      </c>
      <c r="G32" t="s">
        <v>19</v>
      </c>
      <c r="H32" s="305">
        <v>2.23E-4</v>
      </c>
      <c r="I32" s="306">
        <v>2.23E-4</v>
      </c>
      <c r="J32" s="309">
        <v>99359.5</v>
      </c>
      <c r="K32" s="310">
        <v>22.1</v>
      </c>
      <c r="L32" s="5">
        <v>59.57</v>
      </c>
    </row>
    <row r="33" spans="1:12">
      <c r="A33">
        <v>25</v>
      </c>
      <c r="B33" s="303">
        <v>5.8200000000000005E-4</v>
      </c>
      <c r="C33" s="304">
        <v>5.8200000000000005E-4</v>
      </c>
      <c r="D33" s="307">
        <v>99021.8</v>
      </c>
      <c r="E33" s="308">
        <v>57.7</v>
      </c>
      <c r="F33" s="5">
        <v>55.07</v>
      </c>
      <c r="G33" t="s">
        <v>19</v>
      </c>
      <c r="H33" s="305">
        <v>2.52E-4</v>
      </c>
      <c r="I33" s="306">
        <v>2.52E-4</v>
      </c>
      <c r="J33" s="309">
        <v>99337.4</v>
      </c>
      <c r="K33" s="310">
        <v>25.1</v>
      </c>
      <c r="L33" s="5">
        <v>58.58</v>
      </c>
    </row>
    <row r="34" spans="1:12">
      <c r="A34">
        <v>26</v>
      </c>
      <c r="B34" s="303">
        <v>5.7499999999999999E-4</v>
      </c>
      <c r="C34" s="304">
        <v>5.7499999999999999E-4</v>
      </c>
      <c r="D34" s="307">
        <v>98964.1</v>
      </c>
      <c r="E34" s="308">
        <v>56.9</v>
      </c>
      <c r="F34" s="5">
        <v>54.1</v>
      </c>
      <c r="G34" t="s">
        <v>19</v>
      </c>
      <c r="H34" s="305">
        <v>2.6400000000000002E-4</v>
      </c>
      <c r="I34" s="306">
        <v>2.6400000000000002E-4</v>
      </c>
      <c r="J34" s="309">
        <v>99312.3</v>
      </c>
      <c r="K34" s="310">
        <v>26.2</v>
      </c>
      <c r="L34" s="5">
        <v>57.59</v>
      </c>
    </row>
    <row r="35" spans="1:12">
      <c r="A35">
        <v>27</v>
      </c>
      <c r="B35" s="303">
        <v>6.1300000000000005E-4</v>
      </c>
      <c r="C35" s="304">
        <v>6.1300000000000005E-4</v>
      </c>
      <c r="D35" s="307">
        <v>98907.3</v>
      </c>
      <c r="E35" s="308">
        <v>60.7</v>
      </c>
      <c r="F35" s="5">
        <v>53.13</v>
      </c>
      <c r="G35" t="s">
        <v>19</v>
      </c>
      <c r="H35" s="305">
        <v>2.8899999999999998E-4</v>
      </c>
      <c r="I35" s="306">
        <v>2.8800000000000001E-4</v>
      </c>
      <c r="J35" s="309">
        <v>99286.1</v>
      </c>
      <c r="K35" s="310">
        <v>28.6</v>
      </c>
      <c r="L35" s="5">
        <v>56.61</v>
      </c>
    </row>
    <row r="36" spans="1:12">
      <c r="A36">
        <v>28</v>
      </c>
      <c r="B36" s="303">
        <v>6.7900000000000002E-4</v>
      </c>
      <c r="C36" s="304">
        <v>6.78E-4</v>
      </c>
      <c r="D36" s="307">
        <v>98846.6</v>
      </c>
      <c r="E36" s="308">
        <v>67.099999999999994</v>
      </c>
      <c r="F36" s="5">
        <v>52.17</v>
      </c>
      <c r="G36" t="s">
        <v>19</v>
      </c>
      <c r="H36" s="305">
        <v>3.1599999999999998E-4</v>
      </c>
      <c r="I36" s="306">
        <v>3.1599999999999998E-4</v>
      </c>
      <c r="J36" s="309">
        <v>99257.5</v>
      </c>
      <c r="K36" s="310">
        <v>31.3</v>
      </c>
      <c r="L36" s="5">
        <v>55.62</v>
      </c>
    </row>
    <row r="37" spans="1:12">
      <c r="A37">
        <v>29</v>
      </c>
      <c r="B37" s="303">
        <v>7.1599999999999995E-4</v>
      </c>
      <c r="C37" s="304">
        <v>7.1599999999999995E-4</v>
      </c>
      <c r="D37" s="307">
        <v>98779.6</v>
      </c>
      <c r="E37" s="308">
        <v>70.7</v>
      </c>
      <c r="F37" s="5">
        <v>51.2</v>
      </c>
      <c r="G37" t="s">
        <v>19</v>
      </c>
      <c r="H37" s="305">
        <v>3.21E-4</v>
      </c>
      <c r="I37" s="306">
        <v>3.21E-4</v>
      </c>
      <c r="J37" s="309">
        <v>99226.1</v>
      </c>
      <c r="K37" s="310">
        <v>31.8</v>
      </c>
      <c r="L37" s="5">
        <v>54.64</v>
      </c>
    </row>
    <row r="38" spans="1:12">
      <c r="A38">
        <v>30</v>
      </c>
      <c r="B38" s="303">
        <v>7.5900000000000002E-4</v>
      </c>
      <c r="C38" s="304">
        <v>7.5900000000000002E-4</v>
      </c>
      <c r="D38" s="307">
        <v>98708.9</v>
      </c>
      <c r="E38" s="308">
        <v>74.900000000000006</v>
      </c>
      <c r="F38" s="5">
        <v>50.24</v>
      </c>
      <c r="G38" t="s">
        <v>19</v>
      </c>
      <c r="H38" s="305">
        <v>3.6600000000000001E-4</v>
      </c>
      <c r="I38" s="306">
        <v>3.6600000000000001E-4</v>
      </c>
      <c r="J38" s="309">
        <v>99194.3</v>
      </c>
      <c r="K38" s="310">
        <v>36.299999999999997</v>
      </c>
      <c r="L38" s="5">
        <v>53.66</v>
      </c>
    </row>
    <row r="39" spans="1:12">
      <c r="A39">
        <v>31</v>
      </c>
      <c r="B39" s="303">
        <v>8.3000000000000001E-4</v>
      </c>
      <c r="C39" s="304">
        <v>8.3000000000000001E-4</v>
      </c>
      <c r="D39" s="307">
        <v>98634</v>
      </c>
      <c r="E39" s="308">
        <v>81.900000000000006</v>
      </c>
      <c r="F39" s="5">
        <v>49.27</v>
      </c>
      <c r="G39" t="s">
        <v>19</v>
      </c>
      <c r="H39" s="305">
        <v>3.9500000000000001E-4</v>
      </c>
      <c r="I39" s="306">
        <v>3.9399999999999998E-4</v>
      </c>
      <c r="J39" s="309">
        <v>99158</v>
      </c>
      <c r="K39" s="310">
        <v>39.1</v>
      </c>
      <c r="L39" s="5">
        <v>52.68</v>
      </c>
    </row>
    <row r="40" spans="1:12">
      <c r="A40">
        <v>32</v>
      </c>
      <c r="B40" s="303">
        <v>8.25E-4</v>
      </c>
      <c r="C40" s="304">
        <v>8.2399999999999997E-4</v>
      </c>
      <c r="D40" s="307">
        <v>98552.1</v>
      </c>
      <c r="E40" s="308">
        <v>81.2</v>
      </c>
      <c r="F40" s="5">
        <v>48.32</v>
      </c>
      <c r="G40" t="s">
        <v>19</v>
      </c>
      <c r="H40" s="305">
        <v>4.4499999999999997E-4</v>
      </c>
      <c r="I40" s="306">
        <v>4.4499999999999997E-4</v>
      </c>
      <c r="J40" s="309">
        <v>99118.9</v>
      </c>
      <c r="K40" s="310">
        <v>44.1</v>
      </c>
      <c r="L40" s="5">
        <v>51.7</v>
      </c>
    </row>
    <row r="41" spans="1:12">
      <c r="A41">
        <v>33</v>
      </c>
      <c r="B41" s="303">
        <v>9.2400000000000002E-4</v>
      </c>
      <c r="C41" s="304">
        <v>9.2400000000000002E-4</v>
      </c>
      <c r="D41" s="307">
        <v>98470.9</v>
      </c>
      <c r="E41" s="308">
        <v>91</v>
      </c>
      <c r="F41" s="5">
        <v>47.35</v>
      </c>
      <c r="G41" t="s">
        <v>19</v>
      </c>
      <c r="H41" s="305">
        <v>4.84E-4</v>
      </c>
      <c r="I41" s="306">
        <v>4.8299999999999998E-4</v>
      </c>
      <c r="J41" s="309">
        <v>99074.8</v>
      </c>
      <c r="K41" s="310">
        <v>47.9</v>
      </c>
      <c r="L41" s="5">
        <v>50.72</v>
      </c>
    </row>
    <row r="42" spans="1:12">
      <c r="A42">
        <v>34</v>
      </c>
      <c r="B42" s="303">
        <v>9.5600000000000004E-4</v>
      </c>
      <c r="C42" s="304">
        <v>9.5600000000000004E-4</v>
      </c>
      <c r="D42" s="307">
        <v>98379.9</v>
      </c>
      <c r="E42" s="308">
        <v>94.1</v>
      </c>
      <c r="F42" s="5">
        <v>46.4</v>
      </c>
      <c r="G42" t="s">
        <v>19</v>
      </c>
      <c r="H42" s="305">
        <v>5.53E-4</v>
      </c>
      <c r="I42" s="306">
        <v>5.53E-4</v>
      </c>
      <c r="J42" s="309">
        <v>99026.9</v>
      </c>
      <c r="K42" s="310">
        <v>54.7</v>
      </c>
      <c r="L42" s="5">
        <v>49.75</v>
      </c>
    </row>
    <row r="43" spans="1:12">
      <c r="A43">
        <v>35</v>
      </c>
      <c r="B43" s="303">
        <v>1.0549999999999999E-3</v>
      </c>
      <c r="C43" s="304">
        <v>1.0549999999999999E-3</v>
      </c>
      <c r="D43" s="307">
        <v>98285.9</v>
      </c>
      <c r="E43" s="308">
        <v>103.7</v>
      </c>
      <c r="F43" s="5">
        <v>45.44</v>
      </c>
      <c r="G43" t="s">
        <v>19</v>
      </c>
      <c r="H43" s="305">
        <v>5.8299999999999997E-4</v>
      </c>
      <c r="I43" s="306">
        <v>5.8299999999999997E-4</v>
      </c>
      <c r="J43" s="309">
        <v>98972.1</v>
      </c>
      <c r="K43" s="310">
        <v>57.7</v>
      </c>
      <c r="L43" s="5">
        <v>48.77</v>
      </c>
    </row>
    <row r="44" spans="1:12">
      <c r="A44">
        <v>36</v>
      </c>
      <c r="B44" s="303">
        <v>1.1280000000000001E-3</v>
      </c>
      <c r="C44" s="304">
        <v>1.127E-3</v>
      </c>
      <c r="D44" s="307">
        <v>98182.2</v>
      </c>
      <c r="E44" s="308">
        <v>110.7</v>
      </c>
      <c r="F44" s="5">
        <v>44.49</v>
      </c>
      <c r="G44" t="s">
        <v>19</v>
      </c>
      <c r="H44" s="305">
        <v>6.4000000000000005E-4</v>
      </c>
      <c r="I44" s="306">
        <v>6.4000000000000005E-4</v>
      </c>
      <c r="J44" s="309">
        <v>98914.4</v>
      </c>
      <c r="K44" s="310">
        <v>63.3</v>
      </c>
      <c r="L44" s="5">
        <v>47.8</v>
      </c>
    </row>
    <row r="45" spans="1:12">
      <c r="A45">
        <v>37</v>
      </c>
      <c r="B45" s="303">
        <v>1.3110000000000001E-3</v>
      </c>
      <c r="C45" s="304">
        <v>1.31E-3</v>
      </c>
      <c r="D45" s="307">
        <v>98071.5</v>
      </c>
      <c r="E45" s="308">
        <v>128.5</v>
      </c>
      <c r="F45" s="5">
        <v>43.54</v>
      </c>
      <c r="G45" t="s">
        <v>19</v>
      </c>
      <c r="H45" s="305">
        <v>7.8399999999999997E-4</v>
      </c>
      <c r="I45" s="306">
        <v>7.8399999999999997E-4</v>
      </c>
      <c r="J45" s="309">
        <v>98851.1</v>
      </c>
      <c r="K45" s="310">
        <v>77.5</v>
      </c>
      <c r="L45" s="5">
        <v>46.83</v>
      </c>
    </row>
    <row r="46" spans="1:12">
      <c r="A46">
        <v>38</v>
      </c>
      <c r="B46" s="303">
        <v>1.2620000000000001E-3</v>
      </c>
      <c r="C46" s="304">
        <v>1.261E-3</v>
      </c>
      <c r="D46" s="307">
        <v>97943</v>
      </c>
      <c r="E46" s="308">
        <v>123.5</v>
      </c>
      <c r="F46" s="5">
        <v>42.6</v>
      </c>
      <c r="G46" t="s">
        <v>19</v>
      </c>
      <c r="H46" s="305">
        <v>7.3999999999999999E-4</v>
      </c>
      <c r="I46" s="306">
        <v>7.3899999999999997E-4</v>
      </c>
      <c r="J46" s="309">
        <v>98773.6</v>
      </c>
      <c r="K46" s="310">
        <v>73</v>
      </c>
      <c r="L46" s="5">
        <v>45.87</v>
      </c>
    </row>
    <row r="47" spans="1:12">
      <c r="A47">
        <v>39</v>
      </c>
      <c r="B47" s="303">
        <v>1.3960000000000001E-3</v>
      </c>
      <c r="C47" s="304">
        <v>1.395E-3</v>
      </c>
      <c r="D47" s="307">
        <v>97819.5</v>
      </c>
      <c r="E47" s="308">
        <v>136.5</v>
      </c>
      <c r="F47" s="5">
        <v>41.65</v>
      </c>
      <c r="G47" t="s">
        <v>19</v>
      </c>
      <c r="H47" s="305">
        <v>8.5800000000000004E-4</v>
      </c>
      <c r="I47" s="306">
        <v>8.5700000000000001E-4</v>
      </c>
      <c r="J47" s="309">
        <v>98700.6</v>
      </c>
      <c r="K47" s="310">
        <v>84.6</v>
      </c>
      <c r="L47" s="5">
        <v>44.9</v>
      </c>
    </row>
    <row r="48" spans="1:12">
      <c r="A48">
        <v>40</v>
      </c>
      <c r="B48" s="303">
        <v>1.5380000000000001E-3</v>
      </c>
      <c r="C48" s="304">
        <v>1.536E-3</v>
      </c>
      <c r="D48" s="307">
        <v>97683.1</v>
      </c>
      <c r="E48" s="308">
        <v>150.1</v>
      </c>
      <c r="F48" s="5">
        <v>40.71</v>
      </c>
      <c r="G48" t="s">
        <v>19</v>
      </c>
      <c r="H48" s="305">
        <v>9.0200000000000002E-4</v>
      </c>
      <c r="I48" s="306">
        <v>9.01E-4</v>
      </c>
      <c r="J48" s="309">
        <v>98616</v>
      </c>
      <c r="K48" s="310">
        <v>88.9</v>
      </c>
      <c r="L48" s="5">
        <v>43.94</v>
      </c>
    </row>
    <row r="49" spans="1:12">
      <c r="A49">
        <v>41</v>
      </c>
      <c r="B49" s="303">
        <v>1.663E-3</v>
      </c>
      <c r="C49" s="304">
        <v>1.6620000000000001E-3</v>
      </c>
      <c r="D49" s="307">
        <v>97533</v>
      </c>
      <c r="E49" s="308">
        <v>162.1</v>
      </c>
      <c r="F49" s="5">
        <v>39.770000000000003</v>
      </c>
      <c r="G49" t="s">
        <v>19</v>
      </c>
      <c r="H49" s="305">
        <v>9.8700000000000003E-4</v>
      </c>
      <c r="I49" s="306">
        <v>9.859999999999999E-4</v>
      </c>
      <c r="J49" s="309">
        <v>98527.1</v>
      </c>
      <c r="K49" s="310">
        <v>97.2</v>
      </c>
      <c r="L49" s="5">
        <v>42.98</v>
      </c>
    </row>
    <row r="50" spans="1:12">
      <c r="A50">
        <v>42</v>
      </c>
      <c r="B50" s="303">
        <v>1.8209999999999999E-3</v>
      </c>
      <c r="C50" s="304">
        <v>1.8190000000000001E-3</v>
      </c>
      <c r="D50" s="307">
        <v>97370.9</v>
      </c>
      <c r="E50" s="308">
        <v>177.2</v>
      </c>
      <c r="F50" s="5">
        <v>38.83</v>
      </c>
      <c r="G50" t="s">
        <v>19</v>
      </c>
      <c r="H50" s="305">
        <v>1.08E-3</v>
      </c>
      <c r="I50" s="306">
        <v>1.08E-3</v>
      </c>
      <c r="J50" s="309">
        <v>98430</v>
      </c>
      <c r="K50" s="310">
        <v>106.3</v>
      </c>
      <c r="L50" s="5">
        <v>42.02</v>
      </c>
    </row>
    <row r="51" spans="1:12">
      <c r="A51">
        <v>43</v>
      </c>
      <c r="B51" s="303">
        <v>2.0049999999999998E-3</v>
      </c>
      <c r="C51" s="304">
        <v>2.003E-3</v>
      </c>
      <c r="D51" s="307">
        <v>97193.8</v>
      </c>
      <c r="E51" s="308">
        <v>194.7</v>
      </c>
      <c r="F51" s="5">
        <v>37.9</v>
      </c>
      <c r="G51" t="s">
        <v>19</v>
      </c>
      <c r="H51" s="305">
        <v>1.17E-3</v>
      </c>
      <c r="I51" s="306">
        <v>1.17E-3</v>
      </c>
      <c r="J51" s="309">
        <v>98323.7</v>
      </c>
      <c r="K51" s="310">
        <v>115</v>
      </c>
      <c r="L51" s="5">
        <v>41.07</v>
      </c>
    </row>
    <row r="52" spans="1:12">
      <c r="A52">
        <v>44</v>
      </c>
      <c r="B52" s="303">
        <v>2.0860000000000002E-3</v>
      </c>
      <c r="C52" s="304">
        <v>2.0839999999999999E-3</v>
      </c>
      <c r="D52" s="307">
        <v>96999</v>
      </c>
      <c r="E52" s="308">
        <v>202.2</v>
      </c>
      <c r="F52" s="5">
        <v>36.979999999999997</v>
      </c>
      <c r="G52" t="s">
        <v>19</v>
      </c>
      <c r="H52" s="305">
        <v>1.3240000000000001E-3</v>
      </c>
      <c r="I52" s="306">
        <v>1.323E-3</v>
      </c>
      <c r="J52" s="309">
        <v>98208.7</v>
      </c>
      <c r="K52" s="310">
        <v>130</v>
      </c>
      <c r="L52" s="5">
        <v>40.11</v>
      </c>
    </row>
    <row r="53" spans="1:12">
      <c r="A53">
        <v>45</v>
      </c>
      <c r="B53" s="303">
        <v>2.3530000000000001E-3</v>
      </c>
      <c r="C53" s="304">
        <v>2.3500000000000001E-3</v>
      </c>
      <c r="D53" s="307">
        <v>96796.9</v>
      </c>
      <c r="E53" s="308">
        <v>227.5</v>
      </c>
      <c r="F53" s="5">
        <v>36.049999999999997</v>
      </c>
      <c r="G53" t="s">
        <v>19</v>
      </c>
      <c r="H53" s="305">
        <v>1.4220000000000001E-3</v>
      </c>
      <c r="I53" s="306">
        <v>1.421E-3</v>
      </c>
      <c r="J53" s="309">
        <v>98078.7</v>
      </c>
      <c r="K53" s="310">
        <v>139.4</v>
      </c>
      <c r="L53" s="5">
        <v>39.17</v>
      </c>
    </row>
    <row r="54" spans="1:12">
      <c r="A54">
        <v>46</v>
      </c>
      <c r="B54" s="303">
        <v>2.4940000000000001E-3</v>
      </c>
      <c r="C54" s="304">
        <v>2.4910000000000002E-3</v>
      </c>
      <c r="D54" s="307">
        <v>96569.4</v>
      </c>
      <c r="E54" s="308">
        <v>240.5</v>
      </c>
      <c r="F54" s="5">
        <v>35.14</v>
      </c>
      <c r="G54" t="s">
        <v>19</v>
      </c>
      <c r="H54" s="305">
        <v>1.5590000000000001E-3</v>
      </c>
      <c r="I54" s="306">
        <v>1.5579999999999999E-3</v>
      </c>
      <c r="J54" s="309">
        <v>97939.3</v>
      </c>
      <c r="K54" s="310">
        <v>152.5</v>
      </c>
      <c r="L54" s="5">
        <v>38.22</v>
      </c>
    </row>
    <row r="55" spans="1:12">
      <c r="A55">
        <v>47</v>
      </c>
      <c r="B55" s="303">
        <v>2.6940000000000002E-3</v>
      </c>
      <c r="C55" s="304">
        <v>2.6900000000000001E-3</v>
      </c>
      <c r="D55" s="307">
        <v>96328.9</v>
      </c>
      <c r="E55" s="308">
        <v>259.2</v>
      </c>
      <c r="F55" s="5">
        <v>34.22</v>
      </c>
      <c r="G55" t="s">
        <v>19</v>
      </c>
      <c r="H55" s="305">
        <v>1.6949999999999999E-3</v>
      </c>
      <c r="I55" s="306">
        <v>1.694E-3</v>
      </c>
      <c r="J55" s="309">
        <v>97786.7</v>
      </c>
      <c r="K55" s="310">
        <v>165.6</v>
      </c>
      <c r="L55" s="5">
        <v>37.28</v>
      </c>
    </row>
    <row r="56" spans="1:12">
      <c r="A56">
        <v>48</v>
      </c>
      <c r="B56" s="303">
        <v>2.8549999999999999E-3</v>
      </c>
      <c r="C56" s="304">
        <v>2.8509999999999998E-3</v>
      </c>
      <c r="D56" s="307">
        <v>96069.7</v>
      </c>
      <c r="E56" s="308">
        <v>273.89999999999998</v>
      </c>
      <c r="F56" s="5">
        <v>33.32</v>
      </c>
      <c r="G56" t="s">
        <v>19</v>
      </c>
      <c r="H56" s="305">
        <v>1.8309999999999999E-3</v>
      </c>
      <c r="I56" s="306">
        <v>1.8289999999999999E-3</v>
      </c>
      <c r="J56" s="309">
        <v>97621.1</v>
      </c>
      <c r="K56" s="310">
        <v>178.6</v>
      </c>
      <c r="L56" s="5">
        <v>36.340000000000003</v>
      </c>
    </row>
    <row r="57" spans="1:12">
      <c r="A57">
        <v>49</v>
      </c>
      <c r="B57" s="303">
        <v>3.1970000000000002E-3</v>
      </c>
      <c r="C57" s="304">
        <v>3.192E-3</v>
      </c>
      <c r="D57" s="307">
        <v>95795.9</v>
      </c>
      <c r="E57" s="308">
        <v>305.8</v>
      </c>
      <c r="F57" s="5">
        <v>32.409999999999997</v>
      </c>
      <c r="G57" t="s">
        <v>19</v>
      </c>
      <c r="H57" s="305">
        <v>1.954E-3</v>
      </c>
      <c r="I57" s="306">
        <v>1.952E-3</v>
      </c>
      <c r="J57" s="309">
        <v>97442.5</v>
      </c>
      <c r="K57" s="310">
        <v>190.3</v>
      </c>
      <c r="L57" s="5">
        <v>35.409999999999997</v>
      </c>
    </row>
    <row r="58" spans="1:12">
      <c r="A58">
        <v>50</v>
      </c>
      <c r="B58" s="303">
        <v>3.3660000000000001E-3</v>
      </c>
      <c r="C58" s="304">
        <v>3.3600000000000001E-3</v>
      </c>
      <c r="D58" s="307">
        <v>95490.1</v>
      </c>
      <c r="E58" s="308">
        <v>320.89999999999998</v>
      </c>
      <c r="F58" s="5">
        <v>31.51</v>
      </c>
      <c r="G58" t="s">
        <v>19</v>
      </c>
      <c r="H58" s="305">
        <v>2.1619999999999999E-3</v>
      </c>
      <c r="I58" s="306">
        <v>2.16E-3</v>
      </c>
      <c r="J58" s="309">
        <v>97252.3</v>
      </c>
      <c r="K58" s="310">
        <v>210.1</v>
      </c>
      <c r="L58" s="5">
        <v>34.479999999999997</v>
      </c>
    </row>
    <row r="59" spans="1:12">
      <c r="A59">
        <v>51</v>
      </c>
      <c r="B59" s="303">
        <v>3.607E-3</v>
      </c>
      <c r="C59" s="304">
        <v>3.601E-3</v>
      </c>
      <c r="D59" s="307">
        <v>95169.2</v>
      </c>
      <c r="E59" s="308">
        <v>342.7</v>
      </c>
      <c r="F59" s="5">
        <v>30.62</v>
      </c>
      <c r="G59" t="s">
        <v>19</v>
      </c>
      <c r="H59" s="305">
        <v>2.3670000000000002E-3</v>
      </c>
      <c r="I59" s="306">
        <v>2.3640000000000002E-3</v>
      </c>
      <c r="J59" s="309">
        <v>97042.2</v>
      </c>
      <c r="K59" s="310">
        <v>229.4</v>
      </c>
      <c r="L59" s="5">
        <v>33.549999999999997</v>
      </c>
    </row>
    <row r="60" spans="1:12">
      <c r="A60">
        <v>52</v>
      </c>
      <c r="B60" s="303">
        <v>3.9029999999999998E-3</v>
      </c>
      <c r="C60" s="304">
        <v>3.895E-3</v>
      </c>
      <c r="D60" s="307">
        <v>94826.5</v>
      </c>
      <c r="E60" s="308">
        <v>369.4</v>
      </c>
      <c r="F60" s="5">
        <v>29.73</v>
      </c>
      <c r="G60" t="s">
        <v>19</v>
      </c>
      <c r="H60" s="305">
        <v>2.552E-3</v>
      </c>
      <c r="I60" s="306">
        <v>2.5490000000000001E-3</v>
      </c>
      <c r="J60" s="309">
        <v>96812.800000000003</v>
      </c>
      <c r="K60" s="310">
        <v>246.8</v>
      </c>
      <c r="L60" s="5">
        <v>32.630000000000003</v>
      </c>
    </row>
    <row r="61" spans="1:12">
      <c r="A61">
        <v>53</v>
      </c>
      <c r="B61" s="303">
        <v>4.1440000000000001E-3</v>
      </c>
      <c r="C61" s="304">
        <v>4.1349999999999998E-3</v>
      </c>
      <c r="D61" s="307">
        <v>94457.2</v>
      </c>
      <c r="E61" s="308">
        <v>390.6</v>
      </c>
      <c r="F61" s="5">
        <v>28.84</v>
      </c>
      <c r="G61" t="s">
        <v>19</v>
      </c>
      <c r="H61" s="305">
        <v>2.6840000000000002E-3</v>
      </c>
      <c r="I61" s="306">
        <v>2.6809999999999998E-3</v>
      </c>
      <c r="J61" s="309">
        <v>96566</v>
      </c>
      <c r="K61" s="310">
        <v>258.89999999999998</v>
      </c>
      <c r="L61" s="5">
        <v>31.71</v>
      </c>
    </row>
    <row r="62" spans="1:12">
      <c r="A62">
        <v>54</v>
      </c>
      <c r="B62" s="303">
        <v>4.4840000000000001E-3</v>
      </c>
      <c r="C62" s="304">
        <v>4.4739999999999997E-3</v>
      </c>
      <c r="D62" s="307">
        <v>94066.6</v>
      </c>
      <c r="E62" s="308">
        <v>420.8</v>
      </c>
      <c r="F62" s="5">
        <v>27.96</v>
      </c>
      <c r="G62" t="s">
        <v>19</v>
      </c>
      <c r="H62" s="305">
        <v>2.905E-3</v>
      </c>
      <c r="I62" s="306">
        <v>2.9009999999999999E-3</v>
      </c>
      <c r="J62" s="309">
        <v>96307.1</v>
      </c>
      <c r="K62" s="310">
        <v>279.39999999999998</v>
      </c>
      <c r="L62" s="5">
        <v>30.79</v>
      </c>
    </row>
    <row r="63" spans="1:12">
      <c r="A63">
        <v>55</v>
      </c>
      <c r="B63" s="303">
        <v>4.7569999999999999E-3</v>
      </c>
      <c r="C63" s="304">
        <v>4.7460000000000002E-3</v>
      </c>
      <c r="D63" s="307">
        <v>93645.7</v>
      </c>
      <c r="E63" s="308">
        <v>444.4</v>
      </c>
      <c r="F63" s="5">
        <v>27.08</v>
      </c>
      <c r="G63" t="s">
        <v>19</v>
      </c>
      <c r="H63" s="305">
        <v>3.1949999999999999E-3</v>
      </c>
      <c r="I63" s="306">
        <v>3.1900000000000001E-3</v>
      </c>
      <c r="J63" s="309">
        <v>96027.7</v>
      </c>
      <c r="K63" s="310">
        <v>306.39999999999998</v>
      </c>
      <c r="L63" s="5">
        <v>29.88</v>
      </c>
    </row>
    <row r="64" spans="1:12">
      <c r="A64">
        <v>56</v>
      </c>
      <c r="B64" s="303">
        <v>5.4070000000000003E-3</v>
      </c>
      <c r="C64" s="304">
        <v>5.3930000000000002E-3</v>
      </c>
      <c r="D64" s="307">
        <v>93201.3</v>
      </c>
      <c r="E64" s="308">
        <v>502.6</v>
      </c>
      <c r="F64" s="5">
        <v>26.21</v>
      </c>
      <c r="G64" t="s">
        <v>19</v>
      </c>
      <c r="H64" s="305">
        <v>3.5309999999999999E-3</v>
      </c>
      <c r="I64" s="306">
        <v>3.5249999999999999E-3</v>
      </c>
      <c r="J64" s="309">
        <v>95721.3</v>
      </c>
      <c r="K64" s="310">
        <v>337.4</v>
      </c>
      <c r="L64" s="5">
        <v>28.98</v>
      </c>
    </row>
    <row r="65" spans="1:12">
      <c r="A65">
        <v>57</v>
      </c>
      <c r="B65" s="303">
        <v>5.8669999999999998E-3</v>
      </c>
      <c r="C65" s="304">
        <v>5.8500000000000002E-3</v>
      </c>
      <c r="D65" s="307">
        <v>92698.7</v>
      </c>
      <c r="E65" s="308">
        <v>542.29999999999995</v>
      </c>
      <c r="F65" s="5">
        <v>25.35</v>
      </c>
      <c r="G65" t="s">
        <v>19</v>
      </c>
      <c r="H65" s="305">
        <v>3.8249999999999998E-3</v>
      </c>
      <c r="I65" s="306">
        <v>3.8180000000000002E-3</v>
      </c>
      <c r="J65" s="309">
        <v>95383.9</v>
      </c>
      <c r="K65" s="310">
        <v>364.2</v>
      </c>
      <c r="L65" s="5">
        <v>28.08</v>
      </c>
    </row>
    <row r="66" spans="1:12">
      <c r="A66">
        <v>58</v>
      </c>
      <c r="B66" s="303">
        <v>6.4229999999999999E-3</v>
      </c>
      <c r="C66" s="304">
        <v>6.4019999999999997E-3</v>
      </c>
      <c r="D66" s="307">
        <v>92156.4</v>
      </c>
      <c r="E66" s="308">
        <v>590</v>
      </c>
      <c r="F66" s="5">
        <v>24.49</v>
      </c>
      <c r="G66" t="s">
        <v>19</v>
      </c>
      <c r="H66" s="305">
        <v>4.2220000000000001E-3</v>
      </c>
      <c r="I66" s="306">
        <v>4.2129999999999997E-3</v>
      </c>
      <c r="J66" s="309">
        <v>95019.8</v>
      </c>
      <c r="K66" s="310">
        <v>400.4</v>
      </c>
      <c r="L66" s="5">
        <v>27.18</v>
      </c>
    </row>
    <row r="67" spans="1:12">
      <c r="A67">
        <v>59</v>
      </c>
      <c r="B67" s="303">
        <v>6.9519999999999998E-3</v>
      </c>
      <c r="C67" s="304">
        <v>6.9280000000000001E-3</v>
      </c>
      <c r="D67" s="307">
        <v>91566.399999999994</v>
      </c>
      <c r="E67" s="308">
        <v>634.4</v>
      </c>
      <c r="F67" s="5">
        <v>23.65</v>
      </c>
      <c r="G67" t="s">
        <v>19</v>
      </c>
      <c r="H67" s="305">
        <v>4.6119999999999998E-3</v>
      </c>
      <c r="I67" s="306">
        <v>4.6010000000000001E-3</v>
      </c>
      <c r="J67" s="309">
        <v>94619.4</v>
      </c>
      <c r="K67" s="310">
        <v>435.3</v>
      </c>
      <c r="L67" s="5">
        <v>26.3</v>
      </c>
    </row>
    <row r="68" spans="1:12">
      <c r="A68">
        <v>60</v>
      </c>
      <c r="B68" s="303">
        <v>7.626E-3</v>
      </c>
      <c r="C68" s="304">
        <v>7.5969999999999996E-3</v>
      </c>
      <c r="D68" s="307">
        <v>90932</v>
      </c>
      <c r="E68" s="308">
        <v>690.9</v>
      </c>
      <c r="F68" s="5">
        <v>22.81</v>
      </c>
      <c r="G68" t="s">
        <v>19</v>
      </c>
      <c r="H68" s="305">
        <v>5.0600000000000003E-3</v>
      </c>
      <c r="I68" s="306">
        <v>5.0470000000000003E-3</v>
      </c>
      <c r="J68" s="309">
        <v>94184.1</v>
      </c>
      <c r="K68" s="310">
        <v>475.4</v>
      </c>
      <c r="L68" s="5">
        <v>25.42</v>
      </c>
    </row>
    <row r="69" spans="1:12">
      <c r="A69">
        <v>61</v>
      </c>
      <c r="B69" s="303">
        <v>8.3389999999999992E-3</v>
      </c>
      <c r="C69" s="304">
        <v>8.3040000000000006E-3</v>
      </c>
      <c r="D69" s="307">
        <v>90241.1</v>
      </c>
      <c r="E69" s="308">
        <v>749.4</v>
      </c>
      <c r="F69" s="5">
        <v>21.98</v>
      </c>
      <c r="G69" t="s">
        <v>19</v>
      </c>
      <c r="H69" s="305">
        <v>5.4999999999999997E-3</v>
      </c>
      <c r="I69" s="306">
        <v>5.4850000000000003E-3</v>
      </c>
      <c r="J69" s="309">
        <v>93708.7</v>
      </c>
      <c r="K69" s="310">
        <v>514</v>
      </c>
      <c r="L69" s="5">
        <v>24.54</v>
      </c>
    </row>
    <row r="70" spans="1:12">
      <c r="A70">
        <v>62</v>
      </c>
      <c r="B70" s="303">
        <v>9.2809999999999993E-3</v>
      </c>
      <c r="C70" s="304">
        <v>9.2379999999999997E-3</v>
      </c>
      <c r="D70" s="307">
        <v>89491.7</v>
      </c>
      <c r="E70" s="308">
        <v>826.7</v>
      </c>
      <c r="F70" s="5">
        <v>21.16</v>
      </c>
      <c r="G70" t="s">
        <v>19</v>
      </c>
      <c r="H70" s="305">
        <v>6.2769999999999996E-3</v>
      </c>
      <c r="I70" s="306">
        <v>6.2570000000000004E-3</v>
      </c>
      <c r="J70" s="309">
        <v>93194.7</v>
      </c>
      <c r="K70" s="310">
        <v>583.1</v>
      </c>
      <c r="L70" s="5">
        <v>23.67</v>
      </c>
    </row>
    <row r="71" spans="1:12">
      <c r="A71">
        <v>63</v>
      </c>
      <c r="B71" s="303">
        <v>1.0217E-2</v>
      </c>
      <c r="C71" s="304">
        <v>1.0165E-2</v>
      </c>
      <c r="D71" s="307">
        <v>88665</v>
      </c>
      <c r="E71" s="308">
        <v>901.3</v>
      </c>
      <c r="F71" s="5">
        <v>20.350000000000001</v>
      </c>
      <c r="G71" t="s">
        <v>19</v>
      </c>
      <c r="H71" s="305">
        <v>6.731E-3</v>
      </c>
      <c r="I71" s="306">
        <v>6.7089999999999997E-3</v>
      </c>
      <c r="J71" s="309">
        <v>92611.6</v>
      </c>
      <c r="K71" s="310">
        <v>621.29999999999995</v>
      </c>
      <c r="L71" s="5">
        <v>22.82</v>
      </c>
    </row>
    <row r="72" spans="1:12">
      <c r="A72">
        <v>64</v>
      </c>
      <c r="B72" s="303">
        <v>1.1004E-2</v>
      </c>
      <c r="C72" s="304">
        <v>1.0944000000000001E-2</v>
      </c>
      <c r="D72" s="307">
        <v>87763.7</v>
      </c>
      <c r="E72" s="308">
        <v>960.5</v>
      </c>
      <c r="F72" s="5">
        <v>19.559999999999999</v>
      </c>
      <c r="G72" t="s">
        <v>19</v>
      </c>
      <c r="H72" s="305">
        <v>7.267E-3</v>
      </c>
      <c r="I72" s="306">
        <v>7.241E-3</v>
      </c>
      <c r="J72" s="309">
        <v>91990.3</v>
      </c>
      <c r="K72" s="310">
        <v>666.1</v>
      </c>
      <c r="L72" s="5">
        <v>21.97</v>
      </c>
    </row>
    <row r="73" spans="1:12">
      <c r="A73">
        <v>65</v>
      </c>
      <c r="B73" s="303">
        <v>1.2127000000000001E-2</v>
      </c>
      <c r="C73" s="304">
        <v>1.2054E-2</v>
      </c>
      <c r="D73" s="307">
        <v>86803.199999999997</v>
      </c>
      <c r="E73" s="308">
        <v>1046.4000000000001</v>
      </c>
      <c r="F73" s="5">
        <v>18.77</v>
      </c>
      <c r="G73" t="s">
        <v>19</v>
      </c>
      <c r="H73" s="305">
        <v>8.0300000000000007E-3</v>
      </c>
      <c r="I73" s="306">
        <v>7.9979999999999999E-3</v>
      </c>
      <c r="J73" s="309">
        <v>91324.2</v>
      </c>
      <c r="K73" s="310">
        <v>730.4</v>
      </c>
      <c r="L73" s="5">
        <v>21.13</v>
      </c>
    </row>
    <row r="74" spans="1:12">
      <c r="A74">
        <v>66</v>
      </c>
      <c r="B74" s="303">
        <v>1.3407000000000001E-2</v>
      </c>
      <c r="C74" s="304">
        <v>1.3318E-2</v>
      </c>
      <c r="D74" s="307">
        <v>85756.9</v>
      </c>
      <c r="E74" s="308">
        <v>1142.0999999999999</v>
      </c>
      <c r="F74" s="5">
        <v>17.989999999999998</v>
      </c>
      <c r="G74" t="s">
        <v>19</v>
      </c>
      <c r="H74" s="305">
        <v>8.5909999999999997E-3</v>
      </c>
      <c r="I74" s="306">
        <v>8.5540000000000008E-3</v>
      </c>
      <c r="J74" s="309">
        <v>90593.8</v>
      </c>
      <c r="K74" s="310">
        <v>774.9</v>
      </c>
      <c r="L74" s="5">
        <v>20.29</v>
      </c>
    </row>
    <row r="75" spans="1:12">
      <c r="A75">
        <v>67</v>
      </c>
      <c r="B75" s="303">
        <v>1.4525E-2</v>
      </c>
      <c r="C75" s="304">
        <v>1.4420000000000001E-2</v>
      </c>
      <c r="D75" s="307">
        <v>84614.8</v>
      </c>
      <c r="E75" s="308">
        <v>1220.0999999999999</v>
      </c>
      <c r="F75" s="5">
        <v>17.23</v>
      </c>
      <c r="G75" t="s">
        <v>19</v>
      </c>
      <c r="H75" s="305">
        <v>9.4009999999999996E-3</v>
      </c>
      <c r="I75" s="306">
        <v>9.3570000000000007E-3</v>
      </c>
      <c r="J75" s="309">
        <v>89818.8</v>
      </c>
      <c r="K75" s="310">
        <v>840.4</v>
      </c>
      <c r="L75" s="5">
        <v>19.46</v>
      </c>
    </row>
    <row r="76" spans="1:12">
      <c r="A76">
        <v>68</v>
      </c>
      <c r="B76" s="303">
        <v>1.5869999999999999E-2</v>
      </c>
      <c r="C76" s="304">
        <v>1.5744999999999999E-2</v>
      </c>
      <c r="D76" s="307">
        <v>83394.600000000006</v>
      </c>
      <c r="E76" s="308">
        <v>1313.1</v>
      </c>
      <c r="F76" s="5">
        <v>16.47</v>
      </c>
      <c r="G76" t="s">
        <v>19</v>
      </c>
      <c r="H76" s="305">
        <v>1.0387E-2</v>
      </c>
      <c r="I76" s="306">
        <v>1.0333E-2</v>
      </c>
      <c r="J76" s="309">
        <v>88978.4</v>
      </c>
      <c r="K76" s="310">
        <v>919.4</v>
      </c>
      <c r="L76" s="5">
        <v>18.64</v>
      </c>
    </row>
    <row r="77" spans="1:12">
      <c r="A77">
        <v>69</v>
      </c>
      <c r="B77" s="303">
        <v>1.7439E-2</v>
      </c>
      <c r="C77" s="304">
        <v>1.7288000000000001E-2</v>
      </c>
      <c r="D77" s="307">
        <v>82081.600000000006</v>
      </c>
      <c r="E77" s="308">
        <v>1419</v>
      </c>
      <c r="F77" s="5">
        <v>15.73</v>
      </c>
      <c r="G77" t="s">
        <v>19</v>
      </c>
      <c r="H77" s="305">
        <v>1.1331000000000001E-2</v>
      </c>
      <c r="I77" s="306">
        <v>1.1266999999999999E-2</v>
      </c>
      <c r="J77" s="309">
        <v>88059</v>
      </c>
      <c r="K77" s="310">
        <v>992.2</v>
      </c>
      <c r="L77" s="5">
        <v>17.829999999999998</v>
      </c>
    </row>
    <row r="78" spans="1:12">
      <c r="A78">
        <v>70</v>
      </c>
      <c r="B78" s="303">
        <v>1.8464000000000001E-2</v>
      </c>
      <c r="C78" s="304">
        <v>1.8294999999999999E-2</v>
      </c>
      <c r="D78" s="307">
        <v>80662.5</v>
      </c>
      <c r="E78" s="308">
        <v>1475.7</v>
      </c>
      <c r="F78" s="5">
        <v>14.99</v>
      </c>
      <c r="G78" t="s">
        <v>19</v>
      </c>
      <c r="H78" s="305">
        <v>1.2500000000000001E-2</v>
      </c>
      <c r="I78" s="306">
        <v>1.2422000000000001E-2</v>
      </c>
      <c r="J78" s="309">
        <v>87066.8</v>
      </c>
      <c r="K78" s="310">
        <v>1081.5</v>
      </c>
      <c r="L78" s="5">
        <v>17.03</v>
      </c>
    </row>
    <row r="79" spans="1:12">
      <c r="A79">
        <v>71</v>
      </c>
      <c r="B79" s="303">
        <v>2.0482E-2</v>
      </c>
      <c r="C79" s="304">
        <v>2.0274E-2</v>
      </c>
      <c r="D79" s="307">
        <v>79186.8</v>
      </c>
      <c r="E79" s="308">
        <v>1605.5</v>
      </c>
      <c r="F79" s="5">
        <v>14.26</v>
      </c>
      <c r="G79" t="s">
        <v>19</v>
      </c>
      <c r="H79" s="305">
        <v>1.3393E-2</v>
      </c>
      <c r="I79" s="306">
        <v>1.3304E-2</v>
      </c>
      <c r="J79" s="309">
        <v>85985.3</v>
      </c>
      <c r="K79" s="310">
        <v>1143.9000000000001</v>
      </c>
      <c r="L79" s="5">
        <v>16.239999999999998</v>
      </c>
    </row>
    <row r="80" spans="1:12">
      <c r="A80">
        <v>72</v>
      </c>
      <c r="B80" s="303">
        <v>2.2537999999999999E-2</v>
      </c>
      <c r="C80" s="304">
        <v>2.2286E-2</v>
      </c>
      <c r="D80" s="307">
        <v>77581.399999999994</v>
      </c>
      <c r="E80" s="308">
        <v>1729</v>
      </c>
      <c r="F80" s="5">
        <v>13.55</v>
      </c>
      <c r="G80" t="s">
        <v>19</v>
      </c>
      <c r="H80" s="305">
        <v>1.5354E-2</v>
      </c>
      <c r="I80" s="306">
        <v>1.5237000000000001E-2</v>
      </c>
      <c r="J80" s="309">
        <v>84841.3</v>
      </c>
      <c r="K80" s="310">
        <v>1292.7</v>
      </c>
      <c r="L80" s="5">
        <v>15.45</v>
      </c>
    </row>
    <row r="81" spans="1:12">
      <c r="A81">
        <v>73</v>
      </c>
      <c r="B81" s="303">
        <v>2.5805999999999999E-2</v>
      </c>
      <c r="C81" s="304">
        <v>2.5477E-2</v>
      </c>
      <c r="D81" s="307">
        <v>75852.399999999994</v>
      </c>
      <c r="E81" s="308">
        <v>1932.5</v>
      </c>
      <c r="F81" s="5">
        <v>12.85</v>
      </c>
      <c r="G81" t="s">
        <v>19</v>
      </c>
      <c r="H81" s="305">
        <v>1.7495E-2</v>
      </c>
      <c r="I81" s="306">
        <v>1.7343999999999998E-2</v>
      </c>
      <c r="J81" s="309">
        <v>83548.600000000006</v>
      </c>
      <c r="K81" s="310">
        <v>1449</v>
      </c>
      <c r="L81" s="5">
        <v>14.68</v>
      </c>
    </row>
    <row r="82" spans="1:12">
      <c r="A82">
        <v>74</v>
      </c>
      <c r="B82" s="303">
        <v>2.8427000000000001E-2</v>
      </c>
      <c r="C82" s="304">
        <v>2.8028999999999998E-2</v>
      </c>
      <c r="D82" s="307">
        <v>73919.899999999994</v>
      </c>
      <c r="E82" s="308">
        <v>2071.9</v>
      </c>
      <c r="F82" s="5">
        <v>12.17</v>
      </c>
      <c r="G82" t="s">
        <v>19</v>
      </c>
      <c r="H82" s="305">
        <v>1.9278E-2</v>
      </c>
      <c r="I82" s="306">
        <v>1.9094E-2</v>
      </c>
      <c r="J82" s="309">
        <v>82099.5</v>
      </c>
      <c r="K82" s="310">
        <v>1567.6</v>
      </c>
      <c r="L82" s="5">
        <v>13.93</v>
      </c>
    </row>
    <row r="83" spans="1:12">
      <c r="A83">
        <v>75</v>
      </c>
      <c r="B83" s="303">
        <v>3.1815000000000003E-2</v>
      </c>
      <c r="C83" s="304">
        <v>3.1315999999999997E-2</v>
      </c>
      <c r="D83" s="307">
        <v>71848</v>
      </c>
      <c r="E83" s="308">
        <v>2250</v>
      </c>
      <c r="F83" s="5">
        <v>11.51</v>
      </c>
      <c r="G83" t="s">
        <v>19</v>
      </c>
      <c r="H83" s="305">
        <v>2.1600999999999999E-2</v>
      </c>
      <c r="I83" s="306">
        <v>2.137E-2</v>
      </c>
      <c r="J83" s="309">
        <v>80531.899999999994</v>
      </c>
      <c r="K83" s="310">
        <v>1721</v>
      </c>
      <c r="L83" s="5">
        <v>13.19</v>
      </c>
    </row>
    <row r="84" spans="1:12">
      <c r="A84">
        <v>76</v>
      </c>
      <c r="B84" s="303">
        <v>3.5764999999999998E-2</v>
      </c>
      <c r="C84" s="304">
        <v>3.5137000000000002E-2</v>
      </c>
      <c r="D84" s="307">
        <v>69598</v>
      </c>
      <c r="E84" s="308">
        <v>2445.4</v>
      </c>
      <c r="F84" s="5">
        <v>10.86</v>
      </c>
      <c r="G84" t="s">
        <v>19</v>
      </c>
      <c r="H84" s="305">
        <v>2.4438000000000001E-2</v>
      </c>
      <c r="I84" s="306">
        <v>2.4143000000000001E-2</v>
      </c>
      <c r="J84" s="309">
        <v>78810.899999999994</v>
      </c>
      <c r="K84" s="310">
        <v>1902.8</v>
      </c>
      <c r="L84" s="5">
        <v>12.47</v>
      </c>
    </row>
    <row r="85" spans="1:12">
      <c r="A85">
        <v>77</v>
      </c>
      <c r="B85" s="303">
        <v>3.9560999999999999E-2</v>
      </c>
      <c r="C85" s="304">
        <v>3.8794000000000002E-2</v>
      </c>
      <c r="D85" s="307">
        <v>67152.5</v>
      </c>
      <c r="E85" s="308">
        <v>2605.1</v>
      </c>
      <c r="F85" s="5">
        <v>10.24</v>
      </c>
      <c r="G85" t="s">
        <v>19</v>
      </c>
      <c r="H85" s="305">
        <v>2.7715E-2</v>
      </c>
      <c r="I85" s="306">
        <v>2.7335999999999999E-2</v>
      </c>
      <c r="J85" s="309">
        <v>76908.100000000006</v>
      </c>
      <c r="K85" s="310">
        <v>2102.4</v>
      </c>
      <c r="L85" s="5">
        <v>11.77</v>
      </c>
    </row>
    <row r="86" spans="1:12">
      <c r="A86">
        <v>78</v>
      </c>
      <c r="B86" s="303">
        <v>4.4482000000000001E-2</v>
      </c>
      <c r="C86" s="304">
        <v>4.3513999999999997E-2</v>
      </c>
      <c r="D86" s="307">
        <v>64547.4</v>
      </c>
      <c r="E86" s="308">
        <v>2808.7</v>
      </c>
      <c r="F86" s="5">
        <v>9.6300000000000008</v>
      </c>
      <c r="G86" t="s">
        <v>19</v>
      </c>
      <c r="H86" s="305">
        <v>3.141E-2</v>
      </c>
      <c r="I86" s="306">
        <v>3.0924E-2</v>
      </c>
      <c r="J86" s="309">
        <v>74805.7</v>
      </c>
      <c r="K86" s="310">
        <v>2313.3000000000002</v>
      </c>
      <c r="L86" s="5">
        <v>11.08</v>
      </c>
    </row>
    <row r="87" spans="1:12">
      <c r="A87">
        <v>79</v>
      </c>
      <c r="B87" s="303">
        <v>4.9230999999999997E-2</v>
      </c>
      <c r="C87" s="304">
        <v>4.8048E-2</v>
      </c>
      <c r="D87" s="307">
        <v>61738.7</v>
      </c>
      <c r="E87" s="308">
        <v>2966.4</v>
      </c>
      <c r="F87" s="5">
        <v>9.0500000000000007</v>
      </c>
      <c r="G87" t="s">
        <v>19</v>
      </c>
      <c r="H87" s="305">
        <v>3.5024E-2</v>
      </c>
      <c r="I87" s="306">
        <v>3.4421E-2</v>
      </c>
      <c r="J87" s="309">
        <v>72492.399999999994</v>
      </c>
      <c r="K87" s="310">
        <v>2495.3000000000002</v>
      </c>
      <c r="L87" s="5">
        <v>10.42</v>
      </c>
    </row>
    <row r="88" spans="1:12">
      <c r="A88">
        <v>80</v>
      </c>
      <c r="B88" s="303">
        <v>5.5397000000000002E-2</v>
      </c>
      <c r="C88" s="304">
        <v>5.3904000000000001E-2</v>
      </c>
      <c r="D88" s="307">
        <v>58772.3</v>
      </c>
      <c r="E88" s="308">
        <v>3168.1</v>
      </c>
      <c r="F88" s="5">
        <v>8.48</v>
      </c>
      <c r="G88" t="s">
        <v>19</v>
      </c>
      <c r="H88" s="305">
        <v>3.9149999999999997E-2</v>
      </c>
      <c r="I88" s="306">
        <v>3.8398000000000002E-2</v>
      </c>
      <c r="J88" s="309">
        <v>69997.100000000006</v>
      </c>
      <c r="K88" s="310">
        <v>2687.7</v>
      </c>
      <c r="L88" s="5">
        <v>9.7799999999999994</v>
      </c>
    </row>
    <row r="89" spans="1:12">
      <c r="A89">
        <v>81</v>
      </c>
      <c r="B89" s="303">
        <v>6.1844000000000003E-2</v>
      </c>
      <c r="C89" s="304">
        <v>5.9989000000000001E-2</v>
      </c>
      <c r="D89" s="307">
        <v>55604.2</v>
      </c>
      <c r="E89" s="308">
        <v>3335.6</v>
      </c>
      <c r="F89" s="5">
        <v>7.93</v>
      </c>
      <c r="G89" t="s">
        <v>19</v>
      </c>
      <c r="H89" s="305">
        <v>4.4604999999999999E-2</v>
      </c>
      <c r="I89" s="306">
        <v>4.3631999999999997E-2</v>
      </c>
      <c r="J89" s="309">
        <v>67309.399999999994</v>
      </c>
      <c r="K89" s="310">
        <v>2936.8</v>
      </c>
      <c r="L89" s="5">
        <v>9.15</v>
      </c>
    </row>
    <row r="90" spans="1:12">
      <c r="A90">
        <v>82</v>
      </c>
      <c r="B90" s="303">
        <v>6.8709000000000006E-2</v>
      </c>
      <c r="C90" s="304">
        <v>6.6427E-2</v>
      </c>
      <c r="D90" s="307">
        <v>52268.6</v>
      </c>
      <c r="E90" s="308">
        <v>3472</v>
      </c>
      <c r="F90" s="5">
        <v>7.41</v>
      </c>
      <c r="G90" t="s">
        <v>19</v>
      </c>
      <c r="H90" s="305">
        <v>5.015E-2</v>
      </c>
      <c r="I90" s="306">
        <v>4.8923000000000001E-2</v>
      </c>
      <c r="J90" s="309">
        <v>64372.6</v>
      </c>
      <c r="K90" s="310">
        <v>3149.3</v>
      </c>
      <c r="L90" s="5">
        <v>8.5399999999999991</v>
      </c>
    </row>
    <row r="91" spans="1:12">
      <c r="A91">
        <v>83</v>
      </c>
      <c r="B91" s="303">
        <v>7.8264E-2</v>
      </c>
      <c r="C91" s="304">
        <v>7.5315999999999994E-2</v>
      </c>
      <c r="D91" s="307">
        <v>48796.5</v>
      </c>
      <c r="E91" s="308">
        <v>3675.2</v>
      </c>
      <c r="F91" s="5">
        <v>6.9</v>
      </c>
      <c r="G91" t="s">
        <v>19</v>
      </c>
      <c r="H91" s="305">
        <v>5.7861000000000003E-2</v>
      </c>
      <c r="I91" s="306">
        <v>5.6233999999999999E-2</v>
      </c>
      <c r="J91" s="309">
        <v>61223.3</v>
      </c>
      <c r="K91" s="310">
        <v>3442.8</v>
      </c>
      <c r="L91" s="5">
        <v>7.95</v>
      </c>
    </row>
    <row r="92" spans="1:12">
      <c r="A92">
        <v>84</v>
      </c>
      <c r="B92" s="303">
        <v>8.8487999999999997E-2</v>
      </c>
      <c r="C92" s="304">
        <v>8.4738999999999995E-2</v>
      </c>
      <c r="D92" s="307">
        <v>45121.3</v>
      </c>
      <c r="E92" s="308">
        <v>3823.5</v>
      </c>
      <c r="F92" s="5">
        <v>6.42</v>
      </c>
      <c r="G92" t="s">
        <v>19</v>
      </c>
      <c r="H92" s="305">
        <v>6.6002000000000005E-2</v>
      </c>
      <c r="I92" s="306">
        <v>6.3893000000000005E-2</v>
      </c>
      <c r="J92" s="309">
        <v>57780.4</v>
      </c>
      <c r="K92" s="310">
        <v>3691.8</v>
      </c>
      <c r="L92" s="5">
        <v>7.4</v>
      </c>
    </row>
    <row r="93" spans="1:12">
      <c r="A93">
        <v>85</v>
      </c>
      <c r="B93" s="303">
        <v>9.9236000000000005E-2</v>
      </c>
      <c r="C93" s="304">
        <v>9.4545000000000004E-2</v>
      </c>
      <c r="D93" s="307">
        <v>41297.800000000003</v>
      </c>
      <c r="E93" s="308">
        <v>3904.5</v>
      </c>
      <c r="F93" s="5">
        <v>5.97</v>
      </c>
      <c r="G93" t="s">
        <v>19</v>
      </c>
      <c r="H93" s="305">
        <v>7.5124999999999997E-2</v>
      </c>
      <c r="I93" s="306">
        <v>7.2404999999999997E-2</v>
      </c>
      <c r="J93" s="309">
        <v>54088.6</v>
      </c>
      <c r="K93" s="310">
        <v>3916.3</v>
      </c>
      <c r="L93" s="5">
        <v>6.87</v>
      </c>
    </row>
    <row r="94" spans="1:12">
      <c r="A94">
        <v>86</v>
      </c>
      <c r="B94" s="303">
        <v>0.112649</v>
      </c>
      <c r="C94" s="304">
        <v>0.106643</v>
      </c>
      <c r="D94" s="307">
        <v>37393.300000000003</v>
      </c>
      <c r="E94" s="308">
        <v>3987.7</v>
      </c>
      <c r="F94" s="5">
        <v>5.54</v>
      </c>
      <c r="G94" t="s">
        <v>19</v>
      </c>
      <c r="H94" s="305">
        <v>8.6592000000000002E-2</v>
      </c>
      <c r="I94" s="306">
        <v>8.2999000000000003E-2</v>
      </c>
      <c r="J94" s="309">
        <v>50172.3</v>
      </c>
      <c r="K94" s="310">
        <v>4164.2</v>
      </c>
      <c r="L94" s="5">
        <v>6.37</v>
      </c>
    </row>
    <row r="95" spans="1:12">
      <c r="A95">
        <v>87</v>
      </c>
      <c r="B95" s="303">
        <v>0.12578600000000001</v>
      </c>
      <c r="C95" s="304">
        <v>0.118343</v>
      </c>
      <c r="D95" s="307">
        <v>33405.599999999999</v>
      </c>
      <c r="E95" s="308">
        <v>3953.3</v>
      </c>
      <c r="F95" s="5">
        <v>5.14</v>
      </c>
      <c r="G95" t="s">
        <v>19</v>
      </c>
      <c r="H95" s="305">
        <v>9.7888000000000003E-2</v>
      </c>
      <c r="I95" s="306">
        <v>9.3321000000000001E-2</v>
      </c>
      <c r="J95" s="309">
        <v>46008.1</v>
      </c>
      <c r="K95" s="310">
        <v>4293.5</v>
      </c>
      <c r="L95" s="5">
        <v>5.9</v>
      </c>
    </row>
    <row r="96" spans="1:12">
      <c r="A96">
        <v>88</v>
      </c>
      <c r="B96" s="303">
        <v>0.142708</v>
      </c>
      <c r="C96" s="304">
        <v>0.13320399999999999</v>
      </c>
      <c r="D96" s="307">
        <v>29452.3</v>
      </c>
      <c r="E96" s="308">
        <v>3923.1</v>
      </c>
      <c r="F96" s="5">
        <v>4.76</v>
      </c>
      <c r="G96" t="s">
        <v>19</v>
      </c>
      <c r="H96" s="305">
        <v>0.112313</v>
      </c>
      <c r="I96" s="306">
        <v>0.106341</v>
      </c>
      <c r="J96" s="309">
        <v>41714.6</v>
      </c>
      <c r="K96" s="310">
        <v>4436</v>
      </c>
      <c r="L96" s="5">
        <v>5.45</v>
      </c>
    </row>
    <row r="97" spans="1:12">
      <c r="A97">
        <v>89</v>
      </c>
      <c r="B97" s="303">
        <v>0.161636</v>
      </c>
      <c r="C97" s="304">
        <v>0.14954999999999999</v>
      </c>
      <c r="D97" s="307">
        <v>25529.1</v>
      </c>
      <c r="E97" s="308">
        <v>3817.9</v>
      </c>
      <c r="F97" s="5">
        <v>4.42</v>
      </c>
      <c r="G97" t="s">
        <v>19</v>
      </c>
      <c r="H97" s="305">
        <v>0.12626799999999999</v>
      </c>
      <c r="I97" s="306">
        <v>0.11877</v>
      </c>
      <c r="J97" s="309">
        <v>37278.6</v>
      </c>
      <c r="K97" s="310">
        <v>4427.6000000000004</v>
      </c>
      <c r="L97" s="5">
        <v>5.04</v>
      </c>
    </row>
    <row r="98" spans="1:12">
      <c r="A98">
        <v>90</v>
      </c>
      <c r="B98" s="303">
        <v>0.17302400000000001</v>
      </c>
      <c r="C98" s="304">
        <v>0.159248</v>
      </c>
      <c r="D98" s="307">
        <v>21711.3</v>
      </c>
      <c r="E98" s="308">
        <v>3457.5</v>
      </c>
      <c r="F98" s="5">
        <v>4.1100000000000003</v>
      </c>
      <c r="G98" t="s">
        <v>19</v>
      </c>
      <c r="H98" s="305">
        <v>0.14394699999999999</v>
      </c>
      <c r="I98" s="306">
        <v>0.13428200000000001</v>
      </c>
      <c r="J98" s="309">
        <v>32851</v>
      </c>
      <c r="K98" s="310">
        <v>4411.3</v>
      </c>
      <c r="L98" s="5">
        <v>4.6500000000000004</v>
      </c>
    </row>
    <row r="99" spans="1:12">
      <c r="A99">
        <v>91</v>
      </c>
      <c r="B99" s="303">
        <v>0.19647200000000001</v>
      </c>
      <c r="C99" s="304">
        <v>0.178898</v>
      </c>
      <c r="D99" s="307">
        <v>18253.8</v>
      </c>
      <c r="E99" s="308">
        <v>3265.6</v>
      </c>
      <c r="F99" s="5">
        <v>3.79</v>
      </c>
      <c r="G99" t="s">
        <v>19</v>
      </c>
      <c r="H99" s="305">
        <v>0.162832</v>
      </c>
      <c r="I99" s="306">
        <v>0.15057300000000001</v>
      </c>
      <c r="J99" s="309">
        <v>28439.7</v>
      </c>
      <c r="K99" s="310">
        <v>4282.3</v>
      </c>
      <c r="L99" s="5">
        <v>4.3</v>
      </c>
    </row>
    <row r="100" spans="1:12">
      <c r="A100">
        <v>92</v>
      </c>
      <c r="B100" s="303">
        <v>0.21809600000000001</v>
      </c>
      <c r="C100" s="304">
        <v>0.19665199999999999</v>
      </c>
      <c r="D100" s="307">
        <v>14988.2</v>
      </c>
      <c r="E100" s="308">
        <v>2947.5</v>
      </c>
      <c r="F100" s="5">
        <v>3.51</v>
      </c>
      <c r="G100" t="s">
        <v>19</v>
      </c>
      <c r="H100" s="305">
        <v>0.18224299999999999</v>
      </c>
      <c r="I100" s="306">
        <v>0.167023</v>
      </c>
      <c r="J100" s="309">
        <v>24157.5</v>
      </c>
      <c r="K100" s="310">
        <v>4034.9</v>
      </c>
      <c r="L100" s="5">
        <v>3.97</v>
      </c>
    </row>
    <row r="101" spans="1:12">
      <c r="A101">
        <v>93</v>
      </c>
      <c r="B101" s="303">
        <v>0.24065500000000001</v>
      </c>
      <c r="C101" s="304">
        <v>0.214808</v>
      </c>
      <c r="D101" s="307">
        <v>12040.8</v>
      </c>
      <c r="E101" s="308">
        <v>2586.5</v>
      </c>
      <c r="F101" s="5">
        <v>3.24</v>
      </c>
      <c r="G101" t="s">
        <v>19</v>
      </c>
      <c r="H101" s="305">
        <v>0.202877</v>
      </c>
      <c r="I101" s="306">
        <v>0.184193</v>
      </c>
      <c r="J101" s="309">
        <v>20122.599999999999</v>
      </c>
      <c r="K101" s="310">
        <v>3706.4</v>
      </c>
      <c r="L101" s="5">
        <v>3.67</v>
      </c>
    </row>
    <row r="102" spans="1:12">
      <c r="A102">
        <v>94</v>
      </c>
      <c r="B102" s="303">
        <v>0.27017000000000002</v>
      </c>
      <c r="C102" s="304">
        <v>0.23801700000000001</v>
      </c>
      <c r="D102" s="307">
        <v>9454.2999999999993</v>
      </c>
      <c r="E102" s="308">
        <v>2250.3000000000002</v>
      </c>
      <c r="F102" s="5">
        <v>3</v>
      </c>
      <c r="G102" t="s">
        <v>19</v>
      </c>
      <c r="H102" s="305">
        <v>0.22742100000000001</v>
      </c>
      <c r="I102" s="306">
        <v>0.20420099999999999</v>
      </c>
      <c r="J102" s="309">
        <v>16416.2</v>
      </c>
      <c r="K102" s="310">
        <v>3352.2</v>
      </c>
      <c r="L102" s="5">
        <v>3.38</v>
      </c>
    </row>
    <row r="103" spans="1:12">
      <c r="A103">
        <v>95</v>
      </c>
      <c r="B103" s="303">
        <v>0.29989199999999999</v>
      </c>
      <c r="C103" s="304">
        <v>0.26078800000000002</v>
      </c>
      <c r="D103" s="307">
        <v>7204</v>
      </c>
      <c r="E103" s="308">
        <v>1878.7</v>
      </c>
      <c r="F103" s="5">
        <v>2.77</v>
      </c>
      <c r="G103" t="s">
        <v>19</v>
      </c>
      <c r="H103" s="305">
        <v>0.25750099999999998</v>
      </c>
      <c r="I103" s="306">
        <v>0.22813</v>
      </c>
      <c r="J103" s="309">
        <v>13064</v>
      </c>
      <c r="K103" s="310">
        <v>2980.3</v>
      </c>
      <c r="L103" s="5">
        <v>3.12</v>
      </c>
    </row>
    <row r="104" spans="1:12">
      <c r="A104">
        <v>96</v>
      </c>
      <c r="B104" s="303">
        <v>0.335316</v>
      </c>
      <c r="C104" s="304">
        <v>0.28716999999999998</v>
      </c>
      <c r="D104" s="307">
        <v>5325.3</v>
      </c>
      <c r="E104" s="308">
        <v>1529.3</v>
      </c>
      <c r="F104" s="5">
        <v>2.58</v>
      </c>
      <c r="G104" t="s">
        <v>19</v>
      </c>
      <c r="H104" s="305">
        <v>0.28687600000000002</v>
      </c>
      <c r="I104" s="306">
        <v>0.25088899999999997</v>
      </c>
      <c r="J104" s="309">
        <v>10083.700000000001</v>
      </c>
      <c r="K104" s="310">
        <v>2529.9</v>
      </c>
      <c r="L104" s="5">
        <v>2.9</v>
      </c>
    </row>
    <row r="105" spans="1:12">
      <c r="A105">
        <v>97</v>
      </c>
      <c r="B105" s="303">
        <v>0.35761199999999999</v>
      </c>
      <c r="C105" s="304">
        <v>0.30336800000000003</v>
      </c>
      <c r="D105" s="307">
        <v>3796</v>
      </c>
      <c r="E105" s="308">
        <v>1151.5999999999999</v>
      </c>
      <c r="F105" s="5">
        <v>2.41</v>
      </c>
      <c r="G105" t="s">
        <v>19</v>
      </c>
      <c r="H105" s="305">
        <v>0.30760300000000002</v>
      </c>
      <c r="I105" s="306">
        <v>0.2666</v>
      </c>
      <c r="J105" s="309">
        <v>7553.8</v>
      </c>
      <c r="K105" s="310">
        <v>2013.8</v>
      </c>
      <c r="L105" s="5">
        <v>2.7</v>
      </c>
    </row>
    <row r="106" spans="1:12">
      <c r="A106">
        <v>98</v>
      </c>
      <c r="B106" s="303">
        <v>0.38874599999999998</v>
      </c>
      <c r="C106" s="304">
        <v>0.32548100000000002</v>
      </c>
      <c r="D106" s="307">
        <v>2644.4</v>
      </c>
      <c r="E106" s="308">
        <v>860.7</v>
      </c>
      <c r="F106" s="5">
        <v>2.25</v>
      </c>
      <c r="G106" t="s">
        <v>19</v>
      </c>
      <c r="H106" s="305">
        <v>0.34076800000000002</v>
      </c>
      <c r="I106" s="306">
        <v>0.291159</v>
      </c>
      <c r="J106" s="309">
        <v>5540</v>
      </c>
      <c r="K106" s="310">
        <v>1613</v>
      </c>
      <c r="L106" s="5">
        <v>2.5</v>
      </c>
    </row>
    <row r="107" spans="1:12">
      <c r="A107">
        <v>99</v>
      </c>
      <c r="B107" s="303">
        <v>0.45361800000000002</v>
      </c>
      <c r="C107" s="304">
        <v>0.36975400000000003</v>
      </c>
      <c r="D107" s="307">
        <v>1783.7</v>
      </c>
      <c r="E107" s="308">
        <v>659.5</v>
      </c>
      <c r="F107" s="5">
        <v>2.09</v>
      </c>
      <c r="G107" t="s">
        <v>19</v>
      </c>
      <c r="H107" s="305">
        <v>0.36732799999999999</v>
      </c>
      <c r="I107" s="306">
        <v>0.310332</v>
      </c>
      <c r="J107" s="309">
        <v>3927</v>
      </c>
      <c r="K107" s="310">
        <v>1218.7</v>
      </c>
      <c r="L107" s="5">
        <v>2.33</v>
      </c>
    </row>
    <row r="108" spans="1:12">
      <c r="A108">
        <v>100</v>
      </c>
      <c r="B108" s="303">
        <v>0.47602899999999998</v>
      </c>
      <c r="C108" s="304">
        <v>0.38451000000000002</v>
      </c>
      <c r="D108" s="307">
        <v>1124.2</v>
      </c>
      <c r="E108" s="308">
        <v>432.3</v>
      </c>
      <c r="F108" s="5">
        <v>2.02</v>
      </c>
      <c r="G108" t="s">
        <v>19</v>
      </c>
      <c r="H108" s="305">
        <v>0.41465099999999999</v>
      </c>
      <c r="I108" s="306">
        <v>0.34344599999999997</v>
      </c>
      <c r="J108" s="309">
        <v>2708.3</v>
      </c>
      <c r="K108" s="310">
        <v>930.2</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56</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95">
        <v>4.2139999999999999E-3</v>
      </c>
      <c r="C8" s="296">
        <v>4.2050000000000004E-3</v>
      </c>
      <c r="D8" s="299">
        <v>100000</v>
      </c>
      <c r="E8" s="300">
        <v>420.5</v>
      </c>
      <c r="F8" s="5">
        <v>79.260000000000005</v>
      </c>
      <c r="G8" t="s">
        <v>19</v>
      </c>
      <c r="H8" s="297">
        <v>3.5270000000000002E-3</v>
      </c>
      <c r="I8" s="298">
        <v>3.5209999999999998E-3</v>
      </c>
      <c r="J8" s="301">
        <v>100000</v>
      </c>
      <c r="K8" s="302">
        <v>352.1</v>
      </c>
      <c r="L8" s="5">
        <v>82.94</v>
      </c>
    </row>
    <row r="9" spans="1:12">
      <c r="A9">
        <v>1</v>
      </c>
      <c r="B9" s="295">
        <v>2.5700000000000001E-4</v>
      </c>
      <c r="C9" s="296">
        <v>2.5700000000000001E-4</v>
      </c>
      <c r="D9" s="299">
        <v>99579.5</v>
      </c>
      <c r="E9" s="300">
        <v>25.6</v>
      </c>
      <c r="F9" s="5">
        <v>78.599999999999994</v>
      </c>
      <c r="G9" t="s">
        <v>19</v>
      </c>
      <c r="H9" s="297">
        <v>2.2800000000000001E-4</v>
      </c>
      <c r="I9" s="298">
        <v>2.2800000000000001E-4</v>
      </c>
      <c r="J9" s="301">
        <v>99647.9</v>
      </c>
      <c r="K9" s="302">
        <v>22.7</v>
      </c>
      <c r="L9" s="5">
        <v>82.23</v>
      </c>
    </row>
    <row r="10" spans="1:12">
      <c r="A10">
        <v>2</v>
      </c>
      <c r="B10" s="295">
        <v>1.3799999999999999E-4</v>
      </c>
      <c r="C10" s="296">
        <v>1.3799999999999999E-4</v>
      </c>
      <c r="D10" s="299">
        <v>99553.9</v>
      </c>
      <c r="E10" s="300">
        <v>13.7</v>
      </c>
      <c r="F10" s="5">
        <v>77.62</v>
      </c>
      <c r="G10" t="s">
        <v>19</v>
      </c>
      <c r="H10" s="297">
        <v>1.25E-4</v>
      </c>
      <c r="I10" s="298">
        <v>1.25E-4</v>
      </c>
      <c r="J10" s="301">
        <v>99625.2</v>
      </c>
      <c r="K10" s="302">
        <v>12.5</v>
      </c>
      <c r="L10" s="5">
        <v>81.25</v>
      </c>
    </row>
    <row r="11" spans="1:12">
      <c r="A11">
        <v>3</v>
      </c>
      <c r="B11" s="295">
        <v>1.15E-4</v>
      </c>
      <c r="C11" s="296">
        <v>1.15E-4</v>
      </c>
      <c r="D11" s="299">
        <v>99540.1</v>
      </c>
      <c r="E11" s="300">
        <v>11.5</v>
      </c>
      <c r="F11" s="5">
        <v>76.63</v>
      </c>
      <c r="G11" t="s">
        <v>19</v>
      </c>
      <c r="H11" s="297">
        <v>1E-4</v>
      </c>
      <c r="I11" s="298">
        <v>1E-4</v>
      </c>
      <c r="J11" s="301">
        <v>99612.7</v>
      </c>
      <c r="K11" s="302">
        <v>10</v>
      </c>
      <c r="L11" s="5">
        <v>80.260000000000005</v>
      </c>
    </row>
    <row r="12" spans="1:12">
      <c r="A12">
        <v>4</v>
      </c>
      <c r="B12" s="295">
        <v>9.6000000000000002E-5</v>
      </c>
      <c r="C12" s="296">
        <v>9.6000000000000002E-5</v>
      </c>
      <c r="D12" s="299">
        <v>99528.7</v>
      </c>
      <c r="E12" s="300">
        <v>9.6</v>
      </c>
      <c r="F12" s="5">
        <v>75.63</v>
      </c>
      <c r="G12" t="s">
        <v>19</v>
      </c>
      <c r="H12" s="297">
        <v>7.3999999999999996E-5</v>
      </c>
      <c r="I12" s="298">
        <v>7.3999999999999996E-5</v>
      </c>
      <c r="J12" s="301">
        <v>99602.8</v>
      </c>
      <c r="K12" s="302">
        <v>7.4</v>
      </c>
      <c r="L12" s="5">
        <v>79.27</v>
      </c>
    </row>
    <row r="13" spans="1:12">
      <c r="A13">
        <v>5</v>
      </c>
      <c r="B13" s="295">
        <v>9.2999999999999997E-5</v>
      </c>
      <c r="C13" s="296">
        <v>9.2999999999999997E-5</v>
      </c>
      <c r="D13" s="299">
        <v>99519.1</v>
      </c>
      <c r="E13" s="300">
        <v>9.1999999999999993</v>
      </c>
      <c r="F13" s="5">
        <v>74.64</v>
      </c>
      <c r="G13" t="s">
        <v>19</v>
      </c>
      <c r="H13" s="297">
        <v>8.0000000000000007E-5</v>
      </c>
      <c r="I13" s="298">
        <v>8.0000000000000007E-5</v>
      </c>
      <c r="J13" s="301">
        <v>99595.4</v>
      </c>
      <c r="K13" s="302">
        <v>7.9</v>
      </c>
      <c r="L13" s="5">
        <v>78.27</v>
      </c>
    </row>
    <row r="14" spans="1:12">
      <c r="A14">
        <v>6</v>
      </c>
      <c r="B14" s="295">
        <v>7.7999999999999999E-5</v>
      </c>
      <c r="C14" s="296">
        <v>7.7999999999999999E-5</v>
      </c>
      <c r="D14" s="299">
        <v>99509.8</v>
      </c>
      <c r="E14" s="300">
        <v>7.8</v>
      </c>
      <c r="F14" s="5">
        <v>73.650000000000006</v>
      </c>
      <c r="G14" t="s">
        <v>19</v>
      </c>
      <c r="H14" s="297">
        <v>7.2000000000000002E-5</v>
      </c>
      <c r="I14" s="298">
        <v>7.2000000000000002E-5</v>
      </c>
      <c r="J14" s="301">
        <v>99587.5</v>
      </c>
      <c r="K14" s="302">
        <v>7.2</v>
      </c>
      <c r="L14" s="5">
        <v>77.28</v>
      </c>
    </row>
    <row r="15" spans="1:12">
      <c r="A15">
        <v>7</v>
      </c>
      <c r="B15" s="295">
        <v>7.8999999999999996E-5</v>
      </c>
      <c r="C15" s="296">
        <v>7.8999999999999996E-5</v>
      </c>
      <c r="D15" s="299">
        <v>99502</v>
      </c>
      <c r="E15" s="300">
        <v>7.8</v>
      </c>
      <c r="F15" s="5">
        <v>72.650000000000006</v>
      </c>
      <c r="G15" t="s">
        <v>19</v>
      </c>
      <c r="H15" s="297">
        <v>6.0999999999999999E-5</v>
      </c>
      <c r="I15" s="298">
        <v>6.0999999999999999E-5</v>
      </c>
      <c r="J15" s="301">
        <v>99580.3</v>
      </c>
      <c r="K15" s="302">
        <v>6.1</v>
      </c>
      <c r="L15" s="5">
        <v>76.290000000000006</v>
      </c>
    </row>
    <row r="16" spans="1:12">
      <c r="A16">
        <v>8</v>
      </c>
      <c r="B16" s="295">
        <v>6.8999999999999997E-5</v>
      </c>
      <c r="C16" s="296">
        <v>6.8999999999999997E-5</v>
      </c>
      <c r="D16" s="299">
        <v>99494.2</v>
      </c>
      <c r="E16" s="300">
        <v>6.8</v>
      </c>
      <c r="F16" s="5">
        <v>71.66</v>
      </c>
      <c r="G16" t="s">
        <v>19</v>
      </c>
      <c r="H16" s="297">
        <v>5.8E-5</v>
      </c>
      <c r="I16" s="298">
        <v>5.8E-5</v>
      </c>
      <c r="J16" s="301">
        <v>99574.2</v>
      </c>
      <c r="K16" s="302">
        <v>5.8</v>
      </c>
      <c r="L16" s="5">
        <v>75.290000000000006</v>
      </c>
    </row>
    <row r="17" spans="1:12">
      <c r="A17">
        <v>9</v>
      </c>
      <c r="B17" s="295">
        <v>6.6000000000000005E-5</v>
      </c>
      <c r="C17" s="296">
        <v>6.6000000000000005E-5</v>
      </c>
      <c r="D17" s="299">
        <v>99487.3</v>
      </c>
      <c r="E17" s="300">
        <v>6.6</v>
      </c>
      <c r="F17" s="5">
        <v>70.67</v>
      </c>
      <c r="G17" t="s">
        <v>19</v>
      </c>
      <c r="H17" s="297">
        <v>6.3E-5</v>
      </c>
      <c r="I17" s="298">
        <v>6.3E-5</v>
      </c>
      <c r="J17" s="301">
        <v>99568.4</v>
      </c>
      <c r="K17" s="302">
        <v>6.3</v>
      </c>
      <c r="L17" s="5">
        <v>74.3</v>
      </c>
    </row>
    <row r="18" spans="1:12">
      <c r="A18">
        <v>10</v>
      </c>
      <c r="B18" s="295">
        <v>7.3999999999999996E-5</v>
      </c>
      <c r="C18" s="296">
        <v>7.3999999999999996E-5</v>
      </c>
      <c r="D18" s="299">
        <v>99480.7</v>
      </c>
      <c r="E18" s="300">
        <v>7.4</v>
      </c>
      <c r="F18" s="5">
        <v>69.67</v>
      </c>
      <c r="G18" t="s">
        <v>19</v>
      </c>
      <c r="H18" s="297">
        <v>5.8E-5</v>
      </c>
      <c r="I18" s="298">
        <v>5.8E-5</v>
      </c>
      <c r="J18" s="301">
        <v>99562.1</v>
      </c>
      <c r="K18" s="302">
        <v>5.8</v>
      </c>
      <c r="L18" s="5">
        <v>73.3</v>
      </c>
    </row>
    <row r="19" spans="1:12">
      <c r="A19">
        <v>11</v>
      </c>
      <c r="B19" s="295">
        <v>8.2999999999999998E-5</v>
      </c>
      <c r="C19" s="296">
        <v>8.2999999999999998E-5</v>
      </c>
      <c r="D19" s="299">
        <v>99473.4</v>
      </c>
      <c r="E19" s="300">
        <v>8.3000000000000007</v>
      </c>
      <c r="F19" s="5">
        <v>68.680000000000007</v>
      </c>
      <c r="G19" t="s">
        <v>19</v>
      </c>
      <c r="H19" s="297">
        <v>7.4999999999999993E-5</v>
      </c>
      <c r="I19" s="298">
        <v>7.4999999999999993E-5</v>
      </c>
      <c r="J19" s="301">
        <v>99556.3</v>
      </c>
      <c r="K19" s="302">
        <v>7.4</v>
      </c>
      <c r="L19" s="5">
        <v>72.3</v>
      </c>
    </row>
    <row r="20" spans="1:12">
      <c r="A20">
        <v>12</v>
      </c>
      <c r="B20" s="295">
        <v>1.01E-4</v>
      </c>
      <c r="C20" s="296">
        <v>1.01E-4</v>
      </c>
      <c r="D20" s="299">
        <v>99465.1</v>
      </c>
      <c r="E20" s="300">
        <v>10</v>
      </c>
      <c r="F20" s="5">
        <v>67.680000000000007</v>
      </c>
      <c r="G20" t="s">
        <v>19</v>
      </c>
      <c r="H20" s="297">
        <v>6.7999999999999999E-5</v>
      </c>
      <c r="I20" s="298">
        <v>6.7999999999999999E-5</v>
      </c>
      <c r="J20" s="301">
        <v>99548.9</v>
      </c>
      <c r="K20" s="302">
        <v>6.8</v>
      </c>
      <c r="L20" s="5">
        <v>71.31</v>
      </c>
    </row>
    <row r="21" spans="1:12">
      <c r="A21">
        <v>13</v>
      </c>
      <c r="B21" s="295">
        <v>1.12E-4</v>
      </c>
      <c r="C21" s="296">
        <v>1.12E-4</v>
      </c>
      <c r="D21" s="299">
        <v>99455.1</v>
      </c>
      <c r="E21" s="300">
        <v>11.1</v>
      </c>
      <c r="F21" s="5">
        <v>66.69</v>
      </c>
      <c r="G21" t="s">
        <v>19</v>
      </c>
      <c r="H21" s="297">
        <v>7.7999999999999999E-5</v>
      </c>
      <c r="I21" s="298">
        <v>7.7999999999999999E-5</v>
      </c>
      <c r="J21" s="301">
        <v>99542.1</v>
      </c>
      <c r="K21" s="302">
        <v>7.7</v>
      </c>
      <c r="L21" s="5">
        <v>70.31</v>
      </c>
    </row>
    <row r="22" spans="1:12">
      <c r="A22">
        <v>14</v>
      </c>
      <c r="B22" s="295">
        <v>1.34E-4</v>
      </c>
      <c r="C22" s="296">
        <v>1.34E-4</v>
      </c>
      <c r="D22" s="299">
        <v>99443.9</v>
      </c>
      <c r="E22" s="300">
        <v>13.3</v>
      </c>
      <c r="F22" s="5">
        <v>65.7</v>
      </c>
      <c r="G22" t="s">
        <v>19</v>
      </c>
      <c r="H22" s="297">
        <v>1.02E-4</v>
      </c>
      <c r="I22" s="298">
        <v>1.02E-4</v>
      </c>
      <c r="J22" s="301">
        <v>99534.399999999994</v>
      </c>
      <c r="K22" s="302">
        <v>10.199999999999999</v>
      </c>
      <c r="L22" s="5">
        <v>69.319999999999993</v>
      </c>
    </row>
    <row r="23" spans="1:12">
      <c r="A23">
        <v>15</v>
      </c>
      <c r="B23" s="295">
        <v>1.76E-4</v>
      </c>
      <c r="C23" s="296">
        <v>1.76E-4</v>
      </c>
      <c r="D23" s="299">
        <v>99430.6</v>
      </c>
      <c r="E23" s="300">
        <v>17.5</v>
      </c>
      <c r="F23" s="5">
        <v>64.7</v>
      </c>
      <c r="G23" t="s">
        <v>19</v>
      </c>
      <c r="H23" s="297">
        <v>1.17E-4</v>
      </c>
      <c r="I23" s="298">
        <v>1.17E-4</v>
      </c>
      <c r="J23" s="301">
        <v>99524.2</v>
      </c>
      <c r="K23" s="302">
        <v>11.6</v>
      </c>
      <c r="L23" s="5">
        <v>68.33</v>
      </c>
    </row>
    <row r="24" spans="1:12">
      <c r="A24">
        <v>16</v>
      </c>
      <c r="B24" s="295">
        <v>2.32E-4</v>
      </c>
      <c r="C24" s="296">
        <v>2.32E-4</v>
      </c>
      <c r="D24" s="299">
        <v>99413.1</v>
      </c>
      <c r="E24" s="300">
        <v>23</v>
      </c>
      <c r="F24" s="5">
        <v>63.72</v>
      </c>
      <c r="G24" t="s">
        <v>19</v>
      </c>
      <c r="H24" s="297">
        <v>1.47E-4</v>
      </c>
      <c r="I24" s="298">
        <v>1.47E-4</v>
      </c>
      <c r="J24" s="301">
        <v>99512.6</v>
      </c>
      <c r="K24" s="302">
        <v>14.6</v>
      </c>
      <c r="L24" s="5">
        <v>67.34</v>
      </c>
    </row>
    <row r="25" spans="1:12">
      <c r="A25">
        <v>17</v>
      </c>
      <c r="B25" s="295">
        <v>3.2000000000000003E-4</v>
      </c>
      <c r="C25" s="296">
        <v>3.2000000000000003E-4</v>
      </c>
      <c r="D25" s="299">
        <v>99390</v>
      </c>
      <c r="E25" s="300">
        <v>31.8</v>
      </c>
      <c r="F25" s="5">
        <v>62.73</v>
      </c>
      <c r="G25" t="s">
        <v>19</v>
      </c>
      <c r="H25" s="297">
        <v>1.55E-4</v>
      </c>
      <c r="I25" s="298">
        <v>1.55E-4</v>
      </c>
      <c r="J25" s="301">
        <v>99498</v>
      </c>
      <c r="K25" s="302">
        <v>15.4</v>
      </c>
      <c r="L25" s="5">
        <v>66.34</v>
      </c>
    </row>
    <row r="26" spans="1:12">
      <c r="A26">
        <v>18</v>
      </c>
      <c r="B26" s="295">
        <v>4.0499999999999998E-4</v>
      </c>
      <c r="C26" s="296">
        <v>4.0499999999999998E-4</v>
      </c>
      <c r="D26" s="299">
        <v>99358.2</v>
      </c>
      <c r="E26" s="300">
        <v>40.299999999999997</v>
      </c>
      <c r="F26" s="5">
        <v>61.75</v>
      </c>
      <c r="G26" t="s">
        <v>19</v>
      </c>
      <c r="H26" s="297">
        <v>2.14E-4</v>
      </c>
      <c r="I26" s="298">
        <v>2.14E-4</v>
      </c>
      <c r="J26" s="301">
        <v>99482.6</v>
      </c>
      <c r="K26" s="302">
        <v>21.3</v>
      </c>
      <c r="L26" s="5">
        <v>65.36</v>
      </c>
    </row>
    <row r="27" spans="1:12">
      <c r="A27">
        <v>19</v>
      </c>
      <c r="B27" s="295">
        <v>4.3899999999999999E-4</v>
      </c>
      <c r="C27" s="296">
        <v>4.3899999999999999E-4</v>
      </c>
      <c r="D27" s="299">
        <v>99317.9</v>
      </c>
      <c r="E27" s="300">
        <v>43.6</v>
      </c>
      <c r="F27" s="5">
        <v>60.77</v>
      </c>
      <c r="G27" t="s">
        <v>19</v>
      </c>
      <c r="H27" s="297">
        <v>1.9699999999999999E-4</v>
      </c>
      <c r="I27" s="298">
        <v>1.9699999999999999E-4</v>
      </c>
      <c r="J27" s="301">
        <v>99461.3</v>
      </c>
      <c r="K27" s="302">
        <v>19.600000000000001</v>
      </c>
      <c r="L27" s="5">
        <v>64.37</v>
      </c>
    </row>
    <row r="28" spans="1:12">
      <c r="A28">
        <v>20</v>
      </c>
      <c r="B28" s="295">
        <v>4.7899999999999999E-4</v>
      </c>
      <c r="C28" s="296">
        <v>4.7899999999999999E-4</v>
      </c>
      <c r="D28" s="299">
        <v>99274.3</v>
      </c>
      <c r="E28" s="300">
        <v>47.5</v>
      </c>
      <c r="F28" s="5">
        <v>59.8</v>
      </c>
      <c r="G28" t="s">
        <v>19</v>
      </c>
      <c r="H28" s="297">
        <v>1.94E-4</v>
      </c>
      <c r="I28" s="298">
        <v>1.94E-4</v>
      </c>
      <c r="J28" s="301">
        <v>99441.7</v>
      </c>
      <c r="K28" s="302">
        <v>19.3</v>
      </c>
      <c r="L28" s="5">
        <v>63.38</v>
      </c>
    </row>
    <row r="29" spans="1:12">
      <c r="A29">
        <v>21</v>
      </c>
      <c r="B29" s="295">
        <v>5.0199999999999995E-4</v>
      </c>
      <c r="C29" s="296">
        <v>5.0199999999999995E-4</v>
      </c>
      <c r="D29" s="299">
        <v>99226.8</v>
      </c>
      <c r="E29" s="300">
        <v>49.8</v>
      </c>
      <c r="F29" s="5">
        <v>58.83</v>
      </c>
      <c r="G29" t="s">
        <v>19</v>
      </c>
      <c r="H29" s="297">
        <v>2.24E-4</v>
      </c>
      <c r="I29" s="298">
        <v>2.24E-4</v>
      </c>
      <c r="J29" s="301">
        <v>99422.3</v>
      </c>
      <c r="K29" s="302">
        <v>22.3</v>
      </c>
      <c r="L29" s="5">
        <v>62.39</v>
      </c>
    </row>
    <row r="30" spans="1:12">
      <c r="A30">
        <v>22</v>
      </c>
      <c r="B30" s="295">
        <v>4.8999999999999998E-4</v>
      </c>
      <c r="C30" s="296">
        <v>4.8999999999999998E-4</v>
      </c>
      <c r="D30" s="299">
        <v>99177.1</v>
      </c>
      <c r="E30" s="300">
        <v>48.6</v>
      </c>
      <c r="F30" s="5">
        <v>57.86</v>
      </c>
      <c r="G30" t="s">
        <v>19</v>
      </c>
      <c r="H30" s="297">
        <v>2.14E-4</v>
      </c>
      <c r="I30" s="298">
        <v>2.14E-4</v>
      </c>
      <c r="J30" s="301">
        <v>99400.1</v>
      </c>
      <c r="K30" s="302">
        <v>21.3</v>
      </c>
      <c r="L30" s="5">
        <v>61.41</v>
      </c>
    </row>
    <row r="31" spans="1:12">
      <c r="A31">
        <v>23</v>
      </c>
      <c r="B31" s="295">
        <v>5.1199999999999998E-4</v>
      </c>
      <c r="C31" s="296">
        <v>5.1199999999999998E-4</v>
      </c>
      <c r="D31" s="299">
        <v>99128.4</v>
      </c>
      <c r="E31" s="300">
        <v>50.8</v>
      </c>
      <c r="F31" s="5">
        <v>56.89</v>
      </c>
      <c r="G31" t="s">
        <v>19</v>
      </c>
      <c r="H31" s="297">
        <v>2.1100000000000001E-4</v>
      </c>
      <c r="I31" s="298">
        <v>2.1100000000000001E-4</v>
      </c>
      <c r="J31" s="301">
        <v>99378.8</v>
      </c>
      <c r="K31" s="302">
        <v>21</v>
      </c>
      <c r="L31" s="5">
        <v>60.42</v>
      </c>
    </row>
    <row r="32" spans="1:12">
      <c r="A32">
        <v>24</v>
      </c>
      <c r="B32" s="295">
        <v>5.3499999999999999E-4</v>
      </c>
      <c r="C32" s="296">
        <v>5.3499999999999999E-4</v>
      </c>
      <c r="D32" s="299">
        <v>99077.7</v>
      </c>
      <c r="E32" s="300">
        <v>53</v>
      </c>
      <c r="F32" s="5">
        <v>55.92</v>
      </c>
      <c r="G32" t="s">
        <v>19</v>
      </c>
      <c r="H32" s="297">
        <v>2.23E-4</v>
      </c>
      <c r="I32" s="298">
        <v>2.23E-4</v>
      </c>
      <c r="J32" s="301">
        <v>99357.8</v>
      </c>
      <c r="K32" s="302">
        <v>22.2</v>
      </c>
      <c r="L32" s="5">
        <v>59.43</v>
      </c>
    </row>
    <row r="33" spans="1:12">
      <c r="A33">
        <v>25</v>
      </c>
      <c r="B33" s="295">
        <v>5.8900000000000001E-4</v>
      </c>
      <c r="C33" s="296">
        <v>5.8900000000000001E-4</v>
      </c>
      <c r="D33" s="299">
        <v>99024.7</v>
      </c>
      <c r="E33" s="300">
        <v>58.3</v>
      </c>
      <c r="F33" s="5">
        <v>54.95</v>
      </c>
      <c r="G33" t="s">
        <v>19</v>
      </c>
      <c r="H33" s="297">
        <v>2.5700000000000001E-4</v>
      </c>
      <c r="I33" s="298">
        <v>2.5700000000000001E-4</v>
      </c>
      <c r="J33" s="301">
        <v>99335.7</v>
      </c>
      <c r="K33" s="302">
        <v>25.5</v>
      </c>
      <c r="L33" s="5">
        <v>58.45</v>
      </c>
    </row>
    <row r="34" spans="1:12">
      <c r="A34">
        <v>26</v>
      </c>
      <c r="B34" s="295">
        <v>5.9000000000000003E-4</v>
      </c>
      <c r="C34" s="296">
        <v>5.9000000000000003E-4</v>
      </c>
      <c r="D34" s="299">
        <v>98966.399999999994</v>
      </c>
      <c r="E34" s="300">
        <v>58.3</v>
      </c>
      <c r="F34" s="5">
        <v>53.98</v>
      </c>
      <c r="G34" t="s">
        <v>19</v>
      </c>
      <c r="H34" s="297">
        <v>2.5500000000000002E-4</v>
      </c>
      <c r="I34" s="298">
        <v>2.5500000000000002E-4</v>
      </c>
      <c r="J34" s="301">
        <v>99310.1</v>
      </c>
      <c r="K34" s="302">
        <v>25.3</v>
      </c>
      <c r="L34" s="5">
        <v>57.46</v>
      </c>
    </row>
    <row r="35" spans="1:12">
      <c r="A35">
        <v>27</v>
      </c>
      <c r="B35" s="295">
        <v>5.9999999999999995E-4</v>
      </c>
      <c r="C35" s="296">
        <v>5.9999999999999995E-4</v>
      </c>
      <c r="D35" s="299">
        <v>98908</v>
      </c>
      <c r="E35" s="300">
        <v>59.3</v>
      </c>
      <c r="F35" s="5">
        <v>53.01</v>
      </c>
      <c r="G35" t="s">
        <v>19</v>
      </c>
      <c r="H35" s="297">
        <v>2.8400000000000002E-4</v>
      </c>
      <c r="I35" s="298">
        <v>2.8400000000000002E-4</v>
      </c>
      <c r="J35" s="301">
        <v>99284.800000000003</v>
      </c>
      <c r="K35" s="302">
        <v>28.2</v>
      </c>
      <c r="L35" s="5">
        <v>56.48</v>
      </c>
    </row>
    <row r="36" spans="1:12">
      <c r="A36">
        <v>28</v>
      </c>
      <c r="B36" s="295">
        <v>6.8199999999999999E-4</v>
      </c>
      <c r="C36" s="296">
        <v>6.8099999999999996E-4</v>
      </c>
      <c r="D36" s="299">
        <v>98848.7</v>
      </c>
      <c r="E36" s="300">
        <v>67.400000000000006</v>
      </c>
      <c r="F36" s="5">
        <v>52.04</v>
      </c>
      <c r="G36" t="s">
        <v>19</v>
      </c>
      <c r="H36" s="297">
        <v>3.2499999999999999E-4</v>
      </c>
      <c r="I36" s="298">
        <v>3.2499999999999999E-4</v>
      </c>
      <c r="J36" s="301">
        <v>99256.6</v>
      </c>
      <c r="K36" s="302">
        <v>32.200000000000003</v>
      </c>
      <c r="L36" s="5">
        <v>55.49</v>
      </c>
    </row>
    <row r="37" spans="1:12">
      <c r="A37">
        <v>29</v>
      </c>
      <c r="B37" s="295">
        <v>7.2199999999999999E-4</v>
      </c>
      <c r="C37" s="296">
        <v>7.2199999999999999E-4</v>
      </c>
      <c r="D37" s="299">
        <v>98781.3</v>
      </c>
      <c r="E37" s="300">
        <v>71.3</v>
      </c>
      <c r="F37" s="5">
        <v>51.08</v>
      </c>
      <c r="G37" t="s">
        <v>19</v>
      </c>
      <c r="H37" s="297">
        <v>3.1399999999999999E-4</v>
      </c>
      <c r="I37" s="298">
        <v>3.1399999999999999E-4</v>
      </c>
      <c r="J37" s="301">
        <v>99224.4</v>
      </c>
      <c r="K37" s="302">
        <v>31.2</v>
      </c>
      <c r="L37" s="5">
        <v>54.51</v>
      </c>
    </row>
    <row r="38" spans="1:12">
      <c r="A38">
        <v>30</v>
      </c>
      <c r="B38" s="295">
        <v>7.3999999999999999E-4</v>
      </c>
      <c r="C38" s="296">
        <v>7.3899999999999997E-4</v>
      </c>
      <c r="D38" s="299">
        <v>98710</v>
      </c>
      <c r="E38" s="300">
        <v>73</v>
      </c>
      <c r="F38" s="5">
        <v>50.11</v>
      </c>
      <c r="G38" t="s">
        <v>19</v>
      </c>
      <c r="H38" s="297">
        <v>3.7399999999999998E-4</v>
      </c>
      <c r="I38" s="298">
        <v>3.7399999999999998E-4</v>
      </c>
      <c r="J38" s="301">
        <v>99193.2</v>
      </c>
      <c r="K38" s="302">
        <v>37</v>
      </c>
      <c r="L38" s="5">
        <v>53.53</v>
      </c>
    </row>
    <row r="39" spans="1:12">
      <c r="A39">
        <v>31</v>
      </c>
      <c r="B39" s="295">
        <v>8.2299999999999995E-4</v>
      </c>
      <c r="C39" s="296">
        <v>8.2299999999999995E-4</v>
      </c>
      <c r="D39" s="299">
        <v>98637</v>
      </c>
      <c r="E39" s="300">
        <v>81.099999999999994</v>
      </c>
      <c r="F39" s="5">
        <v>49.15</v>
      </c>
      <c r="G39" t="s">
        <v>19</v>
      </c>
      <c r="H39" s="297">
        <v>3.9300000000000001E-4</v>
      </c>
      <c r="I39" s="298">
        <v>3.9300000000000001E-4</v>
      </c>
      <c r="J39" s="301">
        <v>99156.2</v>
      </c>
      <c r="K39" s="302">
        <v>38.9</v>
      </c>
      <c r="L39" s="5">
        <v>52.55</v>
      </c>
    </row>
    <row r="40" spans="1:12">
      <c r="A40">
        <v>32</v>
      </c>
      <c r="B40" s="295">
        <v>8.4800000000000001E-4</v>
      </c>
      <c r="C40" s="296">
        <v>8.4800000000000001E-4</v>
      </c>
      <c r="D40" s="299">
        <v>98555.9</v>
      </c>
      <c r="E40" s="300">
        <v>83.6</v>
      </c>
      <c r="F40" s="5">
        <v>48.19</v>
      </c>
      <c r="G40" t="s">
        <v>19</v>
      </c>
      <c r="H40" s="297">
        <v>4.7399999999999997E-4</v>
      </c>
      <c r="I40" s="298">
        <v>4.7399999999999997E-4</v>
      </c>
      <c r="J40" s="301">
        <v>99117.2</v>
      </c>
      <c r="K40" s="302">
        <v>47</v>
      </c>
      <c r="L40" s="5">
        <v>51.57</v>
      </c>
    </row>
    <row r="41" spans="1:12">
      <c r="A41">
        <v>33</v>
      </c>
      <c r="B41" s="295">
        <v>9.1E-4</v>
      </c>
      <c r="C41" s="296">
        <v>9.1E-4</v>
      </c>
      <c r="D41" s="299">
        <v>98472.3</v>
      </c>
      <c r="E41" s="300">
        <v>89.6</v>
      </c>
      <c r="F41" s="5">
        <v>47.23</v>
      </c>
      <c r="G41" t="s">
        <v>19</v>
      </c>
      <c r="H41" s="297">
        <v>4.9700000000000005E-4</v>
      </c>
      <c r="I41" s="298">
        <v>4.9700000000000005E-4</v>
      </c>
      <c r="J41" s="301">
        <v>99070.2</v>
      </c>
      <c r="K41" s="302">
        <v>49.2</v>
      </c>
      <c r="L41" s="5">
        <v>50.59</v>
      </c>
    </row>
    <row r="42" spans="1:12">
      <c r="A42">
        <v>34</v>
      </c>
      <c r="B42" s="295">
        <v>9.7799999999999992E-4</v>
      </c>
      <c r="C42" s="296">
        <v>9.7799999999999992E-4</v>
      </c>
      <c r="D42" s="299">
        <v>98382.7</v>
      </c>
      <c r="E42" s="300">
        <v>96.2</v>
      </c>
      <c r="F42" s="5">
        <v>46.27</v>
      </c>
      <c r="G42" t="s">
        <v>19</v>
      </c>
      <c r="H42" s="297">
        <v>5.4699999999999996E-4</v>
      </c>
      <c r="I42" s="298">
        <v>5.4699999999999996E-4</v>
      </c>
      <c r="J42" s="301">
        <v>99021</v>
      </c>
      <c r="K42" s="302">
        <v>54.1</v>
      </c>
      <c r="L42" s="5">
        <v>49.62</v>
      </c>
    </row>
    <row r="43" spans="1:12">
      <c r="A43">
        <v>35</v>
      </c>
      <c r="B43" s="295">
        <v>1.0380000000000001E-3</v>
      </c>
      <c r="C43" s="296">
        <v>1.0380000000000001E-3</v>
      </c>
      <c r="D43" s="299">
        <v>98286.5</v>
      </c>
      <c r="E43" s="300">
        <v>102</v>
      </c>
      <c r="F43" s="5">
        <v>45.32</v>
      </c>
      <c r="G43" t="s">
        <v>19</v>
      </c>
      <c r="H43" s="297">
        <v>5.9100000000000005E-4</v>
      </c>
      <c r="I43" s="298">
        <v>5.9100000000000005E-4</v>
      </c>
      <c r="J43" s="301">
        <v>98966.9</v>
      </c>
      <c r="K43" s="302">
        <v>58.5</v>
      </c>
      <c r="L43" s="5">
        <v>48.64</v>
      </c>
    </row>
    <row r="44" spans="1:12">
      <c r="A44">
        <v>36</v>
      </c>
      <c r="B44" s="295">
        <v>1.157E-3</v>
      </c>
      <c r="C44" s="296">
        <v>1.1559999999999999E-3</v>
      </c>
      <c r="D44" s="299">
        <v>98184.5</v>
      </c>
      <c r="E44" s="300">
        <v>113.5</v>
      </c>
      <c r="F44" s="5">
        <v>44.36</v>
      </c>
      <c r="G44" t="s">
        <v>19</v>
      </c>
      <c r="H44" s="297">
        <v>6.5300000000000004E-4</v>
      </c>
      <c r="I44" s="298">
        <v>6.5300000000000004E-4</v>
      </c>
      <c r="J44" s="301">
        <v>98908.4</v>
      </c>
      <c r="K44" s="302">
        <v>64.599999999999994</v>
      </c>
      <c r="L44" s="5">
        <v>47.67</v>
      </c>
    </row>
    <row r="45" spans="1:12">
      <c r="A45">
        <v>37</v>
      </c>
      <c r="B45" s="295">
        <v>1.2509999999999999E-3</v>
      </c>
      <c r="C45" s="296">
        <v>1.25E-3</v>
      </c>
      <c r="D45" s="299">
        <v>98070.9</v>
      </c>
      <c r="E45" s="300">
        <v>122.6</v>
      </c>
      <c r="F45" s="5">
        <v>43.41</v>
      </c>
      <c r="G45" t="s">
        <v>19</v>
      </c>
      <c r="H45" s="297">
        <v>7.4200000000000004E-4</v>
      </c>
      <c r="I45" s="298">
        <v>7.4100000000000001E-4</v>
      </c>
      <c r="J45" s="301">
        <v>98843.8</v>
      </c>
      <c r="K45" s="302">
        <v>73.3</v>
      </c>
      <c r="L45" s="5">
        <v>46.7</v>
      </c>
    </row>
    <row r="46" spans="1:12">
      <c r="A46">
        <v>38</v>
      </c>
      <c r="B46" s="295">
        <v>1.2329999999999999E-3</v>
      </c>
      <c r="C46" s="296">
        <v>1.2329999999999999E-3</v>
      </c>
      <c r="D46" s="299">
        <v>97948.3</v>
      </c>
      <c r="E46" s="300">
        <v>120.7</v>
      </c>
      <c r="F46" s="5">
        <v>42.47</v>
      </c>
      <c r="G46" t="s">
        <v>19</v>
      </c>
      <c r="H46" s="297">
        <v>7.2999999999999996E-4</v>
      </c>
      <c r="I46" s="298">
        <v>7.2999999999999996E-4</v>
      </c>
      <c r="J46" s="301">
        <v>98770.5</v>
      </c>
      <c r="K46" s="302">
        <v>72.099999999999994</v>
      </c>
      <c r="L46" s="5">
        <v>45.74</v>
      </c>
    </row>
    <row r="47" spans="1:12">
      <c r="A47">
        <v>39</v>
      </c>
      <c r="B47" s="295">
        <v>1.395E-3</v>
      </c>
      <c r="C47" s="296">
        <v>1.3940000000000001E-3</v>
      </c>
      <c r="D47" s="299">
        <v>97827.6</v>
      </c>
      <c r="E47" s="300">
        <v>136.4</v>
      </c>
      <c r="F47" s="5">
        <v>41.52</v>
      </c>
      <c r="G47" t="s">
        <v>19</v>
      </c>
      <c r="H47" s="297">
        <v>8.4599999999999996E-4</v>
      </c>
      <c r="I47" s="298">
        <v>8.4500000000000005E-4</v>
      </c>
      <c r="J47" s="301">
        <v>98698.4</v>
      </c>
      <c r="K47" s="302">
        <v>83.4</v>
      </c>
      <c r="L47" s="5">
        <v>44.77</v>
      </c>
    </row>
    <row r="48" spans="1:12">
      <c r="A48">
        <v>40</v>
      </c>
      <c r="B48" s="295">
        <v>1.539E-3</v>
      </c>
      <c r="C48" s="296">
        <v>1.5380000000000001E-3</v>
      </c>
      <c r="D48" s="299">
        <v>97691.199999999997</v>
      </c>
      <c r="E48" s="300">
        <v>150.19999999999999</v>
      </c>
      <c r="F48" s="5">
        <v>40.58</v>
      </c>
      <c r="G48" t="s">
        <v>19</v>
      </c>
      <c r="H48" s="297">
        <v>8.83E-4</v>
      </c>
      <c r="I48" s="298">
        <v>8.83E-4</v>
      </c>
      <c r="J48" s="301">
        <v>98615</v>
      </c>
      <c r="K48" s="302">
        <v>87</v>
      </c>
      <c r="L48" s="5">
        <v>43.81</v>
      </c>
    </row>
    <row r="49" spans="1:12">
      <c r="A49">
        <v>41</v>
      </c>
      <c r="B49" s="295">
        <v>1.725E-3</v>
      </c>
      <c r="C49" s="296">
        <v>1.7229999999999999E-3</v>
      </c>
      <c r="D49" s="299">
        <v>97541</v>
      </c>
      <c r="E49" s="300">
        <v>168.1</v>
      </c>
      <c r="F49" s="5">
        <v>39.64</v>
      </c>
      <c r="G49" t="s">
        <v>19</v>
      </c>
      <c r="H49" s="297">
        <v>9.9500000000000001E-4</v>
      </c>
      <c r="I49" s="298">
        <v>9.9400000000000009E-4</v>
      </c>
      <c r="J49" s="301">
        <v>98528</v>
      </c>
      <c r="K49" s="302">
        <v>98</v>
      </c>
      <c r="L49" s="5">
        <v>42.85</v>
      </c>
    </row>
    <row r="50" spans="1:12">
      <c r="A50">
        <v>42</v>
      </c>
      <c r="B50" s="295">
        <v>1.8469999999999999E-3</v>
      </c>
      <c r="C50" s="296">
        <v>1.846E-3</v>
      </c>
      <c r="D50" s="299">
        <v>97372.9</v>
      </c>
      <c r="E50" s="300">
        <v>179.7</v>
      </c>
      <c r="F50" s="5">
        <v>38.71</v>
      </c>
      <c r="G50" t="s">
        <v>19</v>
      </c>
      <c r="H50" s="297">
        <v>1.0610000000000001E-3</v>
      </c>
      <c r="I50" s="298">
        <v>1.06E-3</v>
      </c>
      <c r="J50" s="301">
        <v>98430</v>
      </c>
      <c r="K50" s="302">
        <v>104.3</v>
      </c>
      <c r="L50" s="5">
        <v>41.89</v>
      </c>
    </row>
    <row r="51" spans="1:12">
      <c r="A51">
        <v>43</v>
      </c>
      <c r="B51" s="295">
        <v>2.0669999999999998E-3</v>
      </c>
      <c r="C51" s="296">
        <v>2.065E-3</v>
      </c>
      <c r="D51" s="299">
        <v>97193.2</v>
      </c>
      <c r="E51" s="300">
        <v>200.7</v>
      </c>
      <c r="F51" s="5">
        <v>37.78</v>
      </c>
      <c r="G51" t="s">
        <v>19</v>
      </c>
      <c r="H51" s="297">
        <v>1.186E-3</v>
      </c>
      <c r="I51" s="298">
        <v>1.1850000000000001E-3</v>
      </c>
      <c r="J51" s="301">
        <v>98325.6</v>
      </c>
      <c r="K51" s="302">
        <v>116.5</v>
      </c>
      <c r="L51" s="5">
        <v>40.93</v>
      </c>
    </row>
    <row r="52" spans="1:12">
      <c r="A52">
        <v>44</v>
      </c>
      <c r="B52" s="295">
        <v>2.1380000000000001E-3</v>
      </c>
      <c r="C52" s="296">
        <v>2.1359999999999999E-3</v>
      </c>
      <c r="D52" s="299">
        <v>96992.5</v>
      </c>
      <c r="E52" s="300">
        <v>207.2</v>
      </c>
      <c r="F52" s="5">
        <v>36.85</v>
      </c>
      <c r="G52" t="s">
        <v>19</v>
      </c>
      <c r="H52" s="297">
        <v>1.338E-3</v>
      </c>
      <c r="I52" s="298">
        <v>1.3370000000000001E-3</v>
      </c>
      <c r="J52" s="301">
        <v>98209.1</v>
      </c>
      <c r="K52" s="302">
        <v>131.30000000000001</v>
      </c>
      <c r="L52" s="5">
        <v>39.979999999999997</v>
      </c>
    </row>
    <row r="53" spans="1:12">
      <c r="A53">
        <v>45</v>
      </c>
      <c r="B53" s="295">
        <v>2.3029999999999999E-3</v>
      </c>
      <c r="C53" s="296">
        <v>2.3E-3</v>
      </c>
      <c r="D53" s="299">
        <v>96785.3</v>
      </c>
      <c r="E53" s="300">
        <v>222.6</v>
      </c>
      <c r="F53" s="5">
        <v>35.93</v>
      </c>
      <c r="G53" t="s">
        <v>19</v>
      </c>
      <c r="H53" s="297">
        <v>1.4300000000000001E-3</v>
      </c>
      <c r="I53" s="298">
        <v>1.4289999999999999E-3</v>
      </c>
      <c r="J53" s="301">
        <v>98077.8</v>
      </c>
      <c r="K53" s="302">
        <v>140.19999999999999</v>
      </c>
      <c r="L53" s="5">
        <v>39.03</v>
      </c>
    </row>
    <row r="54" spans="1:12">
      <c r="A54">
        <v>46</v>
      </c>
      <c r="B54" s="295">
        <v>2.4510000000000001E-3</v>
      </c>
      <c r="C54" s="296">
        <v>2.4480000000000001E-3</v>
      </c>
      <c r="D54" s="299">
        <v>96562.7</v>
      </c>
      <c r="E54" s="300">
        <v>236.4</v>
      </c>
      <c r="F54" s="5">
        <v>35.01</v>
      </c>
      <c r="G54" t="s">
        <v>19</v>
      </c>
      <c r="H54" s="297">
        <v>1.5399999999999999E-3</v>
      </c>
      <c r="I54" s="298">
        <v>1.539E-3</v>
      </c>
      <c r="J54" s="301">
        <v>97937.7</v>
      </c>
      <c r="K54" s="302">
        <v>150.69999999999999</v>
      </c>
      <c r="L54" s="5">
        <v>38.090000000000003</v>
      </c>
    </row>
    <row r="55" spans="1:12">
      <c r="A55">
        <v>47</v>
      </c>
      <c r="B55" s="295">
        <v>2.7260000000000001E-3</v>
      </c>
      <c r="C55" s="296">
        <v>2.722E-3</v>
      </c>
      <c r="D55" s="299">
        <v>96326.3</v>
      </c>
      <c r="E55" s="300">
        <v>262.2</v>
      </c>
      <c r="F55" s="5">
        <v>34.1</v>
      </c>
      <c r="G55" t="s">
        <v>19</v>
      </c>
      <c r="H55" s="297">
        <v>1.6949999999999999E-3</v>
      </c>
      <c r="I55" s="298">
        <v>1.694E-3</v>
      </c>
      <c r="J55" s="301">
        <v>97786.9</v>
      </c>
      <c r="K55" s="302">
        <v>165.6</v>
      </c>
      <c r="L55" s="5">
        <v>37.15</v>
      </c>
    </row>
    <row r="56" spans="1:12">
      <c r="A56">
        <v>48</v>
      </c>
      <c r="B56" s="295">
        <v>2.875E-3</v>
      </c>
      <c r="C56" s="296">
        <v>2.8709999999999999E-3</v>
      </c>
      <c r="D56" s="299">
        <v>96064.1</v>
      </c>
      <c r="E56" s="300">
        <v>275.8</v>
      </c>
      <c r="F56" s="5">
        <v>33.19</v>
      </c>
      <c r="G56" t="s">
        <v>19</v>
      </c>
      <c r="H56" s="297">
        <v>1.8159999999999999E-3</v>
      </c>
      <c r="I56" s="298">
        <v>1.8140000000000001E-3</v>
      </c>
      <c r="J56" s="301">
        <v>97621.3</v>
      </c>
      <c r="K56" s="302">
        <v>177.1</v>
      </c>
      <c r="L56" s="5">
        <v>36.21</v>
      </c>
    </row>
    <row r="57" spans="1:12">
      <c r="A57">
        <v>49</v>
      </c>
      <c r="B57" s="295">
        <v>3.1640000000000001E-3</v>
      </c>
      <c r="C57" s="296">
        <v>3.1589999999999999E-3</v>
      </c>
      <c r="D57" s="299">
        <v>95788.3</v>
      </c>
      <c r="E57" s="300">
        <v>302.60000000000002</v>
      </c>
      <c r="F57" s="5">
        <v>32.28</v>
      </c>
      <c r="G57" t="s">
        <v>19</v>
      </c>
      <c r="H57" s="297">
        <v>1.9449999999999999E-3</v>
      </c>
      <c r="I57" s="298">
        <v>1.9430000000000001E-3</v>
      </c>
      <c r="J57" s="301">
        <v>97444.2</v>
      </c>
      <c r="K57" s="302">
        <v>189.3</v>
      </c>
      <c r="L57" s="5">
        <v>35.270000000000003</v>
      </c>
    </row>
    <row r="58" spans="1:12">
      <c r="A58">
        <v>50</v>
      </c>
      <c r="B58" s="295">
        <v>3.369E-3</v>
      </c>
      <c r="C58" s="296">
        <v>3.3639999999999998E-3</v>
      </c>
      <c r="D58" s="299">
        <v>95485.7</v>
      </c>
      <c r="E58" s="300">
        <v>321.2</v>
      </c>
      <c r="F58" s="5">
        <v>31.38</v>
      </c>
      <c r="G58" t="s">
        <v>19</v>
      </c>
      <c r="H58" s="297">
        <v>2.1310000000000001E-3</v>
      </c>
      <c r="I58" s="298">
        <v>2.1289999999999998E-3</v>
      </c>
      <c r="J58" s="301">
        <v>97254.8</v>
      </c>
      <c r="K58" s="302">
        <v>207.1</v>
      </c>
      <c r="L58" s="5">
        <v>34.340000000000003</v>
      </c>
    </row>
    <row r="59" spans="1:12">
      <c r="A59">
        <v>51</v>
      </c>
      <c r="B59" s="295">
        <v>3.5439999999999998E-3</v>
      </c>
      <c r="C59" s="296">
        <v>3.5370000000000002E-3</v>
      </c>
      <c r="D59" s="299">
        <v>95164.5</v>
      </c>
      <c r="E59" s="300">
        <v>336.6</v>
      </c>
      <c r="F59" s="5">
        <v>30.49</v>
      </c>
      <c r="G59" t="s">
        <v>19</v>
      </c>
      <c r="H59" s="297">
        <v>2.3739999999999998E-3</v>
      </c>
      <c r="I59" s="298">
        <v>2.3709999999999998E-3</v>
      </c>
      <c r="J59" s="301">
        <v>97047.8</v>
      </c>
      <c r="K59" s="302">
        <v>230.1</v>
      </c>
      <c r="L59" s="5">
        <v>33.409999999999997</v>
      </c>
    </row>
    <row r="60" spans="1:12">
      <c r="A60">
        <v>52</v>
      </c>
      <c r="B60" s="295">
        <v>3.9110000000000004E-3</v>
      </c>
      <c r="C60" s="296">
        <v>3.9029999999999998E-3</v>
      </c>
      <c r="D60" s="299">
        <v>94827.8</v>
      </c>
      <c r="E60" s="300">
        <v>370.1</v>
      </c>
      <c r="F60" s="5">
        <v>29.6</v>
      </c>
      <c r="G60" t="s">
        <v>19</v>
      </c>
      <c r="H60" s="297">
        <v>2.5839999999999999E-3</v>
      </c>
      <c r="I60" s="298">
        <v>2.581E-3</v>
      </c>
      <c r="J60" s="301">
        <v>96817.7</v>
      </c>
      <c r="K60" s="302">
        <v>249.9</v>
      </c>
      <c r="L60" s="5">
        <v>32.49</v>
      </c>
    </row>
    <row r="61" spans="1:12">
      <c r="A61">
        <v>53</v>
      </c>
      <c r="B61" s="295">
        <v>4.0969999999999999E-3</v>
      </c>
      <c r="C61" s="296">
        <v>4.0889999999999998E-3</v>
      </c>
      <c r="D61" s="299">
        <v>94457.7</v>
      </c>
      <c r="E61" s="300">
        <v>386.2</v>
      </c>
      <c r="F61" s="5">
        <v>28.71</v>
      </c>
      <c r="G61" t="s">
        <v>19</v>
      </c>
      <c r="H61" s="297">
        <v>2.7490000000000001E-3</v>
      </c>
      <c r="I61" s="298">
        <v>2.745E-3</v>
      </c>
      <c r="J61" s="301">
        <v>96567.8</v>
      </c>
      <c r="K61" s="302">
        <v>265.10000000000002</v>
      </c>
      <c r="L61" s="5">
        <v>31.57</v>
      </c>
    </row>
    <row r="62" spans="1:12">
      <c r="A62">
        <v>54</v>
      </c>
      <c r="B62" s="295">
        <v>4.431E-3</v>
      </c>
      <c r="C62" s="296">
        <v>4.4209999999999996E-3</v>
      </c>
      <c r="D62" s="299">
        <v>94071.5</v>
      </c>
      <c r="E62" s="300">
        <v>415.9</v>
      </c>
      <c r="F62" s="5">
        <v>27.83</v>
      </c>
      <c r="G62" t="s">
        <v>19</v>
      </c>
      <c r="H62" s="297">
        <v>2.9489999999999998E-3</v>
      </c>
      <c r="I62" s="298">
        <v>2.9450000000000001E-3</v>
      </c>
      <c r="J62" s="301">
        <v>96302.7</v>
      </c>
      <c r="K62" s="302">
        <v>283.60000000000002</v>
      </c>
      <c r="L62" s="5">
        <v>30.66</v>
      </c>
    </row>
    <row r="63" spans="1:12">
      <c r="A63">
        <v>55</v>
      </c>
      <c r="B63" s="295">
        <v>4.8849999999999996E-3</v>
      </c>
      <c r="C63" s="296">
        <v>4.8729999999999997E-3</v>
      </c>
      <c r="D63" s="299">
        <v>93655.7</v>
      </c>
      <c r="E63" s="300">
        <v>456.4</v>
      </c>
      <c r="F63" s="5">
        <v>26.95</v>
      </c>
      <c r="G63" t="s">
        <v>19</v>
      </c>
      <c r="H63" s="297">
        <v>3.2560000000000002E-3</v>
      </c>
      <c r="I63" s="298">
        <v>3.251E-3</v>
      </c>
      <c r="J63" s="301">
        <v>96019.1</v>
      </c>
      <c r="K63" s="302">
        <v>312.10000000000002</v>
      </c>
      <c r="L63" s="5">
        <v>29.75</v>
      </c>
    </row>
    <row r="64" spans="1:12">
      <c r="A64">
        <v>56</v>
      </c>
      <c r="B64" s="295">
        <v>5.3889999999999997E-3</v>
      </c>
      <c r="C64" s="296">
        <v>5.3740000000000003E-3</v>
      </c>
      <c r="D64" s="299">
        <v>93199.2</v>
      </c>
      <c r="E64" s="300">
        <v>500.9</v>
      </c>
      <c r="F64" s="5">
        <v>26.08</v>
      </c>
      <c r="G64" t="s">
        <v>19</v>
      </c>
      <c r="H64" s="297">
        <v>3.6180000000000001E-3</v>
      </c>
      <c r="I64" s="298">
        <v>3.6120000000000002E-3</v>
      </c>
      <c r="J64" s="301">
        <v>95707</v>
      </c>
      <c r="K64" s="302">
        <v>345.7</v>
      </c>
      <c r="L64" s="5">
        <v>28.84</v>
      </c>
    </row>
    <row r="65" spans="1:12">
      <c r="A65">
        <v>57</v>
      </c>
      <c r="B65" s="295">
        <v>5.8809999999999999E-3</v>
      </c>
      <c r="C65" s="296">
        <v>5.8630000000000002E-3</v>
      </c>
      <c r="D65" s="299">
        <v>92698.4</v>
      </c>
      <c r="E65" s="300">
        <v>543.5</v>
      </c>
      <c r="F65" s="5">
        <v>25.21</v>
      </c>
      <c r="G65" t="s">
        <v>19</v>
      </c>
      <c r="H65" s="297">
        <v>3.9029999999999998E-3</v>
      </c>
      <c r="I65" s="298">
        <v>3.895E-3</v>
      </c>
      <c r="J65" s="301">
        <v>95361.3</v>
      </c>
      <c r="K65" s="302">
        <v>371.4</v>
      </c>
      <c r="L65" s="5">
        <v>27.95</v>
      </c>
    </row>
    <row r="66" spans="1:12">
      <c r="A66">
        <v>58</v>
      </c>
      <c r="B66" s="295">
        <v>6.4559999999999999E-3</v>
      </c>
      <c r="C66" s="296">
        <v>6.4349999999999997E-3</v>
      </c>
      <c r="D66" s="299">
        <v>92154.8</v>
      </c>
      <c r="E66" s="300">
        <v>593</v>
      </c>
      <c r="F66" s="5">
        <v>24.36</v>
      </c>
      <c r="G66" t="s">
        <v>19</v>
      </c>
      <c r="H66" s="297">
        <v>4.3299999999999996E-3</v>
      </c>
      <c r="I66" s="298">
        <v>4.3210000000000002E-3</v>
      </c>
      <c r="J66" s="301">
        <v>94989.9</v>
      </c>
      <c r="K66" s="302">
        <v>410.4</v>
      </c>
      <c r="L66" s="5">
        <v>27.05</v>
      </c>
    </row>
    <row r="67" spans="1:12">
      <c r="A67">
        <v>59</v>
      </c>
      <c r="B67" s="295">
        <v>7.0390000000000001E-3</v>
      </c>
      <c r="C67" s="296">
        <v>7.0140000000000003E-3</v>
      </c>
      <c r="D67" s="299">
        <v>91561.8</v>
      </c>
      <c r="E67" s="300">
        <v>642.20000000000005</v>
      </c>
      <c r="F67" s="5">
        <v>23.51</v>
      </c>
      <c r="G67" t="s">
        <v>19</v>
      </c>
      <c r="H67" s="297">
        <v>4.7400000000000003E-3</v>
      </c>
      <c r="I67" s="298">
        <v>4.7289999999999997E-3</v>
      </c>
      <c r="J67" s="301">
        <v>94579.4</v>
      </c>
      <c r="K67" s="302">
        <v>447.3</v>
      </c>
      <c r="L67" s="5">
        <v>26.17</v>
      </c>
    </row>
    <row r="68" spans="1:12">
      <c r="A68">
        <v>60</v>
      </c>
      <c r="B68" s="295">
        <v>7.7809999999999997E-3</v>
      </c>
      <c r="C68" s="296">
        <v>7.7510000000000001E-3</v>
      </c>
      <c r="D68" s="299">
        <v>90919.6</v>
      </c>
      <c r="E68" s="300">
        <v>704.7</v>
      </c>
      <c r="F68" s="5">
        <v>22.68</v>
      </c>
      <c r="G68" t="s">
        <v>19</v>
      </c>
      <c r="H68" s="297">
        <v>5.1209999999999997E-3</v>
      </c>
      <c r="I68" s="298">
        <v>5.1079999999999997E-3</v>
      </c>
      <c r="J68" s="301">
        <v>94132.2</v>
      </c>
      <c r="K68" s="302">
        <v>480.8</v>
      </c>
      <c r="L68" s="5">
        <v>25.29</v>
      </c>
    </row>
    <row r="69" spans="1:12">
      <c r="A69">
        <v>61</v>
      </c>
      <c r="B69" s="295">
        <v>8.574E-3</v>
      </c>
      <c r="C69" s="296">
        <v>8.5369999999999994E-3</v>
      </c>
      <c r="D69" s="299">
        <v>90214.9</v>
      </c>
      <c r="E69" s="300">
        <v>770.2</v>
      </c>
      <c r="F69" s="5">
        <v>21.85</v>
      </c>
      <c r="G69" t="s">
        <v>19</v>
      </c>
      <c r="H69" s="297">
        <v>5.6010000000000001E-3</v>
      </c>
      <c r="I69" s="298">
        <v>5.5849999999999997E-3</v>
      </c>
      <c r="J69" s="301">
        <v>93651.3</v>
      </c>
      <c r="K69" s="302">
        <v>523.1</v>
      </c>
      <c r="L69" s="5">
        <v>24.42</v>
      </c>
    </row>
    <row r="70" spans="1:12">
      <c r="A70">
        <v>62</v>
      </c>
      <c r="B70" s="295">
        <v>9.3240000000000007E-3</v>
      </c>
      <c r="C70" s="296">
        <v>9.2809999999999993E-3</v>
      </c>
      <c r="D70" s="299">
        <v>89444.7</v>
      </c>
      <c r="E70" s="300">
        <v>830.1</v>
      </c>
      <c r="F70" s="5">
        <v>21.03</v>
      </c>
      <c r="G70" t="s">
        <v>19</v>
      </c>
      <c r="H70" s="297">
        <v>6.3010000000000002E-3</v>
      </c>
      <c r="I70" s="298">
        <v>6.2810000000000001E-3</v>
      </c>
      <c r="J70" s="301">
        <v>93128.3</v>
      </c>
      <c r="K70" s="302">
        <v>585</v>
      </c>
      <c r="L70" s="5">
        <v>23.55</v>
      </c>
    </row>
    <row r="71" spans="1:12">
      <c r="A71">
        <v>63</v>
      </c>
      <c r="B71" s="295">
        <v>1.0449999999999999E-2</v>
      </c>
      <c r="C71" s="296">
        <v>1.0396000000000001E-2</v>
      </c>
      <c r="D71" s="299">
        <v>88614.6</v>
      </c>
      <c r="E71" s="300">
        <v>921.2</v>
      </c>
      <c r="F71" s="5">
        <v>20.23</v>
      </c>
      <c r="G71" t="s">
        <v>19</v>
      </c>
      <c r="H71" s="297">
        <v>6.8479999999999999E-3</v>
      </c>
      <c r="I71" s="298">
        <v>6.8240000000000002E-3</v>
      </c>
      <c r="J71" s="301">
        <v>92543.3</v>
      </c>
      <c r="K71" s="302">
        <v>631.6</v>
      </c>
      <c r="L71" s="5">
        <v>22.7</v>
      </c>
    </row>
    <row r="72" spans="1:12">
      <c r="A72">
        <v>64</v>
      </c>
      <c r="B72" s="295">
        <v>1.1193E-2</v>
      </c>
      <c r="C72" s="296">
        <v>1.1131E-2</v>
      </c>
      <c r="D72" s="299">
        <v>87693.4</v>
      </c>
      <c r="E72" s="300">
        <v>976.1</v>
      </c>
      <c r="F72" s="5">
        <v>19.43</v>
      </c>
      <c r="G72" t="s">
        <v>19</v>
      </c>
      <c r="H72" s="297">
        <v>7.3569999999999998E-3</v>
      </c>
      <c r="I72" s="298">
        <v>7.3299999999999997E-3</v>
      </c>
      <c r="J72" s="301">
        <v>91911.8</v>
      </c>
      <c r="K72" s="302">
        <v>673.7</v>
      </c>
      <c r="L72" s="5">
        <v>21.85</v>
      </c>
    </row>
    <row r="73" spans="1:12">
      <c r="A73">
        <v>65</v>
      </c>
      <c r="B73" s="295">
        <v>1.2282E-2</v>
      </c>
      <c r="C73" s="296">
        <v>1.2207000000000001E-2</v>
      </c>
      <c r="D73" s="299">
        <v>86717.3</v>
      </c>
      <c r="E73" s="300">
        <v>1058.5999999999999</v>
      </c>
      <c r="F73" s="5">
        <v>18.649999999999999</v>
      </c>
      <c r="G73" t="s">
        <v>19</v>
      </c>
      <c r="H73" s="297">
        <v>8.0319999999999992E-3</v>
      </c>
      <c r="I73" s="298">
        <v>8.0000000000000002E-3</v>
      </c>
      <c r="J73" s="301">
        <v>91238</v>
      </c>
      <c r="K73" s="302">
        <v>729.9</v>
      </c>
      <c r="L73" s="5">
        <v>21.01</v>
      </c>
    </row>
    <row r="74" spans="1:12">
      <c r="A74">
        <v>66</v>
      </c>
      <c r="B74" s="295">
        <v>1.3651999999999999E-2</v>
      </c>
      <c r="C74" s="296">
        <v>1.3559E-2</v>
      </c>
      <c r="D74" s="299">
        <v>85658.7</v>
      </c>
      <c r="E74" s="300">
        <v>1161.5</v>
      </c>
      <c r="F74" s="5">
        <v>17.87</v>
      </c>
      <c r="G74" t="s">
        <v>19</v>
      </c>
      <c r="H74" s="297">
        <v>8.8739999999999999E-3</v>
      </c>
      <c r="I74" s="298">
        <v>8.8339999999999998E-3</v>
      </c>
      <c r="J74" s="301">
        <v>90508.1</v>
      </c>
      <c r="K74" s="302">
        <v>799.6</v>
      </c>
      <c r="L74" s="5">
        <v>20.170000000000002</v>
      </c>
    </row>
    <row r="75" spans="1:12">
      <c r="A75">
        <v>67</v>
      </c>
      <c r="B75" s="295">
        <v>1.4567999999999999E-2</v>
      </c>
      <c r="C75" s="296">
        <v>1.4461999999999999E-2</v>
      </c>
      <c r="D75" s="299">
        <v>84497.3</v>
      </c>
      <c r="E75" s="300">
        <v>1222</v>
      </c>
      <c r="F75" s="5">
        <v>17.11</v>
      </c>
      <c r="G75" t="s">
        <v>19</v>
      </c>
      <c r="H75" s="297">
        <v>9.5390000000000006E-3</v>
      </c>
      <c r="I75" s="298">
        <v>9.4940000000000007E-3</v>
      </c>
      <c r="J75" s="301">
        <v>89708.5</v>
      </c>
      <c r="K75" s="302">
        <v>851.7</v>
      </c>
      <c r="L75" s="5">
        <v>19.350000000000001</v>
      </c>
    </row>
    <row r="76" spans="1:12">
      <c r="A76">
        <v>68</v>
      </c>
      <c r="B76" s="295">
        <v>1.6014E-2</v>
      </c>
      <c r="C76" s="296">
        <v>1.5886999999999998E-2</v>
      </c>
      <c r="D76" s="299">
        <v>83275.199999999997</v>
      </c>
      <c r="E76" s="300">
        <v>1323</v>
      </c>
      <c r="F76" s="5">
        <v>16.350000000000001</v>
      </c>
      <c r="G76" t="s">
        <v>19</v>
      </c>
      <c r="H76" s="297">
        <v>1.0423999999999999E-2</v>
      </c>
      <c r="I76" s="298">
        <v>1.0370000000000001E-2</v>
      </c>
      <c r="J76" s="301">
        <v>88856.9</v>
      </c>
      <c r="K76" s="302">
        <v>921.4</v>
      </c>
      <c r="L76" s="5">
        <v>18.53</v>
      </c>
    </row>
    <row r="77" spans="1:12">
      <c r="A77">
        <v>69</v>
      </c>
      <c r="B77" s="295">
        <v>1.7330000000000002E-2</v>
      </c>
      <c r="C77" s="296">
        <v>1.7180999999999998E-2</v>
      </c>
      <c r="D77" s="299">
        <v>81952.3</v>
      </c>
      <c r="E77" s="300">
        <v>1408.1</v>
      </c>
      <c r="F77" s="5">
        <v>15.61</v>
      </c>
      <c r="G77" t="s">
        <v>19</v>
      </c>
      <c r="H77" s="297">
        <v>1.1409000000000001E-2</v>
      </c>
      <c r="I77" s="298">
        <v>1.1344E-2</v>
      </c>
      <c r="J77" s="301">
        <v>87935.5</v>
      </c>
      <c r="K77" s="302">
        <v>997.6</v>
      </c>
      <c r="L77" s="5">
        <v>17.72</v>
      </c>
    </row>
    <row r="78" spans="1:12">
      <c r="A78">
        <v>70</v>
      </c>
      <c r="B78" s="295">
        <v>1.8873999999999998E-2</v>
      </c>
      <c r="C78" s="296">
        <v>1.8697999999999999E-2</v>
      </c>
      <c r="D78" s="299">
        <v>80544.2</v>
      </c>
      <c r="E78" s="300">
        <v>1506</v>
      </c>
      <c r="F78" s="5">
        <v>14.87</v>
      </c>
      <c r="G78" t="s">
        <v>19</v>
      </c>
      <c r="H78" s="297">
        <v>1.2648E-2</v>
      </c>
      <c r="I78" s="298">
        <v>1.2569E-2</v>
      </c>
      <c r="J78" s="301">
        <v>86937.9</v>
      </c>
      <c r="K78" s="302">
        <v>1092.7</v>
      </c>
      <c r="L78" s="5">
        <v>16.920000000000002</v>
      </c>
    </row>
    <row r="79" spans="1:12">
      <c r="A79">
        <v>71</v>
      </c>
      <c r="B79" s="295">
        <v>2.0899000000000001E-2</v>
      </c>
      <c r="C79" s="296">
        <v>2.0683E-2</v>
      </c>
      <c r="D79" s="299">
        <v>79038.2</v>
      </c>
      <c r="E79" s="300">
        <v>1634.8</v>
      </c>
      <c r="F79" s="5">
        <v>14.15</v>
      </c>
      <c r="G79" t="s">
        <v>19</v>
      </c>
      <c r="H79" s="297">
        <v>1.3840999999999999E-2</v>
      </c>
      <c r="I79" s="298">
        <v>1.3746E-2</v>
      </c>
      <c r="J79" s="301">
        <v>85845.2</v>
      </c>
      <c r="K79" s="302">
        <v>1180</v>
      </c>
      <c r="L79" s="5">
        <v>16.12</v>
      </c>
    </row>
    <row r="80" spans="1:12">
      <c r="A80">
        <v>72</v>
      </c>
      <c r="B80" s="295">
        <v>2.3359999999999999E-2</v>
      </c>
      <c r="C80" s="296">
        <v>2.3089999999999999E-2</v>
      </c>
      <c r="D80" s="299">
        <v>77403.399999999994</v>
      </c>
      <c r="E80" s="300">
        <v>1787.3</v>
      </c>
      <c r="F80" s="5">
        <v>13.44</v>
      </c>
      <c r="G80" t="s">
        <v>19</v>
      </c>
      <c r="H80" s="297">
        <v>1.6034E-2</v>
      </c>
      <c r="I80" s="298">
        <v>1.5906E-2</v>
      </c>
      <c r="J80" s="301">
        <v>84665.2</v>
      </c>
      <c r="K80" s="302">
        <v>1346.7</v>
      </c>
      <c r="L80" s="5">
        <v>15.34</v>
      </c>
    </row>
    <row r="81" spans="1:12">
      <c r="A81">
        <v>73</v>
      </c>
      <c r="B81" s="295">
        <v>2.6113000000000001E-2</v>
      </c>
      <c r="C81" s="296">
        <v>2.5776E-2</v>
      </c>
      <c r="D81" s="299">
        <v>75616.2</v>
      </c>
      <c r="E81" s="300">
        <v>1949.1</v>
      </c>
      <c r="F81" s="5">
        <v>12.74</v>
      </c>
      <c r="G81" t="s">
        <v>19</v>
      </c>
      <c r="H81" s="297">
        <v>1.7670000000000002E-2</v>
      </c>
      <c r="I81" s="298">
        <v>1.7516E-2</v>
      </c>
      <c r="J81" s="301">
        <v>83318.5</v>
      </c>
      <c r="K81" s="302">
        <v>1459.4</v>
      </c>
      <c r="L81" s="5">
        <v>14.58</v>
      </c>
    </row>
    <row r="82" spans="1:12">
      <c r="A82">
        <v>74</v>
      </c>
      <c r="B82" s="295">
        <v>2.8923000000000001E-2</v>
      </c>
      <c r="C82" s="296">
        <v>2.8510000000000001E-2</v>
      </c>
      <c r="D82" s="299">
        <v>73667.100000000006</v>
      </c>
      <c r="E82" s="300">
        <v>2100.3000000000002</v>
      </c>
      <c r="F82" s="5">
        <v>12.07</v>
      </c>
      <c r="G82" t="s">
        <v>19</v>
      </c>
      <c r="H82" s="297">
        <v>1.9421999999999998E-2</v>
      </c>
      <c r="I82" s="298">
        <v>1.9234999999999999E-2</v>
      </c>
      <c r="J82" s="301">
        <v>81859.100000000006</v>
      </c>
      <c r="K82" s="302">
        <v>1574.6</v>
      </c>
      <c r="L82" s="5">
        <v>13.83</v>
      </c>
    </row>
    <row r="83" spans="1:12">
      <c r="A83">
        <v>75</v>
      </c>
      <c r="B83" s="295">
        <v>3.2798000000000001E-2</v>
      </c>
      <c r="C83" s="296">
        <v>3.2268999999999999E-2</v>
      </c>
      <c r="D83" s="299">
        <v>71566.8</v>
      </c>
      <c r="E83" s="300">
        <v>2309.4</v>
      </c>
      <c r="F83" s="5">
        <v>11.4</v>
      </c>
      <c r="G83" t="s">
        <v>19</v>
      </c>
      <c r="H83" s="297">
        <v>2.2223E-2</v>
      </c>
      <c r="I83" s="298">
        <v>2.1978999999999999E-2</v>
      </c>
      <c r="J83" s="301">
        <v>80284.600000000006</v>
      </c>
      <c r="K83" s="302">
        <v>1764.6</v>
      </c>
      <c r="L83" s="5">
        <v>13.1</v>
      </c>
    </row>
    <row r="84" spans="1:12">
      <c r="A84">
        <v>76</v>
      </c>
      <c r="B84" s="295">
        <v>3.6486999999999999E-2</v>
      </c>
      <c r="C84" s="296">
        <v>3.5832999999999997E-2</v>
      </c>
      <c r="D84" s="299">
        <v>69257.399999999994</v>
      </c>
      <c r="E84" s="300">
        <v>2481.6999999999998</v>
      </c>
      <c r="F84" s="5">
        <v>10.77</v>
      </c>
      <c r="G84" t="s">
        <v>19</v>
      </c>
      <c r="H84" s="297">
        <v>2.5322999999999998E-2</v>
      </c>
      <c r="I84" s="298">
        <v>2.5007000000000001E-2</v>
      </c>
      <c r="J84" s="301">
        <v>78520</v>
      </c>
      <c r="K84" s="302">
        <v>1963.5</v>
      </c>
      <c r="L84" s="5">
        <v>12.38</v>
      </c>
    </row>
    <row r="85" spans="1:12">
      <c r="A85">
        <v>77</v>
      </c>
      <c r="B85" s="295">
        <v>4.0599999999999997E-2</v>
      </c>
      <c r="C85" s="296">
        <v>3.9792000000000001E-2</v>
      </c>
      <c r="D85" s="299">
        <v>66775.7</v>
      </c>
      <c r="E85" s="300">
        <v>2657.2</v>
      </c>
      <c r="F85" s="5">
        <v>10.15</v>
      </c>
      <c r="G85" t="s">
        <v>19</v>
      </c>
      <c r="H85" s="297">
        <v>2.8171999999999999E-2</v>
      </c>
      <c r="I85" s="298">
        <v>2.7781E-2</v>
      </c>
      <c r="J85" s="301">
        <v>76556.5</v>
      </c>
      <c r="K85" s="302">
        <v>2126.8000000000002</v>
      </c>
      <c r="L85" s="5">
        <v>11.68</v>
      </c>
    </row>
    <row r="86" spans="1:12">
      <c r="A86">
        <v>78</v>
      </c>
      <c r="B86" s="295">
        <v>4.4781000000000001E-2</v>
      </c>
      <c r="C86" s="296">
        <v>4.3799999999999999E-2</v>
      </c>
      <c r="D86" s="299">
        <v>64118.6</v>
      </c>
      <c r="E86" s="300">
        <v>2808.4</v>
      </c>
      <c r="F86" s="5">
        <v>9.5500000000000007</v>
      </c>
      <c r="G86" t="s">
        <v>19</v>
      </c>
      <c r="H86" s="297">
        <v>3.1810999999999999E-2</v>
      </c>
      <c r="I86" s="298">
        <v>3.1313000000000001E-2</v>
      </c>
      <c r="J86" s="301">
        <v>74429.7</v>
      </c>
      <c r="K86" s="302">
        <v>2330.6</v>
      </c>
      <c r="L86" s="5">
        <v>11</v>
      </c>
    </row>
    <row r="87" spans="1:12">
      <c r="A87">
        <v>79</v>
      </c>
      <c r="B87" s="295">
        <v>4.9805000000000002E-2</v>
      </c>
      <c r="C87" s="296">
        <v>4.8593999999999998E-2</v>
      </c>
      <c r="D87" s="299">
        <v>61310.2</v>
      </c>
      <c r="E87" s="300">
        <v>2979.3</v>
      </c>
      <c r="F87" s="5">
        <v>8.9600000000000009</v>
      </c>
      <c r="G87" t="s">
        <v>19</v>
      </c>
      <c r="H87" s="297">
        <v>3.4924999999999998E-2</v>
      </c>
      <c r="I87" s="298">
        <v>3.4325000000000001E-2</v>
      </c>
      <c r="J87" s="301">
        <v>72099.100000000006</v>
      </c>
      <c r="K87" s="302">
        <v>2474.8000000000002</v>
      </c>
      <c r="L87" s="5">
        <v>10.34</v>
      </c>
    </row>
    <row r="88" spans="1:12">
      <c r="A88">
        <v>80</v>
      </c>
      <c r="B88" s="295">
        <v>5.5870000000000003E-2</v>
      </c>
      <c r="C88" s="296">
        <v>5.4351999999999998E-2</v>
      </c>
      <c r="D88" s="299">
        <v>58330.8</v>
      </c>
      <c r="E88" s="300">
        <v>3170.4</v>
      </c>
      <c r="F88" s="5">
        <v>8.4</v>
      </c>
      <c r="G88" t="s">
        <v>19</v>
      </c>
      <c r="H88" s="297">
        <v>3.9606000000000002E-2</v>
      </c>
      <c r="I88" s="298">
        <v>3.8836000000000002E-2</v>
      </c>
      <c r="J88" s="301">
        <v>69624.3</v>
      </c>
      <c r="K88" s="302">
        <v>2704</v>
      </c>
      <c r="L88" s="5">
        <v>9.69</v>
      </c>
    </row>
    <row r="89" spans="1:12">
      <c r="A89">
        <v>81</v>
      </c>
      <c r="B89" s="295">
        <v>6.2820000000000001E-2</v>
      </c>
      <c r="C89" s="296">
        <v>6.0907000000000003E-2</v>
      </c>
      <c r="D89" s="299">
        <v>55160.5</v>
      </c>
      <c r="E89" s="300">
        <v>3359.7</v>
      </c>
      <c r="F89" s="5">
        <v>7.85</v>
      </c>
      <c r="G89" t="s">
        <v>19</v>
      </c>
      <c r="H89" s="297">
        <v>4.4950999999999998E-2</v>
      </c>
      <c r="I89" s="298">
        <v>4.3963000000000002E-2</v>
      </c>
      <c r="J89" s="301">
        <v>66920.3</v>
      </c>
      <c r="K89" s="302">
        <v>2942</v>
      </c>
      <c r="L89" s="5">
        <v>9.06</v>
      </c>
    </row>
    <row r="90" spans="1:12">
      <c r="A90">
        <v>82</v>
      </c>
      <c r="B90" s="295">
        <v>7.0035E-2</v>
      </c>
      <c r="C90" s="296">
        <v>6.7666000000000004E-2</v>
      </c>
      <c r="D90" s="299">
        <v>51800.800000000003</v>
      </c>
      <c r="E90" s="300">
        <v>3505.2</v>
      </c>
      <c r="F90" s="5">
        <v>7.33</v>
      </c>
      <c r="G90" t="s">
        <v>19</v>
      </c>
      <c r="H90" s="297">
        <v>5.1053000000000001E-2</v>
      </c>
      <c r="I90" s="298">
        <v>4.9782E-2</v>
      </c>
      <c r="J90" s="301">
        <v>63978.3</v>
      </c>
      <c r="K90" s="302">
        <v>3185</v>
      </c>
      <c r="L90" s="5">
        <v>8.4600000000000009</v>
      </c>
    </row>
    <row r="91" spans="1:12">
      <c r="A91">
        <v>83</v>
      </c>
      <c r="B91" s="295">
        <v>7.9893000000000006E-2</v>
      </c>
      <c r="C91" s="296">
        <v>7.6824000000000003E-2</v>
      </c>
      <c r="D91" s="299">
        <v>48295.6</v>
      </c>
      <c r="E91" s="300">
        <v>3710.3</v>
      </c>
      <c r="F91" s="5">
        <v>6.82</v>
      </c>
      <c r="G91" t="s">
        <v>19</v>
      </c>
      <c r="H91" s="297">
        <v>5.9185000000000001E-2</v>
      </c>
      <c r="I91" s="298">
        <v>5.7484E-2</v>
      </c>
      <c r="J91" s="301">
        <v>60793.4</v>
      </c>
      <c r="K91" s="302">
        <v>3494.6</v>
      </c>
      <c r="L91" s="5">
        <v>7.87</v>
      </c>
    </row>
    <row r="92" spans="1:12">
      <c r="A92">
        <v>84</v>
      </c>
      <c r="B92" s="295">
        <v>9.0301999999999993E-2</v>
      </c>
      <c r="C92" s="296">
        <v>8.6401000000000006E-2</v>
      </c>
      <c r="D92" s="299">
        <v>44585.4</v>
      </c>
      <c r="E92" s="300">
        <v>3852.2</v>
      </c>
      <c r="F92" s="5">
        <v>6.35</v>
      </c>
      <c r="G92" t="s">
        <v>19</v>
      </c>
      <c r="H92" s="297">
        <v>6.7180000000000004E-2</v>
      </c>
      <c r="I92" s="298">
        <v>6.4996999999999999E-2</v>
      </c>
      <c r="J92" s="301">
        <v>57298.7</v>
      </c>
      <c r="K92" s="302">
        <v>3724.2</v>
      </c>
      <c r="L92" s="5">
        <v>7.32</v>
      </c>
    </row>
    <row r="93" spans="1:12">
      <c r="A93">
        <v>85</v>
      </c>
      <c r="B93" s="295">
        <v>0.100854</v>
      </c>
      <c r="C93" s="296">
        <v>9.6012E-2</v>
      </c>
      <c r="D93" s="299">
        <v>40733.199999999997</v>
      </c>
      <c r="E93" s="300">
        <v>3910.9</v>
      </c>
      <c r="F93" s="5">
        <v>5.9</v>
      </c>
      <c r="G93" t="s">
        <v>19</v>
      </c>
      <c r="H93" s="297">
        <v>7.6569999999999999E-2</v>
      </c>
      <c r="I93" s="298">
        <v>7.3746000000000006E-2</v>
      </c>
      <c r="J93" s="301">
        <v>53574.5</v>
      </c>
      <c r="K93" s="302">
        <v>3950.9</v>
      </c>
      <c r="L93" s="5">
        <v>6.8</v>
      </c>
    </row>
    <row r="94" spans="1:12">
      <c r="A94">
        <v>86</v>
      </c>
      <c r="B94" s="295">
        <v>0.11432199999999999</v>
      </c>
      <c r="C94" s="296">
        <v>0.108141</v>
      </c>
      <c r="D94" s="299">
        <v>36822.300000000003</v>
      </c>
      <c r="E94" s="300">
        <v>3982</v>
      </c>
      <c r="F94" s="5">
        <v>5.48</v>
      </c>
      <c r="G94" t="s">
        <v>19</v>
      </c>
      <c r="H94" s="297">
        <v>8.7791999999999995E-2</v>
      </c>
      <c r="I94" s="298">
        <v>8.4100999999999995E-2</v>
      </c>
      <c r="J94" s="301">
        <v>49623.6</v>
      </c>
      <c r="K94" s="302">
        <v>4173.3999999999996</v>
      </c>
      <c r="L94" s="5">
        <v>6.3</v>
      </c>
    </row>
    <row r="95" spans="1:12">
      <c r="A95">
        <v>87</v>
      </c>
      <c r="B95" s="295">
        <v>0.12803600000000001</v>
      </c>
      <c r="C95" s="296">
        <v>0.12033199999999999</v>
      </c>
      <c r="D95" s="299">
        <v>32840.300000000003</v>
      </c>
      <c r="E95" s="300">
        <v>3951.8</v>
      </c>
      <c r="F95" s="5">
        <v>5.08</v>
      </c>
      <c r="G95" t="s">
        <v>19</v>
      </c>
      <c r="H95" s="297">
        <v>0.10005500000000001</v>
      </c>
      <c r="I95" s="298">
        <v>9.5287999999999998E-2</v>
      </c>
      <c r="J95" s="301">
        <v>45450.2</v>
      </c>
      <c r="K95" s="302">
        <v>4330.8</v>
      </c>
      <c r="L95" s="5">
        <v>5.83</v>
      </c>
    </row>
    <row r="96" spans="1:12">
      <c r="A96">
        <v>88</v>
      </c>
      <c r="B96" s="295">
        <v>0.14503199999999999</v>
      </c>
      <c r="C96" s="296">
        <v>0.13522600000000001</v>
      </c>
      <c r="D96" s="299">
        <v>28888.5</v>
      </c>
      <c r="E96" s="300">
        <v>3906.5</v>
      </c>
      <c r="F96" s="5">
        <v>4.71</v>
      </c>
      <c r="G96" t="s">
        <v>19</v>
      </c>
      <c r="H96" s="297">
        <v>0.11447499999999999</v>
      </c>
      <c r="I96" s="298">
        <v>0.108278</v>
      </c>
      <c r="J96" s="301">
        <v>41119.4</v>
      </c>
      <c r="K96" s="302">
        <v>4452.3</v>
      </c>
      <c r="L96" s="5">
        <v>5.39</v>
      </c>
    </row>
    <row r="97" spans="1:12">
      <c r="A97">
        <v>89</v>
      </c>
      <c r="B97" s="295">
        <v>0.16342899999999999</v>
      </c>
      <c r="C97" s="296">
        <v>0.151084</v>
      </c>
      <c r="D97" s="299">
        <v>24982.1</v>
      </c>
      <c r="E97" s="300">
        <v>3774.4</v>
      </c>
      <c r="F97" s="5">
        <v>4.3600000000000003</v>
      </c>
      <c r="G97" t="s">
        <v>19</v>
      </c>
      <c r="H97" s="297">
        <v>0.129325</v>
      </c>
      <c r="I97" s="298">
        <v>0.121471</v>
      </c>
      <c r="J97" s="301">
        <v>36667</v>
      </c>
      <c r="K97" s="302">
        <v>4454</v>
      </c>
      <c r="L97" s="5">
        <v>4.99</v>
      </c>
    </row>
    <row r="98" spans="1:12">
      <c r="A98">
        <v>90</v>
      </c>
      <c r="B98" s="295">
        <v>0.17676600000000001</v>
      </c>
      <c r="C98" s="296">
        <v>0.162411</v>
      </c>
      <c r="D98" s="299">
        <v>21207.7</v>
      </c>
      <c r="E98" s="300">
        <v>3444.4</v>
      </c>
      <c r="F98" s="5">
        <v>4.05</v>
      </c>
      <c r="G98" t="s">
        <v>19</v>
      </c>
      <c r="H98" s="297">
        <v>0.145644</v>
      </c>
      <c r="I98" s="298">
        <v>0.13575799999999999</v>
      </c>
      <c r="J98" s="301">
        <v>32213.1</v>
      </c>
      <c r="K98" s="302">
        <v>4373.2</v>
      </c>
      <c r="L98" s="5">
        <v>4.6100000000000003</v>
      </c>
    </row>
    <row r="99" spans="1:12">
      <c r="A99">
        <v>91</v>
      </c>
      <c r="B99" s="295">
        <v>0.19819600000000001</v>
      </c>
      <c r="C99" s="296">
        <v>0.18032599999999999</v>
      </c>
      <c r="D99" s="299">
        <v>17763.3</v>
      </c>
      <c r="E99" s="300">
        <v>3203.2</v>
      </c>
      <c r="F99" s="5">
        <v>3.74</v>
      </c>
      <c r="G99" t="s">
        <v>19</v>
      </c>
      <c r="H99" s="297">
        <v>0.164941</v>
      </c>
      <c r="I99" s="298">
        <v>0.15237400000000001</v>
      </c>
      <c r="J99" s="301">
        <v>27839.9</v>
      </c>
      <c r="K99" s="302">
        <v>4242.1000000000004</v>
      </c>
      <c r="L99" s="5">
        <v>4.25</v>
      </c>
    </row>
    <row r="100" spans="1:12">
      <c r="A100">
        <v>92</v>
      </c>
      <c r="B100" s="295">
        <v>0.22204199999999999</v>
      </c>
      <c r="C100" s="296">
        <v>0.199854</v>
      </c>
      <c r="D100" s="299">
        <v>14560.1</v>
      </c>
      <c r="E100" s="300">
        <v>2909.9</v>
      </c>
      <c r="F100" s="5">
        <v>3.45</v>
      </c>
      <c r="G100" t="s">
        <v>19</v>
      </c>
      <c r="H100" s="297">
        <v>0.184723</v>
      </c>
      <c r="I100" s="298">
        <v>0.169104</v>
      </c>
      <c r="J100" s="301">
        <v>23597.8</v>
      </c>
      <c r="K100" s="302">
        <v>3990.5</v>
      </c>
      <c r="L100" s="5">
        <v>3.93</v>
      </c>
    </row>
    <row r="101" spans="1:12">
      <c r="A101">
        <v>93</v>
      </c>
      <c r="B101" s="295">
        <v>0.24699699999999999</v>
      </c>
      <c r="C101" s="296">
        <v>0.21984600000000001</v>
      </c>
      <c r="D101" s="299">
        <v>11650.2</v>
      </c>
      <c r="E101" s="300">
        <v>2561.3000000000002</v>
      </c>
      <c r="F101" s="5">
        <v>3.19</v>
      </c>
      <c r="G101" t="s">
        <v>19</v>
      </c>
      <c r="H101" s="297">
        <v>0.20671300000000001</v>
      </c>
      <c r="I101" s="298">
        <v>0.18734899999999999</v>
      </c>
      <c r="J101" s="301">
        <v>19607.3</v>
      </c>
      <c r="K101" s="302">
        <v>3673.4</v>
      </c>
      <c r="L101" s="5">
        <v>3.63</v>
      </c>
    </row>
    <row r="102" spans="1:12">
      <c r="A102">
        <v>94</v>
      </c>
      <c r="B102" s="295">
        <v>0.27274900000000002</v>
      </c>
      <c r="C102" s="296">
        <v>0.24001700000000001</v>
      </c>
      <c r="D102" s="299">
        <v>9089</v>
      </c>
      <c r="E102" s="300">
        <v>2181.5</v>
      </c>
      <c r="F102" s="5">
        <v>2.95</v>
      </c>
      <c r="G102" t="s">
        <v>19</v>
      </c>
      <c r="H102" s="297">
        <v>0.23050799999999999</v>
      </c>
      <c r="I102" s="298">
        <v>0.20668600000000001</v>
      </c>
      <c r="J102" s="301">
        <v>15933.9</v>
      </c>
      <c r="K102" s="302">
        <v>3293.3</v>
      </c>
      <c r="L102" s="5">
        <v>3.35</v>
      </c>
    </row>
    <row r="103" spans="1:12">
      <c r="A103">
        <v>95</v>
      </c>
      <c r="B103" s="295">
        <v>0.30669099999999999</v>
      </c>
      <c r="C103" s="296">
        <v>0.26591399999999998</v>
      </c>
      <c r="D103" s="299">
        <v>6907.5</v>
      </c>
      <c r="E103" s="300">
        <v>1836.8</v>
      </c>
      <c r="F103" s="5">
        <v>2.72</v>
      </c>
      <c r="G103" t="s">
        <v>19</v>
      </c>
      <c r="H103" s="297">
        <v>0.26145099999999999</v>
      </c>
      <c r="I103" s="298">
        <v>0.23122400000000001</v>
      </c>
      <c r="J103" s="301">
        <v>12640.6</v>
      </c>
      <c r="K103" s="302">
        <v>2922.8</v>
      </c>
      <c r="L103" s="5">
        <v>3.09</v>
      </c>
    </row>
    <row r="104" spans="1:12">
      <c r="A104">
        <v>96</v>
      </c>
      <c r="B104" s="295">
        <v>0.33783800000000003</v>
      </c>
      <c r="C104" s="296">
        <v>0.28901700000000002</v>
      </c>
      <c r="D104" s="299">
        <v>5070.7</v>
      </c>
      <c r="E104" s="300">
        <v>1465.5</v>
      </c>
      <c r="F104" s="5">
        <v>2.5299999999999998</v>
      </c>
      <c r="G104" t="s">
        <v>19</v>
      </c>
      <c r="H104" s="297">
        <v>0.28558</v>
      </c>
      <c r="I104" s="298">
        <v>0.24989700000000001</v>
      </c>
      <c r="J104" s="301">
        <v>9717.7999999999993</v>
      </c>
      <c r="K104" s="302">
        <v>2428.4</v>
      </c>
      <c r="L104" s="5">
        <v>2.87</v>
      </c>
    </row>
    <row r="105" spans="1:12">
      <c r="A105">
        <v>97</v>
      </c>
      <c r="B105" s="295">
        <v>0.37019200000000002</v>
      </c>
      <c r="C105" s="296">
        <v>0.31237300000000001</v>
      </c>
      <c r="D105" s="299">
        <v>3605.2</v>
      </c>
      <c r="E105" s="300">
        <v>1126.2</v>
      </c>
      <c r="F105" s="5">
        <v>2.35</v>
      </c>
      <c r="G105" t="s">
        <v>19</v>
      </c>
      <c r="H105" s="297">
        <v>0.31509999999999999</v>
      </c>
      <c r="I105" s="298">
        <v>0.27221299999999998</v>
      </c>
      <c r="J105" s="301">
        <v>7289.3</v>
      </c>
      <c r="K105" s="302">
        <v>1984.3</v>
      </c>
      <c r="L105" s="5">
        <v>2.65</v>
      </c>
    </row>
    <row r="106" spans="1:12">
      <c r="A106">
        <v>98</v>
      </c>
      <c r="B106" s="295">
        <v>0.39367099999999999</v>
      </c>
      <c r="C106" s="296">
        <v>0.32892700000000002</v>
      </c>
      <c r="D106" s="299">
        <v>2479</v>
      </c>
      <c r="E106" s="300">
        <v>815.4</v>
      </c>
      <c r="F106" s="5">
        <v>2.19</v>
      </c>
      <c r="G106" t="s">
        <v>19</v>
      </c>
      <c r="H106" s="297">
        <v>0.34404299999999999</v>
      </c>
      <c r="I106" s="298">
        <v>0.29354599999999997</v>
      </c>
      <c r="J106" s="301">
        <v>5305.1</v>
      </c>
      <c r="K106" s="302">
        <v>1557.3</v>
      </c>
      <c r="L106" s="5">
        <v>2.46</v>
      </c>
    </row>
    <row r="107" spans="1:12">
      <c r="A107">
        <v>99</v>
      </c>
      <c r="B107" s="295">
        <v>0.459063</v>
      </c>
      <c r="C107" s="296">
        <v>0.37336399999999997</v>
      </c>
      <c r="D107" s="299">
        <v>1663.6</v>
      </c>
      <c r="E107" s="300">
        <v>621.1</v>
      </c>
      <c r="F107" s="5">
        <v>2.0299999999999998</v>
      </c>
      <c r="G107" t="s">
        <v>19</v>
      </c>
      <c r="H107" s="297">
        <v>0.38327800000000001</v>
      </c>
      <c r="I107" s="298">
        <v>0.32163999999999998</v>
      </c>
      <c r="J107" s="301">
        <v>3747.8</v>
      </c>
      <c r="K107" s="302">
        <v>1205.4000000000001</v>
      </c>
      <c r="L107" s="5">
        <v>2.27</v>
      </c>
    </row>
    <row r="108" spans="1:12">
      <c r="A108">
        <v>100</v>
      </c>
      <c r="B108" s="295">
        <v>0.49753500000000001</v>
      </c>
      <c r="C108" s="296">
        <v>0.39842100000000003</v>
      </c>
      <c r="D108" s="299">
        <v>1042.5</v>
      </c>
      <c r="E108" s="300">
        <v>415.3</v>
      </c>
      <c r="F108" s="5">
        <v>1.93</v>
      </c>
      <c r="G108" t="s">
        <v>19</v>
      </c>
      <c r="H108" s="297">
        <v>0.418155</v>
      </c>
      <c r="I108" s="298">
        <v>0.34584599999999999</v>
      </c>
      <c r="J108" s="301">
        <v>2542.4</v>
      </c>
      <c r="K108" s="302">
        <v>879.3</v>
      </c>
      <c r="L108" s="5">
        <v>2.11</v>
      </c>
    </row>
  </sheetData>
  <mergeCells count="3">
    <mergeCell ref="K1:L1"/>
    <mergeCell ref="B6:F6"/>
    <mergeCell ref="H6:L6"/>
  </mergeCells>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55</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87">
        <v>4.274E-3</v>
      </c>
      <c r="C8" s="288">
        <v>4.2649999999999997E-3</v>
      </c>
      <c r="D8" s="291">
        <v>100000</v>
      </c>
      <c r="E8" s="292">
        <v>426.5</v>
      </c>
      <c r="F8" s="5">
        <v>79.2</v>
      </c>
      <c r="G8" t="s">
        <v>19</v>
      </c>
      <c r="H8" s="289">
        <v>3.4629999999999999E-3</v>
      </c>
      <c r="I8" s="290">
        <v>3.457E-3</v>
      </c>
      <c r="J8" s="293">
        <v>100000</v>
      </c>
      <c r="K8" s="294">
        <v>345.7</v>
      </c>
      <c r="L8" s="5">
        <v>82.86</v>
      </c>
    </row>
    <row r="9" spans="1:12">
      <c r="A9">
        <v>1</v>
      </c>
      <c r="B9" s="287">
        <v>2.7E-4</v>
      </c>
      <c r="C9" s="288">
        <v>2.7E-4</v>
      </c>
      <c r="D9" s="291">
        <v>99573.5</v>
      </c>
      <c r="E9" s="292">
        <v>26.9</v>
      </c>
      <c r="F9" s="5">
        <v>78.540000000000006</v>
      </c>
      <c r="G9" t="s">
        <v>19</v>
      </c>
      <c r="H9" s="289">
        <v>2.3599999999999999E-4</v>
      </c>
      <c r="I9" s="290">
        <v>2.3599999999999999E-4</v>
      </c>
      <c r="J9" s="293">
        <v>99654.3</v>
      </c>
      <c r="K9" s="294">
        <v>23.5</v>
      </c>
      <c r="L9" s="5">
        <v>82.15</v>
      </c>
    </row>
    <row r="10" spans="1:12">
      <c r="A10">
        <v>2</v>
      </c>
      <c r="B10" s="287">
        <v>1.5200000000000001E-4</v>
      </c>
      <c r="C10" s="288">
        <v>1.5200000000000001E-4</v>
      </c>
      <c r="D10" s="291">
        <v>99546.6</v>
      </c>
      <c r="E10" s="292">
        <v>15.1</v>
      </c>
      <c r="F10" s="5">
        <v>77.56</v>
      </c>
      <c r="G10" t="s">
        <v>19</v>
      </c>
      <c r="H10" s="289">
        <v>1.3999999999999999E-4</v>
      </c>
      <c r="I10" s="290">
        <v>1.3999999999999999E-4</v>
      </c>
      <c r="J10" s="293">
        <v>99630.8</v>
      </c>
      <c r="K10" s="294">
        <v>13.9</v>
      </c>
      <c r="L10" s="5">
        <v>81.17</v>
      </c>
    </row>
    <row r="11" spans="1:12">
      <c r="A11">
        <v>3</v>
      </c>
      <c r="B11" s="287">
        <v>1.2300000000000001E-4</v>
      </c>
      <c r="C11" s="288">
        <v>1.2300000000000001E-4</v>
      </c>
      <c r="D11" s="291">
        <v>99531.5</v>
      </c>
      <c r="E11" s="292">
        <v>12.2</v>
      </c>
      <c r="F11" s="5">
        <v>76.569999999999993</v>
      </c>
      <c r="G11" t="s">
        <v>19</v>
      </c>
      <c r="H11" s="289">
        <v>9.8999999999999994E-5</v>
      </c>
      <c r="I11" s="290">
        <v>9.8999999999999994E-5</v>
      </c>
      <c r="J11" s="293">
        <v>99616.9</v>
      </c>
      <c r="K11" s="294">
        <v>9.9</v>
      </c>
      <c r="L11" s="5">
        <v>80.180000000000007</v>
      </c>
    </row>
    <row r="12" spans="1:12">
      <c r="A12">
        <v>4</v>
      </c>
      <c r="B12" s="287">
        <v>9.8999999999999994E-5</v>
      </c>
      <c r="C12" s="288">
        <v>9.8999999999999994E-5</v>
      </c>
      <c r="D12" s="291">
        <v>99519.3</v>
      </c>
      <c r="E12" s="292">
        <v>9.9</v>
      </c>
      <c r="F12" s="5">
        <v>75.58</v>
      </c>
      <c r="G12" t="s">
        <v>19</v>
      </c>
      <c r="H12" s="289">
        <v>8.3999999999999995E-5</v>
      </c>
      <c r="I12" s="290">
        <v>8.3999999999999995E-5</v>
      </c>
      <c r="J12" s="293">
        <v>99606.9</v>
      </c>
      <c r="K12" s="294">
        <v>8.3000000000000007</v>
      </c>
      <c r="L12" s="5">
        <v>79.19</v>
      </c>
    </row>
    <row r="13" spans="1:12">
      <c r="A13">
        <v>5</v>
      </c>
      <c r="B13" s="287">
        <v>9.2E-5</v>
      </c>
      <c r="C13" s="288">
        <v>9.2E-5</v>
      </c>
      <c r="D13" s="291">
        <v>99509.4</v>
      </c>
      <c r="E13" s="292">
        <v>9.1</v>
      </c>
      <c r="F13" s="5">
        <v>74.59</v>
      </c>
      <c r="G13" t="s">
        <v>19</v>
      </c>
      <c r="H13" s="289">
        <v>6.8999999999999997E-5</v>
      </c>
      <c r="I13" s="290">
        <v>6.8999999999999997E-5</v>
      </c>
      <c r="J13" s="293">
        <v>99598.6</v>
      </c>
      <c r="K13" s="294">
        <v>6.9</v>
      </c>
      <c r="L13" s="5">
        <v>78.2</v>
      </c>
    </row>
    <row r="14" spans="1:12">
      <c r="A14">
        <v>6</v>
      </c>
      <c r="B14" s="287">
        <v>7.7000000000000001E-5</v>
      </c>
      <c r="C14" s="288">
        <v>7.7000000000000001E-5</v>
      </c>
      <c r="D14" s="291">
        <v>99500.3</v>
      </c>
      <c r="E14" s="292">
        <v>7.6</v>
      </c>
      <c r="F14" s="5">
        <v>73.59</v>
      </c>
      <c r="G14" t="s">
        <v>19</v>
      </c>
      <c r="H14" s="289">
        <v>6.7999999999999999E-5</v>
      </c>
      <c r="I14" s="290">
        <v>6.7999999999999999E-5</v>
      </c>
      <c r="J14" s="293">
        <v>99591.8</v>
      </c>
      <c r="K14" s="294">
        <v>6.8</v>
      </c>
      <c r="L14" s="5">
        <v>77.2</v>
      </c>
    </row>
    <row r="15" spans="1:12">
      <c r="A15">
        <v>7</v>
      </c>
      <c r="B15" s="287">
        <v>8.3999999999999995E-5</v>
      </c>
      <c r="C15" s="288">
        <v>8.3999999999999995E-5</v>
      </c>
      <c r="D15" s="291">
        <v>99492.6</v>
      </c>
      <c r="E15" s="292">
        <v>8.4</v>
      </c>
      <c r="F15" s="5">
        <v>72.599999999999994</v>
      </c>
      <c r="G15" t="s">
        <v>19</v>
      </c>
      <c r="H15" s="289">
        <v>6.7000000000000002E-5</v>
      </c>
      <c r="I15" s="290">
        <v>6.7000000000000002E-5</v>
      </c>
      <c r="J15" s="293">
        <v>99585</v>
      </c>
      <c r="K15" s="294">
        <v>6.7</v>
      </c>
      <c r="L15" s="5">
        <v>76.209999999999994</v>
      </c>
    </row>
    <row r="16" spans="1:12">
      <c r="A16">
        <v>8</v>
      </c>
      <c r="B16" s="287">
        <v>6.7999999999999999E-5</v>
      </c>
      <c r="C16" s="288">
        <v>6.7999999999999999E-5</v>
      </c>
      <c r="D16" s="291">
        <v>99484.3</v>
      </c>
      <c r="E16" s="292">
        <v>6.8</v>
      </c>
      <c r="F16" s="5">
        <v>71.599999999999994</v>
      </c>
      <c r="G16" t="s">
        <v>19</v>
      </c>
      <c r="H16" s="289">
        <v>6.0000000000000002E-5</v>
      </c>
      <c r="I16" s="290">
        <v>6.0000000000000002E-5</v>
      </c>
      <c r="J16" s="293">
        <v>99578.3</v>
      </c>
      <c r="K16" s="294">
        <v>6</v>
      </c>
      <c r="L16" s="5">
        <v>75.209999999999994</v>
      </c>
    </row>
    <row r="17" spans="1:12">
      <c r="A17">
        <v>9</v>
      </c>
      <c r="B17" s="287">
        <v>7.8999999999999996E-5</v>
      </c>
      <c r="C17" s="288">
        <v>7.8999999999999996E-5</v>
      </c>
      <c r="D17" s="291">
        <v>99477.5</v>
      </c>
      <c r="E17" s="292">
        <v>7.9</v>
      </c>
      <c r="F17" s="5">
        <v>70.61</v>
      </c>
      <c r="G17" t="s">
        <v>19</v>
      </c>
      <c r="H17" s="289">
        <v>6.0999999999999999E-5</v>
      </c>
      <c r="I17" s="290">
        <v>6.0999999999999999E-5</v>
      </c>
      <c r="J17" s="293">
        <v>99572.3</v>
      </c>
      <c r="K17" s="294">
        <v>6.1</v>
      </c>
      <c r="L17" s="5">
        <v>74.22</v>
      </c>
    </row>
    <row r="18" spans="1:12">
      <c r="A18">
        <v>10</v>
      </c>
      <c r="B18" s="287">
        <v>7.7000000000000001E-5</v>
      </c>
      <c r="C18" s="288">
        <v>7.7000000000000001E-5</v>
      </c>
      <c r="D18" s="291">
        <v>99469.6</v>
      </c>
      <c r="E18" s="292">
        <v>7.6</v>
      </c>
      <c r="F18" s="5">
        <v>69.61</v>
      </c>
      <c r="G18" t="s">
        <v>19</v>
      </c>
      <c r="H18" s="289">
        <v>5.1E-5</v>
      </c>
      <c r="I18" s="290">
        <v>5.1E-5</v>
      </c>
      <c r="J18" s="293">
        <v>99566.2</v>
      </c>
      <c r="K18" s="294">
        <v>5.0999999999999996</v>
      </c>
      <c r="L18" s="5">
        <v>73.22</v>
      </c>
    </row>
    <row r="19" spans="1:12">
      <c r="A19">
        <v>11</v>
      </c>
      <c r="B19" s="287">
        <v>8.8999999999999995E-5</v>
      </c>
      <c r="C19" s="288">
        <v>8.8999999999999995E-5</v>
      </c>
      <c r="D19" s="291">
        <v>99462</v>
      </c>
      <c r="E19" s="292">
        <v>8.8000000000000007</v>
      </c>
      <c r="F19" s="5">
        <v>68.62</v>
      </c>
      <c r="G19" t="s">
        <v>19</v>
      </c>
      <c r="H19" s="289">
        <v>7.2000000000000002E-5</v>
      </c>
      <c r="I19" s="290">
        <v>7.2000000000000002E-5</v>
      </c>
      <c r="J19" s="293">
        <v>99561.1</v>
      </c>
      <c r="K19" s="294">
        <v>7.2</v>
      </c>
      <c r="L19" s="5">
        <v>72.22</v>
      </c>
    </row>
    <row r="20" spans="1:12">
      <c r="A20">
        <v>12</v>
      </c>
      <c r="B20" s="287">
        <v>9.7E-5</v>
      </c>
      <c r="C20" s="288">
        <v>9.7E-5</v>
      </c>
      <c r="D20" s="291">
        <v>99453.1</v>
      </c>
      <c r="E20" s="292">
        <v>9.6</v>
      </c>
      <c r="F20" s="5">
        <v>67.63</v>
      </c>
      <c r="G20" t="s">
        <v>19</v>
      </c>
      <c r="H20" s="289">
        <v>7.2999999999999999E-5</v>
      </c>
      <c r="I20" s="290">
        <v>7.2999999999999999E-5</v>
      </c>
      <c r="J20" s="293">
        <v>99554</v>
      </c>
      <c r="K20" s="294">
        <v>7.3</v>
      </c>
      <c r="L20" s="5">
        <v>71.23</v>
      </c>
    </row>
    <row r="21" spans="1:12">
      <c r="A21">
        <v>13</v>
      </c>
      <c r="B21" s="287">
        <v>1.0900000000000001E-4</v>
      </c>
      <c r="C21" s="288">
        <v>1.0900000000000001E-4</v>
      </c>
      <c r="D21" s="291">
        <v>99443.5</v>
      </c>
      <c r="E21" s="292">
        <v>10.9</v>
      </c>
      <c r="F21" s="5">
        <v>66.63</v>
      </c>
      <c r="G21" t="s">
        <v>19</v>
      </c>
      <c r="H21" s="289">
        <v>9.1000000000000003E-5</v>
      </c>
      <c r="I21" s="290">
        <v>9.1000000000000003E-5</v>
      </c>
      <c r="J21" s="293">
        <v>99546.7</v>
      </c>
      <c r="K21" s="294">
        <v>9</v>
      </c>
      <c r="L21" s="5">
        <v>70.239999999999995</v>
      </c>
    </row>
    <row r="22" spans="1:12">
      <c r="A22">
        <v>14</v>
      </c>
      <c r="B22" s="287">
        <v>1.17E-4</v>
      </c>
      <c r="C22" s="288">
        <v>1.17E-4</v>
      </c>
      <c r="D22" s="291">
        <v>99432.6</v>
      </c>
      <c r="E22" s="292">
        <v>11.6</v>
      </c>
      <c r="F22" s="5">
        <v>65.64</v>
      </c>
      <c r="G22" t="s">
        <v>19</v>
      </c>
      <c r="H22" s="289">
        <v>1.08E-4</v>
      </c>
      <c r="I22" s="290">
        <v>1.08E-4</v>
      </c>
      <c r="J22" s="293">
        <v>99537.600000000006</v>
      </c>
      <c r="K22" s="294">
        <v>10.8</v>
      </c>
      <c r="L22" s="5">
        <v>69.239999999999995</v>
      </c>
    </row>
    <row r="23" spans="1:12">
      <c r="A23">
        <v>15</v>
      </c>
      <c r="B23" s="287">
        <v>1.65E-4</v>
      </c>
      <c r="C23" s="288">
        <v>1.65E-4</v>
      </c>
      <c r="D23" s="291">
        <v>99421</v>
      </c>
      <c r="E23" s="292">
        <v>16.399999999999999</v>
      </c>
      <c r="F23" s="5">
        <v>64.650000000000006</v>
      </c>
      <c r="G23" t="s">
        <v>19</v>
      </c>
      <c r="H23" s="289">
        <v>1.2400000000000001E-4</v>
      </c>
      <c r="I23" s="290">
        <v>1.2400000000000001E-4</v>
      </c>
      <c r="J23" s="293">
        <v>99526.8</v>
      </c>
      <c r="K23" s="294">
        <v>12.3</v>
      </c>
      <c r="L23" s="5">
        <v>68.25</v>
      </c>
    </row>
    <row r="24" spans="1:12">
      <c r="A24">
        <v>16</v>
      </c>
      <c r="B24" s="287">
        <v>2.2000000000000001E-4</v>
      </c>
      <c r="C24" s="288">
        <v>2.2000000000000001E-4</v>
      </c>
      <c r="D24" s="291">
        <v>99404.6</v>
      </c>
      <c r="E24" s="292">
        <v>21.8</v>
      </c>
      <c r="F24" s="5">
        <v>63.66</v>
      </c>
      <c r="G24" t="s">
        <v>19</v>
      </c>
      <c r="H24" s="289">
        <v>1.4799999999999999E-4</v>
      </c>
      <c r="I24" s="290">
        <v>1.4799999999999999E-4</v>
      </c>
      <c r="J24" s="293">
        <v>99514.5</v>
      </c>
      <c r="K24" s="294">
        <v>14.8</v>
      </c>
      <c r="L24" s="5">
        <v>67.260000000000005</v>
      </c>
    </row>
    <row r="25" spans="1:12">
      <c r="A25">
        <v>17</v>
      </c>
      <c r="B25" s="287">
        <v>2.9999999999999997E-4</v>
      </c>
      <c r="C25" s="288">
        <v>2.9999999999999997E-4</v>
      </c>
      <c r="D25" s="291">
        <v>99382.8</v>
      </c>
      <c r="E25" s="292">
        <v>29.8</v>
      </c>
      <c r="F25" s="5">
        <v>62.67</v>
      </c>
      <c r="G25" t="s">
        <v>19</v>
      </c>
      <c r="H25" s="289">
        <v>1.54E-4</v>
      </c>
      <c r="I25" s="290">
        <v>1.54E-4</v>
      </c>
      <c r="J25" s="293">
        <v>99499.7</v>
      </c>
      <c r="K25" s="294">
        <v>15.3</v>
      </c>
      <c r="L25" s="5">
        <v>66.27</v>
      </c>
    </row>
    <row r="26" spans="1:12">
      <c r="A26">
        <v>18</v>
      </c>
      <c r="B26" s="287">
        <v>3.9199999999999999E-4</v>
      </c>
      <c r="C26" s="288">
        <v>3.9199999999999999E-4</v>
      </c>
      <c r="D26" s="291">
        <v>99353</v>
      </c>
      <c r="E26" s="292">
        <v>38.9</v>
      </c>
      <c r="F26" s="5">
        <v>61.69</v>
      </c>
      <c r="G26" t="s">
        <v>19</v>
      </c>
      <c r="H26" s="289">
        <v>2.1000000000000001E-4</v>
      </c>
      <c r="I26" s="290">
        <v>2.1000000000000001E-4</v>
      </c>
      <c r="J26" s="293">
        <v>99484.4</v>
      </c>
      <c r="K26" s="294">
        <v>20.9</v>
      </c>
      <c r="L26" s="5">
        <v>65.28</v>
      </c>
    </row>
    <row r="27" spans="1:12">
      <c r="A27">
        <v>19</v>
      </c>
      <c r="B27" s="287">
        <v>4.3600000000000003E-4</v>
      </c>
      <c r="C27" s="288">
        <v>4.3600000000000003E-4</v>
      </c>
      <c r="D27" s="291">
        <v>99314.1</v>
      </c>
      <c r="E27" s="292">
        <v>43.3</v>
      </c>
      <c r="F27" s="5">
        <v>60.71</v>
      </c>
      <c r="G27" t="s">
        <v>19</v>
      </c>
      <c r="H27" s="289">
        <v>2.0000000000000001E-4</v>
      </c>
      <c r="I27" s="290">
        <v>2.0000000000000001E-4</v>
      </c>
      <c r="J27" s="293">
        <v>99463.5</v>
      </c>
      <c r="K27" s="294">
        <v>19.899999999999999</v>
      </c>
      <c r="L27" s="5">
        <v>64.290000000000006</v>
      </c>
    </row>
    <row r="28" spans="1:12">
      <c r="A28">
        <v>20</v>
      </c>
      <c r="B28" s="287">
        <v>4.6000000000000001E-4</v>
      </c>
      <c r="C28" s="288">
        <v>4.6000000000000001E-4</v>
      </c>
      <c r="D28" s="291">
        <v>99270.8</v>
      </c>
      <c r="E28" s="292">
        <v>45.7</v>
      </c>
      <c r="F28" s="5">
        <v>59.74</v>
      </c>
      <c r="G28" t="s">
        <v>19</v>
      </c>
      <c r="H28" s="289">
        <v>2.0100000000000001E-4</v>
      </c>
      <c r="I28" s="290">
        <v>2.0100000000000001E-4</v>
      </c>
      <c r="J28" s="293">
        <v>99443.6</v>
      </c>
      <c r="K28" s="294">
        <v>20</v>
      </c>
      <c r="L28" s="5">
        <v>63.3</v>
      </c>
    </row>
    <row r="29" spans="1:12">
      <c r="A29">
        <v>21</v>
      </c>
      <c r="B29" s="287">
        <v>4.84E-4</v>
      </c>
      <c r="C29" s="288">
        <v>4.84E-4</v>
      </c>
      <c r="D29" s="291">
        <v>99225.1</v>
      </c>
      <c r="E29" s="292">
        <v>48</v>
      </c>
      <c r="F29" s="5">
        <v>58.77</v>
      </c>
      <c r="G29" t="s">
        <v>19</v>
      </c>
      <c r="H29" s="289">
        <v>2.1000000000000001E-4</v>
      </c>
      <c r="I29" s="290">
        <v>2.1000000000000001E-4</v>
      </c>
      <c r="J29" s="293">
        <v>99423.6</v>
      </c>
      <c r="K29" s="294">
        <v>20.9</v>
      </c>
      <c r="L29" s="5">
        <v>62.32</v>
      </c>
    </row>
    <row r="30" spans="1:12">
      <c r="A30">
        <v>22</v>
      </c>
      <c r="B30" s="287">
        <v>4.8700000000000002E-4</v>
      </c>
      <c r="C30" s="288">
        <v>4.8700000000000002E-4</v>
      </c>
      <c r="D30" s="291">
        <v>99177.1</v>
      </c>
      <c r="E30" s="292">
        <v>48.3</v>
      </c>
      <c r="F30" s="5">
        <v>57.8</v>
      </c>
      <c r="G30" t="s">
        <v>19</v>
      </c>
      <c r="H30" s="289">
        <v>1.9900000000000001E-4</v>
      </c>
      <c r="I30" s="290">
        <v>1.9900000000000001E-4</v>
      </c>
      <c r="J30" s="293">
        <v>99402.8</v>
      </c>
      <c r="K30" s="294">
        <v>19.8</v>
      </c>
      <c r="L30" s="5">
        <v>61.33</v>
      </c>
    </row>
    <row r="31" spans="1:12">
      <c r="A31">
        <v>23</v>
      </c>
      <c r="B31" s="287">
        <v>5.13E-4</v>
      </c>
      <c r="C31" s="288">
        <v>5.13E-4</v>
      </c>
      <c r="D31" s="291">
        <v>99128.9</v>
      </c>
      <c r="E31" s="292">
        <v>50.9</v>
      </c>
      <c r="F31" s="5">
        <v>56.82</v>
      </c>
      <c r="G31" t="s">
        <v>19</v>
      </c>
      <c r="H31" s="289">
        <v>2.22E-4</v>
      </c>
      <c r="I31" s="290">
        <v>2.22E-4</v>
      </c>
      <c r="J31" s="293">
        <v>99383</v>
      </c>
      <c r="K31" s="294">
        <v>22</v>
      </c>
      <c r="L31" s="5">
        <v>60.34</v>
      </c>
    </row>
    <row r="32" spans="1:12">
      <c r="A32">
        <v>24</v>
      </c>
      <c r="B32" s="287">
        <v>5.2400000000000005E-4</v>
      </c>
      <c r="C32" s="288">
        <v>5.2400000000000005E-4</v>
      </c>
      <c r="D32" s="291">
        <v>99078</v>
      </c>
      <c r="E32" s="292">
        <v>51.9</v>
      </c>
      <c r="F32" s="5">
        <v>55.85</v>
      </c>
      <c r="G32" t="s">
        <v>19</v>
      </c>
      <c r="H32" s="289">
        <v>2.12E-4</v>
      </c>
      <c r="I32" s="290">
        <v>2.12E-4</v>
      </c>
      <c r="J32" s="293">
        <v>99360.9</v>
      </c>
      <c r="K32" s="294">
        <v>21.1</v>
      </c>
      <c r="L32" s="5">
        <v>59.35</v>
      </c>
    </row>
    <row r="33" spans="1:12">
      <c r="A33">
        <v>25</v>
      </c>
      <c r="B33" s="287">
        <v>6.1200000000000002E-4</v>
      </c>
      <c r="C33" s="288">
        <v>6.11E-4</v>
      </c>
      <c r="D33" s="291">
        <v>99026.1</v>
      </c>
      <c r="E33" s="292">
        <v>60.5</v>
      </c>
      <c r="F33" s="5">
        <v>54.88</v>
      </c>
      <c r="G33" t="s">
        <v>19</v>
      </c>
      <c r="H33" s="289">
        <v>2.3499999999999999E-4</v>
      </c>
      <c r="I33" s="290">
        <v>2.3499999999999999E-4</v>
      </c>
      <c r="J33" s="293">
        <v>99339.9</v>
      </c>
      <c r="K33" s="294">
        <v>23.4</v>
      </c>
      <c r="L33" s="5">
        <v>58.37</v>
      </c>
    </row>
    <row r="34" spans="1:12">
      <c r="A34">
        <v>26</v>
      </c>
      <c r="B34" s="287">
        <v>5.6499999999999996E-4</v>
      </c>
      <c r="C34" s="288">
        <v>5.6499999999999996E-4</v>
      </c>
      <c r="D34" s="291">
        <v>98965.6</v>
      </c>
      <c r="E34" s="292">
        <v>55.9</v>
      </c>
      <c r="F34" s="5">
        <v>53.92</v>
      </c>
      <c r="G34" t="s">
        <v>19</v>
      </c>
      <c r="H34" s="289">
        <v>2.7099999999999997E-4</v>
      </c>
      <c r="I34" s="290">
        <v>2.7099999999999997E-4</v>
      </c>
      <c r="J34" s="293">
        <v>99316.5</v>
      </c>
      <c r="K34" s="294">
        <v>26.9</v>
      </c>
      <c r="L34" s="5">
        <v>57.38</v>
      </c>
    </row>
    <row r="35" spans="1:12">
      <c r="A35">
        <v>27</v>
      </c>
      <c r="B35" s="287">
        <v>6.0499999999999996E-4</v>
      </c>
      <c r="C35" s="288">
        <v>6.0499999999999996E-4</v>
      </c>
      <c r="D35" s="291">
        <v>98909.7</v>
      </c>
      <c r="E35" s="292">
        <v>59.8</v>
      </c>
      <c r="F35" s="5">
        <v>52.95</v>
      </c>
      <c r="G35" t="s">
        <v>19</v>
      </c>
      <c r="H35" s="289">
        <v>2.7799999999999998E-4</v>
      </c>
      <c r="I35" s="290">
        <v>2.7799999999999998E-4</v>
      </c>
      <c r="J35" s="293">
        <v>99289.600000000006</v>
      </c>
      <c r="K35" s="294">
        <v>27.6</v>
      </c>
      <c r="L35" s="5">
        <v>56.4</v>
      </c>
    </row>
    <row r="36" spans="1:12">
      <c r="A36">
        <v>28</v>
      </c>
      <c r="B36" s="287">
        <v>6.7100000000000005E-4</v>
      </c>
      <c r="C36" s="288">
        <v>6.7100000000000005E-4</v>
      </c>
      <c r="D36" s="291">
        <v>98849.9</v>
      </c>
      <c r="E36" s="292">
        <v>66.3</v>
      </c>
      <c r="F36" s="5">
        <v>51.98</v>
      </c>
      <c r="G36" t="s">
        <v>19</v>
      </c>
      <c r="H36" s="289">
        <v>3.0200000000000002E-4</v>
      </c>
      <c r="I36" s="290">
        <v>3.0200000000000002E-4</v>
      </c>
      <c r="J36" s="293">
        <v>99262</v>
      </c>
      <c r="K36" s="294">
        <v>29.9</v>
      </c>
      <c r="L36" s="5">
        <v>55.41</v>
      </c>
    </row>
    <row r="37" spans="1:12">
      <c r="A37">
        <v>29</v>
      </c>
      <c r="B37" s="287">
        <v>6.78E-4</v>
      </c>
      <c r="C37" s="288">
        <v>6.78E-4</v>
      </c>
      <c r="D37" s="291">
        <v>98783.6</v>
      </c>
      <c r="E37" s="292">
        <v>67</v>
      </c>
      <c r="F37" s="5">
        <v>51.01</v>
      </c>
      <c r="G37" t="s">
        <v>19</v>
      </c>
      <c r="H37" s="289">
        <v>3.3399999999999999E-4</v>
      </c>
      <c r="I37" s="290">
        <v>3.3399999999999999E-4</v>
      </c>
      <c r="J37" s="293">
        <v>99232.1</v>
      </c>
      <c r="K37" s="294">
        <v>33.1</v>
      </c>
      <c r="L37" s="5">
        <v>54.43</v>
      </c>
    </row>
    <row r="38" spans="1:12">
      <c r="A38">
        <v>30</v>
      </c>
      <c r="B38" s="287">
        <v>7.1500000000000003E-4</v>
      </c>
      <c r="C38" s="288">
        <v>7.1500000000000003E-4</v>
      </c>
      <c r="D38" s="291">
        <v>98716.6</v>
      </c>
      <c r="E38" s="292">
        <v>70.599999999999994</v>
      </c>
      <c r="F38" s="5">
        <v>50.05</v>
      </c>
      <c r="G38" t="s">
        <v>19</v>
      </c>
      <c r="H38" s="289">
        <v>3.7399999999999998E-4</v>
      </c>
      <c r="I38" s="290">
        <v>3.7399999999999998E-4</v>
      </c>
      <c r="J38" s="293">
        <v>99199</v>
      </c>
      <c r="K38" s="294">
        <v>37.1</v>
      </c>
      <c r="L38" s="5">
        <v>53.45</v>
      </c>
    </row>
    <row r="39" spans="1:12">
      <c r="A39">
        <v>31</v>
      </c>
      <c r="B39" s="287">
        <v>7.67E-4</v>
      </c>
      <c r="C39" s="288">
        <v>7.67E-4</v>
      </c>
      <c r="D39" s="291">
        <v>98646</v>
      </c>
      <c r="E39" s="292">
        <v>75.599999999999994</v>
      </c>
      <c r="F39" s="5">
        <v>49.08</v>
      </c>
      <c r="G39" t="s">
        <v>19</v>
      </c>
      <c r="H39" s="289">
        <v>4.0200000000000001E-4</v>
      </c>
      <c r="I39" s="290">
        <v>4.0200000000000001E-4</v>
      </c>
      <c r="J39" s="293">
        <v>99161.9</v>
      </c>
      <c r="K39" s="294">
        <v>39.9</v>
      </c>
      <c r="L39" s="5">
        <v>52.47</v>
      </c>
    </row>
    <row r="40" spans="1:12">
      <c r="A40">
        <v>32</v>
      </c>
      <c r="B40" s="287">
        <v>9.1200000000000005E-4</v>
      </c>
      <c r="C40" s="288">
        <v>9.1200000000000005E-4</v>
      </c>
      <c r="D40" s="291">
        <v>98570.3</v>
      </c>
      <c r="E40" s="292">
        <v>89.9</v>
      </c>
      <c r="F40" s="5">
        <v>48.12</v>
      </c>
      <c r="G40" t="s">
        <v>19</v>
      </c>
      <c r="H40" s="289">
        <v>4.6999999999999999E-4</v>
      </c>
      <c r="I40" s="290">
        <v>4.6999999999999999E-4</v>
      </c>
      <c r="J40" s="293">
        <v>99122</v>
      </c>
      <c r="K40" s="294">
        <v>46.6</v>
      </c>
      <c r="L40" s="5">
        <v>51.49</v>
      </c>
    </row>
    <row r="41" spans="1:12">
      <c r="A41">
        <v>33</v>
      </c>
      <c r="B41" s="287">
        <v>8.8199999999999997E-4</v>
      </c>
      <c r="C41" s="288">
        <v>8.8099999999999995E-4</v>
      </c>
      <c r="D41" s="291">
        <v>98480.5</v>
      </c>
      <c r="E41" s="292">
        <v>86.8</v>
      </c>
      <c r="F41" s="5">
        <v>47.16</v>
      </c>
      <c r="G41" t="s">
        <v>19</v>
      </c>
      <c r="H41" s="289">
        <v>4.9700000000000005E-4</v>
      </c>
      <c r="I41" s="290">
        <v>4.9700000000000005E-4</v>
      </c>
      <c r="J41" s="293">
        <v>99075.4</v>
      </c>
      <c r="K41" s="294">
        <v>49.3</v>
      </c>
      <c r="L41" s="5">
        <v>50.51</v>
      </c>
    </row>
    <row r="42" spans="1:12">
      <c r="A42">
        <v>34</v>
      </c>
      <c r="B42" s="287">
        <v>9.7300000000000002E-4</v>
      </c>
      <c r="C42" s="288">
        <v>9.7199999999999999E-4</v>
      </c>
      <c r="D42" s="291">
        <v>98393.7</v>
      </c>
      <c r="E42" s="292">
        <v>95.7</v>
      </c>
      <c r="F42" s="5">
        <v>46.2</v>
      </c>
      <c r="G42" t="s">
        <v>19</v>
      </c>
      <c r="H42" s="289">
        <v>5.1199999999999998E-4</v>
      </c>
      <c r="I42" s="290">
        <v>5.1199999999999998E-4</v>
      </c>
      <c r="J42" s="293">
        <v>99026.1</v>
      </c>
      <c r="K42" s="294">
        <v>50.7</v>
      </c>
      <c r="L42" s="5">
        <v>49.54</v>
      </c>
    </row>
    <row r="43" spans="1:12">
      <c r="A43">
        <v>35</v>
      </c>
      <c r="B43" s="287">
        <v>1.0200000000000001E-3</v>
      </c>
      <c r="C43" s="288">
        <v>1.0200000000000001E-3</v>
      </c>
      <c r="D43" s="291">
        <v>98298</v>
      </c>
      <c r="E43" s="292">
        <v>100.2</v>
      </c>
      <c r="F43" s="5">
        <v>45.25</v>
      </c>
      <c r="G43" t="s">
        <v>19</v>
      </c>
      <c r="H43" s="289">
        <v>5.9400000000000002E-4</v>
      </c>
      <c r="I43" s="290">
        <v>5.9400000000000002E-4</v>
      </c>
      <c r="J43" s="293">
        <v>98975.4</v>
      </c>
      <c r="K43" s="294">
        <v>58.7</v>
      </c>
      <c r="L43" s="5">
        <v>48.56</v>
      </c>
    </row>
    <row r="44" spans="1:12">
      <c r="A44">
        <v>36</v>
      </c>
      <c r="B44" s="287">
        <v>1.1540000000000001E-3</v>
      </c>
      <c r="C44" s="288">
        <v>1.1529999999999999E-3</v>
      </c>
      <c r="D44" s="291">
        <v>98197.8</v>
      </c>
      <c r="E44" s="292">
        <v>113.2</v>
      </c>
      <c r="F44" s="5">
        <v>44.29</v>
      </c>
      <c r="G44" t="s">
        <v>19</v>
      </c>
      <c r="H44" s="289">
        <v>6.6E-4</v>
      </c>
      <c r="I44" s="290">
        <v>6.6E-4</v>
      </c>
      <c r="J44" s="293">
        <v>98916.7</v>
      </c>
      <c r="K44" s="294">
        <v>65.3</v>
      </c>
      <c r="L44" s="5">
        <v>47.59</v>
      </c>
    </row>
    <row r="45" spans="1:12">
      <c r="A45">
        <v>37</v>
      </c>
      <c r="B45" s="287">
        <v>1.191E-3</v>
      </c>
      <c r="C45" s="288">
        <v>1.1900000000000001E-3</v>
      </c>
      <c r="D45" s="291">
        <v>98084.6</v>
      </c>
      <c r="E45" s="292">
        <v>116.8</v>
      </c>
      <c r="F45" s="5">
        <v>43.34</v>
      </c>
      <c r="G45" t="s">
        <v>19</v>
      </c>
      <c r="H45" s="289">
        <v>7.3399999999999995E-4</v>
      </c>
      <c r="I45" s="290">
        <v>7.3399999999999995E-4</v>
      </c>
      <c r="J45" s="293">
        <v>98851.4</v>
      </c>
      <c r="K45" s="294">
        <v>72.5</v>
      </c>
      <c r="L45" s="5">
        <v>46.62</v>
      </c>
    </row>
    <row r="46" spans="1:12">
      <c r="A46">
        <v>38</v>
      </c>
      <c r="B46" s="287">
        <v>1.24E-3</v>
      </c>
      <c r="C46" s="288">
        <v>1.24E-3</v>
      </c>
      <c r="D46" s="291">
        <v>97967.8</v>
      </c>
      <c r="E46" s="292">
        <v>121.4</v>
      </c>
      <c r="F46" s="5">
        <v>42.4</v>
      </c>
      <c r="G46" t="s">
        <v>19</v>
      </c>
      <c r="H46" s="289">
        <v>7.3399999999999995E-4</v>
      </c>
      <c r="I46" s="290">
        <v>7.3399999999999995E-4</v>
      </c>
      <c r="J46" s="293">
        <v>98778.9</v>
      </c>
      <c r="K46" s="294">
        <v>72.5</v>
      </c>
      <c r="L46" s="5">
        <v>45.65</v>
      </c>
    </row>
    <row r="47" spans="1:12">
      <c r="A47">
        <v>39</v>
      </c>
      <c r="B47" s="287">
        <v>1.387E-3</v>
      </c>
      <c r="C47" s="288">
        <v>1.3860000000000001E-3</v>
      </c>
      <c r="D47" s="291">
        <v>97846.399999999994</v>
      </c>
      <c r="E47" s="292">
        <v>135.6</v>
      </c>
      <c r="F47" s="5">
        <v>41.45</v>
      </c>
      <c r="G47" t="s">
        <v>19</v>
      </c>
      <c r="H47" s="289">
        <v>8.3799999999999999E-4</v>
      </c>
      <c r="I47" s="290">
        <v>8.3799999999999999E-4</v>
      </c>
      <c r="J47" s="293">
        <v>98706.4</v>
      </c>
      <c r="K47" s="294">
        <v>82.7</v>
      </c>
      <c r="L47" s="5">
        <v>44.69</v>
      </c>
    </row>
    <row r="48" spans="1:12">
      <c r="A48">
        <v>40</v>
      </c>
      <c r="B48" s="287">
        <v>1.5100000000000001E-3</v>
      </c>
      <c r="C48" s="288">
        <v>1.5089999999999999E-3</v>
      </c>
      <c r="D48" s="291">
        <v>97710.8</v>
      </c>
      <c r="E48" s="292">
        <v>147.4</v>
      </c>
      <c r="F48" s="5">
        <v>40.5</v>
      </c>
      <c r="G48" t="s">
        <v>19</v>
      </c>
      <c r="H48" s="289">
        <v>9.3199999999999999E-4</v>
      </c>
      <c r="I48" s="290">
        <v>9.3099999999999997E-4</v>
      </c>
      <c r="J48" s="293">
        <v>98623.7</v>
      </c>
      <c r="K48" s="294">
        <v>91.8</v>
      </c>
      <c r="L48" s="5">
        <v>43.72</v>
      </c>
    </row>
    <row r="49" spans="1:12">
      <c r="A49">
        <v>41</v>
      </c>
      <c r="B49" s="287">
        <v>1.707E-3</v>
      </c>
      <c r="C49" s="288">
        <v>1.7060000000000001E-3</v>
      </c>
      <c r="D49" s="291">
        <v>97563.3</v>
      </c>
      <c r="E49" s="292">
        <v>166.4</v>
      </c>
      <c r="F49" s="5">
        <v>39.56</v>
      </c>
      <c r="G49" t="s">
        <v>19</v>
      </c>
      <c r="H49" s="289">
        <v>9.7799999999999992E-4</v>
      </c>
      <c r="I49" s="290">
        <v>9.77E-4</v>
      </c>
      <c r="J49" s="293">
        <v>98531.9</v>
      </c>
      <c r="K49" s="294">
        <v>96.3</v>
      </c>
      <c r="L49" s="5">
        <v>42.77</v>
      </c>
    </row>
    <row r="50" spans="1:12">
      <c r="A50">
        <v>42</v>
      </c>
      <c r="B50" s="287">
        <v>1.8010000000000001E-3</v>
      </c>
      <c r="C50" s="288">
        <v>1.799E-3</v>
      </c>
      <c r="D50" s="291">
        <v>97396.9</v>
      </c>
      <c r="E50" s="292">
        <v>175.2</v>
      </c>
      <c r="F50" s="5">
        <v>38.630000000000003</v>
      </c>
      <c r="G50" t="s">
        <v>19</v>
      </c>
      <c r="H50" s="289">
        <v>1.0839999999999999E-3</v>
      </c>
      <c r="I50" s="290">
        <v>1.083E-3</v>
      </c>
      <c r="J50" s="293">
        <v>98435.6</v>
      </c>
      <c r="K50" s="294">
        <v>106.6</v>
      </c>
      <c r="L50" s="5">
        <v>41.81</v>
      </c>
    </row>
    <row r="51" spans="1:12">
      <c r="A51">
        <v>43</v>
      </c>
      <c r="B51" s="287">
        <v>1.9859999999999999E-3</v>
      </c>
      <c r="C51" s="288">
        <v>1.9840000000000001E-3</v>
      </c>
      <c r="D51" s="291">
        <v>97221.7</v>
      </c>
      <c r="E51" s="292">
        <v>192.9</v>
      </c>
      <c r="F51" s="5">
        <v>37.700000000000003</v>
      </c>
      <c r="G51" t="s">
        <v>19</v>
      </c>
      <c r="H51" s="289">
        <v>1.152E-3</v>
      </c>
      <c r="I51" s="290">
        <v>1.1509999999999999E-3</v>
      </c>
      <c r="J51" s="293">
        <v>98329</v>
      </c>
      <c r="K51" s="294">
        <v>113.2</v>
      </c>
      <c r="L51" s="5">
        <v>40.85</v>
      </c>
    </row>
    <row r="52" spans="1:12">
      <c r="A52">
        <v>44</v>
      </c>
      <c r="B52" s="287">
        <v>2.1020000000000001E-3</v>
      </c>
      <c r="C52" s="288">
        <v>2.0999999999999999E-3</v>
      </c>
      <c r="D52" s="291">
        <v>97028.800000000003</v>
      </c>
      <c r="E52" s="292">
        <v>203.8</v>
      </c>
      <c r="F52" s="5">
        <v>36.770000000000003</v>
      </c>
      <c r="G52" t="s">
        <v>19</v>
      </c>
      <c r="H52" s="289">
        <v>1.302E-3</v>
      </c>
      <c r="I52" s="290">
        <v>1.3010000000000001E-3</v>
      </c>
      <c r="J52" s="293">
        <v>98215.8</v>
      </c>
      <c r="K52" s="294">
        <v>127.8</v>
      </c>
      <c r="L52" s="5">
        <v>39.9</v>
      </c>
    </row>
    <row r="53" spans="1:12">
      <c r="A53">
        <v>45</v>
      </c>
      <c r="B53" s="287">
        <v>2.2109999999999999E-3</v>
      </c>
      <c r="C53" s="288">
        <v>2.2079999999999999E-3</v>
      </c>
      <c r="D53" s="291">
        <v>96825</v>
      </c>
      <c r="E53" s="292">
        <v>213.8</v>
      </c>
      <c r="F53" s="5">
        <v>35.85</v>
      </c>
      <c r="G53" t="s">
        <v>19</v>
      </c>
      <c r="H53" s="289">
        <v>1.433E-3</v>
      </c>
      <c r="I53" s="290">
        <v>1.4319999999999999E-3</v>
      </c>
      <c r="J53" s="293">
        <v>98088</v>
      </c>
      <c r="K53" s="294">
        <v>140.4</v>
      </c>
      <c r="L53" s="5">
        <v>38.950000000000003</v>
      </c>
    </row>
    <row r="54" spans="1:12">
      <c r="A54">
        <v>46</v>
      </c>
      <c r="B54" s="287">
        <v>2.3679999999999999E-3</v>
      </c>
      <c r="C54" s="288">
        <v>2.3649999999999999E-3</v>
      </c>
      <c r="D54" s="291">
        <v>96611.199999999997</v>
      </c>
      <c r="E54" s="292">
        <v>228.5</v>
      </c>
      <c r="F54" s="5">
        <v>34.93</v>
      </c>
      <c r="G54" t="s">
        <v>19</v>
      </c>
      <c r="H54" s="289">
        <v>1.531E-3</v>
      </c>
      <c r="I54" s="290">
        <v>1.5299999999999999E-3</v>
      </c>
      <c r="J54" s="293">
        <v>97947.6</v>
      </c>
      <c r="K54" s="294">
        <v>149.9</v>
      </c>
      <c r="L54" s="5">
        <v>38</v>
      </c>
    </row>
    <row r="55" spans="1:12">
      <c r="A55">
        <v>47</v>
      </c>
      <c r="B55" s="287">
        <v>2.7399999999999998E-3</v>
      </c>
      <c r="C55" s="288">
        <v>2.7360000000000002E-3</v>
      </c>
      <c r="D55" s="291">
        <v>96382.6</v>
      </c>
      <c r="E55" s="292">
        <v>263.7</v>
      </c>
      <c r="F55" s="5">
        <v>34.01</v>
      </c>
      <c r="G55" t="s">
        <v>19</v>
      </c>
      <c r="H55" s="289">
        <v>1.647E-3</v>
      </c>
      <c r="I55" s="290">
        <v>1.6459999999999999E-3</v>
      </c>
      <c r="J55" s="293">
        <v>97797.7</v>
      </c>
      <c r="K55" s="294">
        <v>161</v>
      </c>
      <c r="L55" s="5">
        <v>37.06</v>
      </c>
    </row>
    <row r="56" spans="1:12">
      <c r="A56">
        <v>48</v>
      </c>
      <c r="B56" s="287">
        <v>2.7959999999999999E-3</v>
      </c>
      <c r="C56" s="288">
        <v>2.7929999999999999E-3</v>
      </c>
      <c r="D56" s="291">
        <v>96118.9</v>
      </c>
      <c r="E56" s="292">
        <v>268.39999999999998</v>
      </c>
      <c r="F56" s="5">
        <v>33.1</v>
      </c>
      <c r="G56" t="s">
        <v>19</v>
      </c>
      <c r="H56" s="289">
        <v>1.774E-3</v>
      </c>
      <c r="I56" s="290">
        <v>1.7730000000000001E-3</v>
      </c>
      <c r="J56" s="293">
        <v>97636.800000000003</v>
      </c>
      <c r="K56" s="294">
        <v>173.1</v>
      </c>
      <c r="L56" s="5">
        <v>36.119999999999997</v>
      </c>
    </row>
    <row r="57" spans="1:12">
      <c r="A57">
        <v>49</v>
      </c>
      <c r="B57" s="287">
        <v>3.1080000000000001E-3</v>
      </c>
      <c r="C57" s="288">
        <v>3.1029999999999999E-3</v>
      </c>
      <c r="D57" s="291">
        <v>95850.5</v>
      </c>
      <c r="E57" s="292">
        <v>297.39999999999998</v>
      </c>
      <c r="F57" s="5">
        <v>32.19</v>
      </c>
      <c r="G57" t="s">
        <v>19</v>
      </c>
      <c r="H57" s="289">
        <v>1.9189999999999999E-3</v>
      </c>
      <c r="I57" s="290">
        <v>1.9170000000000001E-3</v>
      </c>
      <c r="J57" s="293">
        <v>97463.7</v>
      </c>
      <c r="K57" s="294">
        <v>186.8</v>
      </c>
      <c r="L57" s="5">
        <v>35.19</v>
      </c>
    </row>
    <row r="58" spans="1:12">
      <c r="A58">
        <v>50</v>
      </c>
      <c r="B58" s="287">
        <v>3.4090000000000001E-3</v>
      </c>
      <c r="C58" s="288">
        <v>3.4030000000000002E-3</v>
      </c>
      <c r="D58" s="291">
        <v>95553.1</v>
      </c>
      <c r="E58" s="292">
        <v>325.10000000000002</v>
      </c>
      <c r="F58" s="5">
        <v>31.29</v>
      </c>
      <c r="G58" t="s">
        <v>19</v>
      </c>
      <c r="H58" s="289">
        <v>2.1389999999999998E-3</v>
      </c>
      <c r="I58" s="290">
        <v>2.137E-3</v>
      </c>
      <c r="J58" s="293">
        <v>97276.9</v>
      </c>
      <c r="K58" s="294">
        <v>207.9</v>
      </c>
      <c r="L58" s="5">
        <v>34.25</v>
      </c>
    </row>
    <row r="59" spans="1:12">
      <c r="A59">
        <v>51</v>
      </c>
      <c r="B59" s="287">
        <v>3.496E-3</v>
      </c>
      <c r="C59" s="288">
        <v>3.49E-3</v>
      </c>
      <c r="D59" s="291">
        <v>95228</v>
      </c>
      <c r="E59" s="292">
        <v>332.3</v>
      </c>
      <c r="F59" s="5">
        <v>30.4</v>
      </c>
      <c r="G59" t="s">
        <v>19</v>
      </c>
      <c r="H59" s="289">
        <v>2.3600000000000001E-3</v>
      </c>
      <c r="I59" s="290">
        <v>2.3570000000000002E-3</v>
      </c>
      <c r="J59" s="293">
        <v>97069</v>
      </c>
      <c r="K59" s="294">
        <v>228.8</v>
      </c>
      <c r="L59" s="5">
        <v>33.32</v>
      </c>
    </row>
    <row r="60" spans="1:12">
      <c r="A60">
        <v>52</v>
      </c>
      <c r="B60" s="287">
        <v>3.8049999999999998E-3</v>
      </c>
      <c r="C60" s="288">
        <v>3.7980000000000002E-3</v>
      </c>
      <c r="D60" s="291">
        <v>94895.7</v>
      </c>
      <c r="E60" s="292">
        <v>360.4</v>
      </c>
      <c r="F60" s="5">
        <v>29.5</v>
      </c>
      <c r="G60" t="s">
        <v>19</v>
      </c>
      <c r="H60" s="289">
        <v>2.5769999999999999E-3</v>
      </c>
      <c r="I60" s="290">
        <v>2.5730000000000002E-3</v>
      </c>
      <c r="J60" s="293">
        <v>96840.1</v>
      </c>
      <c r="K60" s="294">
        <v>249.2</v>
      </c>
      <c r="L60" s="5">
        <v>32.4</v>
      </c>
    </row>
    <row r="61" spans="1:12">
      <c r="A61">
        <v>53</v>
      </c>
      <c r="B61" s="287">
        <v>3.993E-3</v>
      </c>
      <c r="C61" s="288">
        <v>3.9849999999999998E-3</v>
      </c>
      <c r="D61" s="291">
        <v>94535.2</v>
      </c>
      <c r="E61" s="292">
        <v>376.7</v>
      </c>
      <c r="F61" s="5">
        <v>28.61</v>
      </c>
      <c r="G61" t="s">
        <v>19</v>
      </c>
      <c r="H61" s="289">
        <v>2.7980000000000001E-3</v>
      </c>
      <c r="I61" s="290">
        <v>2.794E-3</v>
      </c>
      <c r="J61" s="293">
        <v>96590.9</v>
      </c>
      <c r="K61" s="294">
        <v>269.89999999999998</v>
      </c>
      <c r="L61" s="5">
        <v>31.48</v>
      </c>
    </row>
    <row r="62" spans="1:12">
      <c r="A62">
        <v>54</v>
      </c>
      <c r="B62" s="287">
        <v>4.4010000000000004E-3</v>
      </c>
      <c r="C62" s="288">
        <v>4.3920000000000001E-3</v>
      </c>
      <c r="D62" s="291">
        <v>94158.5</v>
      </c>
      <c r="E62" s="292">
        <v>413.5</v>
      </c>
      <c r="F62" s="5">
        <v>27.73</v>
      </c>
      <c r="G62" t="s">
        <v>19</v>
      </c>
      <c r="H62" s="289">
        <v>3.0119999999999999E-3</v>
      </c>
      <c r="I62" s="290">
        <v>3.0079999999999998E-3</v>
      </c>
      <c r="J62" s="293">
        <v>96321</v>
      </c>
      <c r="K62" s="294">
        <v>289.7</v>
      </c>
      <c r="L62" s="5">
        <v>30.57</v>
      </c>
    </row>
    <row r="63" spans="1:12">
      <c r="A63">
        <v>55</v>
      </c>
      <c r="B63" s="287">
        <v>4.9290000000000002E-3</v>
      </c>
      <c r="C63" s="288">
        <v>4.9170000000000004E-3</v>
      </c>
      <c r="D63" s="291">
        <v>93745</v>
      </c>
      <c r="E63" s="292">
        <v>461</v>
      </c>
      <c r="F63" s="5">
        <v>26.85</v>
      </c>
      <c r="G63" t="s">
        <v>19</v>
      </c>
      <c r="H63" s="289">
        <v>3.2910000000000001E-3</v>
      </c>
      <c r="I63" s="290">
        <v>3.2850000000000002E-3</v>
      </c>
      <c r="J63" s="293">
        <v>96031.4</v>
      </c>
      <c r="K63" s="294">
        <v>315.5</v>
      </c>
      <c r="L63" s="5">
        <v>29.66</v>
      </c>
    </row>
    <row r="64" spans="1:12">
      <c r="A64">
        <v>56</v>
      </c>
      <c r="B64" s="287">
        <v>5.4809999999999998E-3</v>
      </c>
      <c r="C64" s="288">
        <v>5.4669999999999996E-3</v>
      </c>
      <c r="D64" s="291">
        <v>93284</v>
      </c>
      <c r="E64" s="292">
        <v>509.9</v>
      </c>
      <c r="F64" s="5">
        <v>25.98</v>
      </c>
      <c r="G64" t="s">
        <v>19</v>
      </c>
      <c r="H64" s="289">
        <v>3.6099999999999999E-3</v>
      </c>
      <c r="I64" s="290">
        <v>3.6029999999999999E-3</v>
      </c>
      <c r="J64" s="293">
        <v>95715.8</v>
      </c>
      <c r="K64" s="294">
        <v>344.9</v>
      </c>
      <c r="L64" s="5">
        <v>28.76</v>
      </c>
    </row>
    <row r="65" spans="1:12">
      <c r="A65">
        <v>57</v>
      </c>
      <c r="B65" s="287">
        <v>5.8929999999999998E-3</v>
      </c>
      <c r="C65" s="288">
        <v>5.875E-3</v>
      </c>
      <c r="D65" s="291">
        <v>92774.1</v>
      </c>
      <c r="E65" s="292">
        <v>545.1</v>
      </c>
      <c r="F65" s="5">
        <v>25.12</v>
      </c>
      <c r="G65" t="s">
        <v>19</v>
      </c>
      <c r="H65" s="289">
        <v>3.8539999999999998E-3</v>
      </c>
      <c r="I65" s="290">
        <v>3.8470000000000002E-3</v>
      </c>
      <c r="J65" s="293">
        <v>95371</v>
      </c>
      <c r="K65" s="294">
        <v>366.8</v>
      </c>
      <c r="L65" s="5">
        <v>27.86</v>
      </c>
    </row>
    <row r="66" spans="1:12">
      <c r="A66">
        <v>58</v>
      </c>
      <c r="B66" s="287">
        <v>6.3959999999999998E-3</v>
      </c>
      <c r="C66" s="288">
        <v>6.3749999999999996E-3</v>
      </c>
      <c r="D66" s="291">
        <v>92229</v>
      </c>
      <c r="E66" s="292">
        <v>588</v>
      </c>
      <c r="F66" s="5">
        <v>24.26</v>
      </c>
      <c r="G66" t="s">
        <v>19</v>
      </c>
      <c r="H66" s="289">
        <v>4.2430000000000002E-3</v>
      </c>
      <c r="I66" s="290">
        <v>4.2339999999999999E-3</v>
      </c>
      <c r="J66" s="293">
        <v>95004.1</v>
      </c>
      <c r="K66" s="294">
        <v>402.2</v>
      </c>
      <c r="L66" s="5">
        <v>26.97</v>
      </c>
    </row>
    <row r="67" spans="1:12">
      <c r="A67">
        <v>59</v>
      </c>
      <c r="B67" s="287">
        <v>7.0369999999999999E-3</v>
      </c>
      <c r="C67" s="288">
        <v>7.0130000000000001E-3</v>
      </c>
      <c r="D67" s="291">
        <v>91641</v>
      </c>
      <c r="E67" s="292">
        <v>642.6</v>
      </c>
      <c r="F67" s="5">
        <v>23.41</v>
      </c>
      <c r="G67" t="s">
        <v>19</v>
      </c>
      <c r="H67" s="289">
        <v>4.777E-3</v>
      </c>
      <c r="I67" s="290">
        <v>4.7650000000000001E-3</v>
      </c>
      <c r="J67" s="293">
        <v>94601.9</v>
      </c>
      <c r="K67" s="294">
        <v>450.8</v>
      </c>
      <c r="L67" s="5">
        <v>26.08</v>
      </c>
    </row>
    <row r="68" spans="1:12">
      <c r="A68">
        <v>60</v>
      </c>
      <c r="B68" s="287">
        <v>7.9810000000000002E-3</v>
      </c>
      <c r="C68" s="288">
        <v>7.9489999999999995E-3</v>
      </c>
      <c r="D68" s="291">
        <v>90998.399999999994</v>
      </c>
      <c r="E68" s="292">
        <v>723.4</v>
      </c>
      <c r="F68" s="5">
        <v>22.58</v>
      </c>
      <c r="G68" t="s">
        <v>19</v>
      </c>
      <c r="H68" s="289">
        <v>5.1859999999999996E-3</v>
      </c>
      <c r="I68" s="290">
        <v>5.1729999999999996E-3</v>
      </c>
      <c r="J68" s="293">
        <v>94151.1</v>
      </c>
      <c r="K68" s="294">
        <v>487</v>
      </c>
      <c r="L68" s="5">
        <v>25.2</v>
      </c>
    </row>
    <row r="69" spans="1:12">
      <c r="A69">
        <v>61</v>
      </c>
      <c r="B69" s="287">
        <v>8.6470000000000002E-3</v>
      </c>
      <c r="C69" s="288">
        <v>8.6099999999999996E-3</v>
      </c>
      <c r="D69" s="291">
        <v>90275</v>
      </c>
      <c r="E69" s="292">
        <v>777.3</v>
      </c>
      <c r="F69" s="5">
        <v>21.75</v>
      </c>
      <c r="G69" t="s">
        <v>19</v>
      </c>
      <c r="H69" s="289">
        <v>5.6129999999999999E-3</v>
      </c>
      <c r="I69" s="290">
        <v>5.5970000000000004E-3</v>
      </c>
      <c r="J69" s="293">
        <v>93664</v>
      </c>
      <c r="K69" s="294">
        <v>524.20000000000005</v>
      </c>
      <c r="L69" s="5">
        <v>24.33</v>
      </c>
    </row>
    <row r="70" spans="1:12">
      <c r="A70">
        <v>62</v>
      </c>
      <c r="B70" s="287">
        <v>9.3740000000000004E-3</v>
      </c>
      <c r="C70" s="288">
        <v>9.3299999999999998E-3</v>
      </c>
      <c r="D70" s="291">
        <v>89497.8</v>
      </c>
      <c r="E70" s="292">
        <v>835</v>
      </c>
      <c r="F70" s="5">
        <v>20.94</v>
      </c>
      <c r="G70" t="s">
        <v>19</v>
      </c>
      <c r="H70" s="289">
        <v>6.2890000000000003E-3</v>
      </c>
      <c r="I70" s="290">
        <v>6.2700000000000004E-3</v>
      </c>
      <c r="J70" s="293">
        <v>93139.8</v>
      </c>
      <c r="K70" s="294">
        <v>584</v>
      </c>
      <c r="L70" s="5">
        <v>23.46</v>
      </c>
    </row>
    <row r="71" spans="1:12">
      <c r="A71">
        <v>63</v>
      </c>
      <c r="B71" s="287">
        <v>1.0564E-2</v>
      </c>
      <c r="C71" s="288">
        <v>1.0508999999999999E-2</v>
      </c>
      <c r="D71" s="291">
        <v>88662.7</v>
      </c>
      <c r="E71" s="292">
        <v>931.8</v>
      </c>
      <c r="F71" s="5">
        <v>20.13</v>
      </c>
      <c r="G71" t="s">
        <v>19</v>
      </c>
      <c r="H71" s="289">
        <v>6.8719999999999996E-3</v>
      </c>
      <c r="I71" s="290">
        <v>6.8479999999999999E-3</v>
      </c>
      <c r="J71" s="293">
        <v>92555.8</v>
      </c>
      <c r="K71" s="294">
        <v>633.79999999999995</v>
      </c>
      <c r="L71" s="5">
        <v>22.61</v>
      </c>
    </row>
    <row r="72" spans="1:12">
      <c r="A72">
        <v>64</v>
      </c>
      <c r="B72" s="287">
        <v>1.1490999999999999E-2</v>
      </c>
      <c r="C72" s="288">
        <v>1.1426E-2</v>
      </c>
      <c r="D72" s="291">
        <v>87731</v>
      </c>
      <c r="E72" s="292">
        <v>1002.4</v>
      </c>
      <c r="F72" s="5">
        <v>19.34</v>
      </c>
      <c r="G72" t="s">
        <v>19</v>
      </c>
      <c r="H72" s="289">
        <v>7.3169999999999997E-3</v>
      </c>
      <c r="I72" s="290">
        <v>7.2909999999999997E-3</v>
      </c>
      <c r="J72" s="293">
        <v>91922</v>
      </c>
      <c r="K72" s="294">
        <v>670.2</v>
      </c>
      <c r="L72" s="5">
        <v>21.76</v>
      </c>
    </row>
    <row r="73" spans="1:12">
      <c r="A73">
        <v>65</v>
      </c>
      <c r="B73" s="287">
        <v>1.2331E-2</v>
      </c>
      <c r="C73" s="288">
        <v>1.2255E-2</v>
      </c>
      <c r="D73" s="291">
        <v>86728.6</v>
      </c>
      <c r="E73" s="292">
        <v>1062.9000000000001</v>
      </c>
      <c r="F73" s="5">
        <v>18.559999999999999</v>
      </c>
      <c r="G73" t="s">
        <v>19</v>
      </c>
      <c r="H73" s="289">
        <v>7.8919999999999997E-3</v>
      </c>
      <c r="I73" s="290">
        <v>7.8609999999999999E-3</v>
      </c>
      <c r="J73" s="293">
        <v>91251.8</v>
      </c>
      <c r="K73" s="294">
        <v>717.3</v>
      </c>
      <c r="L73" s="5">
        <v>20.92</v>
      </c>
    </row>
    <row r="74" spans="1:12">
      <c r="A74">
        <v>66</v>
      </c>
      <c r="B74" s="287">
        <v>1.3577000000000001E-2</v>
      </c>
      <c r="C74" s="288">
        <v>1.3485E-2</v>
      </c>
      <c r="D74" s="291">
        <v>85665.7</v>
      </c>
      <c r="E74" s="292">
        <v>1155.2</v>
      </c>
      <c r="F74" s="5">
        <v>17.78</v>
      </c>
      <c r="G74" t="s">
        <v>19</v>
      </c>
      <c r="H74" s="289">
        <v>8.9029999999999995E-3</v>
      </c>
      <c r="I74" s="290">
        <v>8.8629999999999994E-3</v>
      </c>
      <c r="J74" s="293">
        <v>90534.5</v>
      </c>
      <c r="K74" s="294">
        <v>802.4</v>
      </c>
      <c r="L74" s="5">
        <v>20.079999999999998</v>
      </c>
    </row>
    <row r="75" spans="1:12">
      <c r="A75">
        <v>67</v>
      </c>
      <c r="B75" s="287">
        <v>1.4673E-2</v>
      </c>
      <c r="C75" s="288">
        <v>1.4567E-2</v>
      </c>
      <c r="D75" s="291">
        <v>84510.5</v>
      </c>
      <c r="E75" s="292">
        <v>1231</v>
      </c>
      <c r="F75" s="5">
        <v>17.02</v>
      </c>
      <c r="G75" t="s">
        <v>19</v>
      </c>
      <c r="H75" s="289">
        <v>9.6290000000000004E-3</v>
      </c>
      <c r="I75" s="290">
        <v>9.5829999999999995E-3</v>
      </c>
      <c r="J75" s="293">
        <v>89732.1</v>
      </c>
      <c r="K75" s="294">
        <v>859.9</v>
      </c>
      <c r="L75" s="5">
        <v>19.25</v>
      </c>
    </row>
    <row r="76" spans="1:12">
      <c r="A76">
        <v>68</v>
      </c>
      <c r="B76" s="287">
        <v>1.5703999999999999E-2</v>
      </c>
      <c r="C76" s="288">
        <v>1.5582E-2</v>
      </c>
      <c r="D76" s="291">
        <v>83279.5</v>
      </c>
      <c r="E76" s="292">
        <v>1297.5999999999999</v>
      </c>
      <c r="F76" s="5">
        <v>16.260000000000002</v>
      </c>
      <c r="G76" t="s">
        <v>19</v>
      </c>
      <c r="H76" s="289">
        <v>1.0402E-2</v>
      </c>
      <c r="I76" s="290">
        <v>1.0348E-2</v>
      </c>
      <c r="J76" s="293">
        <v>88872.2</v>
      </c>
      <c r="K76" s="294">
        <v>919.6</v>
      </c>
      <c r="L76" s="5">
        <v>18.43</v>
      </c>
    </row>
    <row r="77" spans="1:12">
      <c r="A77">
        <v>69</v>
      </c>
      <c r="B77" s="287">
        <v>1.7328E-2</v>
      </c>
      <c r="C77" s="288">
        <v>1.7179E-2</v>
      </c>
      <c r="D77" s="291">
        <v>81981.8</v>
      </c>
      <c r="E77" s="292">
        <v>1408.4</v>
      </c>
      <c r="F77" s="5">
        <v>15.51</v>
      </c>
      <c r="G77" t="s">
        <v>19</v>
      </c>
      <c r="H77" s="289">
        <v>1.1552E-2</v>
      </c>
      <c r="I77" s="290">
        <v>1.1485E-2</v>
      </c>
      <c r="J77" s="293">
        <v>87952.6</v>
      </c>
      <c r="K77" s="294">
        <v>1010.2</v>
      </c>
      <c r="L77" s="5">
        <v>17.62</v>
      </c>
    </row>
    <row r="78" spans="1:12">
      <c r="A78">
        <v>70</v>
      </c>
      <c r="B78" s="287">
        <v>1.9023999999999999E-2</v>
      </c>
      <c r="C78" s="288">
        <v>1.8845000000000001E-2</v>
      </c>
      <c r="D78" s="291">
        <v>80573.5</v>
      </c>
      <c r="E78" s="292">
        <v>1518.4</v>
      </c>
      <c r="F78" s="5">
        <v>14.77</v>
      </c>
      <c r="G78" t="s">
        <v>19</v>
      </c>
      <c r="H78" s="289">
        <v>1.2716999999999999E-2</v>
      </c>
      <c r="I78" s="290">
        <v>1.2637000000000001E-2</v>
      </c>
      <c r="J78" s="293">
        <v>86942.399999999994</v>
      </c>
      <c r="K78" s="294">
        <v>1098.7</v>
      </c>
      <c r="L78" s="5">
        <v>16.82</v>
      </c>
    </row>
    <row r="79" spans="1:12">
      <c r="A79">
        <v>71</v>
      </c>
      <c r="B79" s="287">
        <v>2.1547E-2</v>
      </c>
      <c r="C79" s="288">
        <v>2.1316999999999999E-2</v>
      </c>
      <c r="D79" s="291">
        <v>79055.100000000006</v>
      </c>
      <c r="E79" s="292">
        <v>1685.2</v>
      </c>
      <c r="F79" s="5">
        <v>14.05</v>
      </c>
      <c r="G79" t="s">
        <v>19</v>
      </c>
      <c r="H79" s="289">
        <v>1.4315E-2</v>
      </c>
      <c r="I79" s="290">
        <v>1.4213999999999999E-2</v>
      </c>
      <c r="J79" s="293">
        <v>85843.7</v>
      </c>
      <c r="K79" s="294">
        <v>1220.0999999999999</v>
      </c>
      <c r="L79" s="5">
        <v>16.03</v>
      </c>
    </row>
    <row r="80" spans="1:12">
      <c r="A80">
        <v>72</v>
      </c>
      <c r="B80" s="287">
        <v>2.3778000000000001E-2</v>
      </c>
      <c r="C80" s="288">
        <v>2.3498999999999999E-2</v>
      </c>
      <c r="D80" s="291">
        <v>77369.899999999994</v>
      </c>
      <c r="E80" s="292">
        <v>1818.1</v>
      </c>
      <c r="F80" s="5">
        <v>13.34</v>
      </c>
      <c r="G80" t="s">
        <v>19</v>
      </c>
      <c r="H80" s="289">
        <v>1.602E-2</v>
      </c>
      <c r="I80" s="290">
        <v>1.5893000000000001E-2</v>
      </c>
      <c r="J80" s="293">
        <v>84623.6</v>
      </c>
      <c r="K80" s="294">
        <v>1344.9</v>
      </c>
      <c r="L80" s="5">
        <v>15.25</v>
      </c>
    </row>
    <row r="81" spans="1:12">
      <c r="A81">
        <v>73</v>
      </c>
      <c r="B81" s="287">
        <v>2.6335000000000001E-2</v>
      </c>
      <c r="C81" s="288">
        <v>2.5992999999999999E-2</v>
      </c>
      <c r="D81" s="291">
        <v>75551.7</v>
      </c>
      <c r="E81" s="292">
        <v>1963.8</v>
      </c>
      <c r="F81" s="5">
        <v>12.65</v>
      </c>
      <c r="G81" t="s">
        <v>19</v>
      </c>
      <c r="H81" s="289">
        <v>1.8075000000000001E-2</v>
      </c>
      <c r="I81" s="290">
        <v>1.7912999999999998E-2</v>
      </c>
      <c r="J81" s="293">
        <v>83278.7</v>
      </c>
      <c r="K81" s="294">
        <v>1491.8</v>
      </c>
      <c r="L81" s="5">
        <v>14.49</v>
      </c>
    </row>
    <row r="82" spans="1:12">
      <c r="A82">
        <v>74</v>
      </c>
      <c r="B82" s="287">
        <v>2.9963E-2</v>
      </c>
      <c r="C82" s="288">
        <v>2.9520999999999999E-2</v>
      </c>
      <c r="D82" s="291">
        <v>73587.899999999994</v>
      </c>
      <c r="E82" s="292">
        <v>2172.4</v>
      </c>
      <c r="F82" s="5">
        <v>11.97</v>
      </c>
      <c r="G82" t="s">
        <v>19</v>
      </c>
      <c r="H82" s="289">
        <v>1.9831000000000001E-2</v>
      </c>
      <c r="I82" s="290">
        <v>1.9636000000000001E-2</v>
      </c>
      <c r="J82" s="293">
        <v>81786.899999999994</v>
      </c>
      <c r="K82" s="294">
        <v>1606</v>
      </c>
      <c r="L82" s="5">
        <v>13.75</v>
      </c>
    </row>
    <row r="83" spans="1:12">
      <c r="A83">
        <v>75</v>
      </c>
      <c r="B83" s="287">
        <v>3.3395000000000001E-2</v>
      </c>
      <c r="C83" s="288">
        <v>3.2846E-2</v>
      </c>
      <c r="D83" s="291">
        <v>71415.600000000006</v>
      </c>
      <c r="E83" s="292">
        <v>2345.6999999999998</v>
      </c>
      <c r="F83" s="5">
        <v>11.32</v>
      </c>
      <c r="G83" t="s">
        <v>19</v>
      </c>
      <c r="H83" s="289">
        <v>2.2485000000000002E-2</v>
      </c>
      <c r="I83" s="290">
        <v>2.2235000000000001E-2</v>
      </c>
      <c r="J83" s="293">
        <v>80180.899999999994</v>
      </c>
      <c r="K83" s="294">
        <v>1782.8</v>
      </c>
      <c r="L83" s="5">
        <v>13.01</v>
      </c>
    </row>
    <row r="84" spans="1:12">
      <c r="A84">
        <v>76</v>
      </c>
      <c r="B84" s="287">
        <v>3.7130999999999997E-2</v>
      </c>
      <c r="C84" s="288">
        <v>3.6454E-2</v>
      </c>
      <c r="D84" s="291">
        <v>69069.8</v>
      </c>
      <c r="E84" s="292">
        <v>2517.9</v>
      </c>
      <c r="F84" s="5">
        <v>10.69</v>
      </c>
      <c r="G84" t="s">
        <v>19</v>
      </c>
      <c r="H84" s="289">
        <v>2.5767999999999999E-2</v>
      </c>
      <c r="I84" s="290">
        <v>2.5440000000000001E-2</v>
      </c>
      <c r="J84" s="293">
        <v>78398.100000000006</v>
      </c>
      <c r="K84" s="294">
        <v>1994.5</v>
      </c>
      <c r="L84" s="5">
        <v>12.3</v>
      </c>
    </row>
    <row r="85" spans="1:12">
      <c r="A85">
        <v>77</v>
      </c>
      <c r="B85" s="287">
        <v>4.0594999999999999E-2</v>
      </c>
      <c r="C85" s="288">
        <v>3.9787999999999997E-2</v>
      </c>
      <c r="D85" s="291">
        <v>66552</v>
      </c>
      <c r="E85" s="292">
        <v>2647.9</v>
      </c>
      <c r="F85" s="5">
        <v>10.08</v>
      </c>
      <c r="G85" t="s">
        <v>19</v>
      </c>
      <c r="H85" s="289">
        <v>2.7805E-2</v>
      </c>
      <c r="I85" s="290">
        <v>2.7422999999999999E-2</v>
      </c>
      <c r="J85" s="293">
        <v>76403.600000000006</v>
      </c>
      <c r="K85" s="294">
        <v>2095.1999999999998</v>
      </c>
      <c r="L85" s="5">
        <v>11.61</v>
      </c>
    </row>
    <row r="86" spans="1:12">
      <c r="A86">
        <v>78</v>
      </c>
      <c r="B86" s="287">
        <v>4.5090999999999999E-2</v>
      </c>
      <c r="C86" s="288">
        <v>4.4096999999999997E-2</v>
      </c>
      <c r="D86" s="291">
        <v>63904</v>
      </c>
      <c r="E86" s="292">
        <v>2817.9</v>
      </c>
      <c r="F86" s="5">
        <v>9.4700000000000006</v>
      </c>
      <c r="G86" t="s">
        <v>19</v>
      </c>
      <c r="H86" s="289">
        <v>3.1924000000000001E-2</v>
      </c>
      <c r="I86" s="290">
        <v>3.1421999999999999E-2</v>
      </c>
      <c r="J86" s="293">
        <v>74308.399999999994</v>
      </c>
      <c r="K86" s="294">
        <v>2334.9</v>
      </c>
      <c r="L86" s="5">
        <v>10.92</v>
      </c>
    </row>
    <row r="87" spans="1:12">
      <c r="A87">
        <v>79</v>
      </c>
      <c r="B87" s="287">
        <v>5.0382999999999997E-2</v>
      </c>
      <c r="C87" s="288">
        <v>4.9145000000000001E-2</v>
      </c>
      <c r="D87" s="291">
        <v>61086.1</v>
      </c>
      <c r="E87" s="292">
        <v>3002.1</v>
      </c>
      <c r="F87" s="5">
        <v>8.89</v>
      </c>
      <c r="G87" t="s">
        <v>19</v>
      </c>
      <c r="H87" s="289">
        <v>3.5191E-2</v>
      </c>
      <c r="I87" s="290">
        <v>3.4583000000000003E-2</v>
      </c>
      <c r="J87" s="293">
        <v>71973.399999999994</v>
      </c>
      <c r="K87" s="294">
        <v>2489</v>
      </c>
      <c r="L87" s="5">
        <v>10.26</v>
      </c>
    </row>
    <row r="88" spans="1:12">
      <c r="A88">
        <v>80</v>
      </c>
      <c r="B88" s="287">
        <v>5.6686E-2</v>
      </c>
      <c r="C88" s="288">
        <v>5.5123999999999999E-2</v>
      </c>
      <c r="D88" s="291">
        <v>58084</v>
      </c>
      <c r="E88" s="292">
        <v>3201.8</v>
      </c>
      <c r="F88" s="5">
        <v>8.32</v>
      </c>
      <c r="G88" t="s">
        <v>19</v>
      </c>
      <c r="H88" s="289">
        <v>4.0454999999999998E-2</v>
      </c>
      <c r="I88" s="290">
        <v>3.9653000000000001E-2</v>
      </c>
      <c r="J88" s="293">
        <v>69484.399999999994</v>
      </c>
      <c r="K88" s="294">
        <v>2755.2</v>
      </c>
      <c r="L88" s="5">
        <v>9.61</v>
      </c>
    </row>
    <row r="89" spans="1:12">
      <c r="A89">
        <v>81</v>
      </c>
      <c r="B89" s="287">
        <v>6.3267000000000004E-2</v>
      </c>
      <c r="C89" s="288">
        <v>6.1327E-2</v>
      </c>
      <c r="D89" s="291">
        <v>54882.2</v>
      </c>
      <c r="E89" s="292">
        <v>3365.7</v>
      </c>
      <c r="F89" s="5">
        <v>7.78</v>
      </c>
      <c r="G89" t="s">
        <v>19</v>
      </c>
      <c r="H89" s="289">
        <v>4.5622000000000003E-2</v>
      </c>
      <c r="I89" s="290">
        <v>4.4604999999999999E-2</v>
      </c>
      <c r="J89" s="293">
        <v>66729.2</v>
      </c>
      <c r="K89" s="294">
        <v>2976.5</v>
      </c>
      <c r="L89" s="5">
        <v>8.98</v>
      </c>
    </row>
    <row r="90" spans="1:12">
      <c r="A90">
        <v>82</v>
      </c>
      <c r="B90" s="287">
        <v>7.1738999999999997E-2</v>
      </c>
      <c r="C90" s="288">
        <v>6.9254999999999997E-2</v>
      </c>
      <c r="D90" s="291">
        <v>51516.4</v>
      </c>
      <c r="E90" s="292">
        <v>3567.8</v>
      </c>
      <c r="F90" s="5">
        <v>7.25</v>
      </c>
      <c r="G90" t="s">
        <v>19</v>
      </c>
      <c r="H90" s="289">
        <v>5.2408000000000003E-2</v>
      </c>
      <c r="I90" s="290">
        <v>5.1069999999999997E-2</v>
      </c>
      <c r="J90" s="293">
        <v>63752.7</v>
      </c>
      <c r="K90" s="294">
        <v>3255.8</v>
      </c>
      <c r="L90" s="5">
        <v>8.3800000000000008</v>
      </c>
    </row>
    <row r="91" spans="1:12">
      <c r="A91">
        <v>83</v>
      </c>
      <c r="B91" s="287">
        <v>8.1697000000000006E-2</v>
      </c>
      <c r="C91" s="288">
        <v>7.8491000000000005E-2</v>
      </c>
      <c r="D91" s="291">
        <v>47948.7</v>
      </c>
      <c r="E91" s="292">
        <v>3763.5</v>
      </c>
      <c r="F91" s="5">
        <v>6.75</v>
      </c>
      <c r="G91" t="s">
        <v>19</v>
      </c>
      <c r="H91" s="289">
        <v>6.0185000000000002E-2</v>
      </c>
      <c r="I91" s="290">
        <v>5.8425999999999999E-2</v>
      </c>
      <c r="J91" s="293">
        <v>60496.9</v>
      </c>
      <c r="K91" s="294">
        <v>3534.6</v>
      </c>
      <c r="L91" s="5">
        <v>7.8</v>
      </c>
    </row>
    <row r="92" spans="1:12">
      <c r="A92">
        <v>84</v>
      </c>
      <c r="B92" s="287">
        <v>9.1753000000000001E-2</v>
      </c>
      <c r="C92" s="288">
        <v>8.7729000000000001E-2</v>
      </c>
      <c r="D92" s="291">
        <v>44185.2</v>
      </c>
      <c r="E92" s="292">
        <v>3876.3</v>
      </c>
      <c r="F92" s="5">
        <v>6.29</v>
      </c>
      <c r="G92" t="s">
        <v>19</v>
      </c>
      <c r="H92" s="289">
        <v>6.898E-2</v>
      </c>
      <c r="I92" s="290">
        <v>6.6680000000000003E-2</v>
      </c>
      <c r="J92" s="293">
        <v>56962.3</v>
      </c>
      <c r="K92" s="294">
        <v>3798.2</v>
      </c>
      <c r="L92" s="5">
        <v>7.26</v>
      </c>
    </row>
    <row r="93" spans="1:12">
      <c r="A93">
        <v>85</v>
      </c>
      <c r="B93" s="287">
        <v>0.103184</v>
      </c>
      <c r="C93" s="288">
        <v>9.8122000000000001E-2</v>
      </c>
      <c r="D93" s="291">
        <v>40308.9</v>
      </c>
      <c r="E93" s="292">
        <v>3955.2</v>
      </c>
      <c r="F93" s="5">
        <v>5.84</v>
      </c>
      <c r="G93" t="s">
        <v>19</v>
      </c>
      <c r="H93" s="289">
        <v>7.7875E-2</v>
      </c>
      <c r="I93" s="290">
        <v>7.4955999999999995E-2</v>
      </c>
      <c r="J93" s="293">
        <v>53164</v>
      </c>
      <c r="K93" s="294">
        <v>3985</v>
      </c>
      <c r="L93" s="5">
        <v>6.74</v>
      </c>
    </row>
    <row r="94" spans="1:12">
      <c r="A94">
        <v>86</v>
      </c>
      <c r="B94" s="287">
        <v>0.115685</v>
      </c>
      <c r="C94" s="288">
        <v>0.10936</v>
      </c>
      <c r="D94" s="291">
        <v>36353.699999999997</v>
      </c>
      <c r="E94" s="292">
        <v>3975.6</v>
      </c>
      <c r="F94" s="5">
        <v>5.42</v>
      </c>
      <c r="G94" t="s">
        <v>19</v>
      </c>
      <c r="H94" s="289">
        <v>8.9177000000000006E-2</v>
      </c>
      <c r="I94" s="290">
        <v>8.5371000000000002E-2</v>
      </c>
      <c r="J94" s="293">
        <v>49179.1</v>
      </c>
      <c r="K94" s="294">
        <v>4198.3999999999996</v>
      </c>
      <c r="L94" s="5">
        <v>6.24</v>
      </c>
    </row>
    <row r="95" spans="1:12">
      <c r="A95">
        <v>87</v>
      </c>
      <c r="B95" s="287">
        <v>0.13011800000000001</v>
      </c>
      <c r="C95" s="288">
        <v>0.12217</v>
      </c>
      <c r="D95" s="291">
        <v>32378.1</v>
      </c>
      <c r="E95" s="292">
        <v>3955.6</v>
      </c>
      <c r="F95" s="5">
        <v>5.03</v>
      </c>
      <c r="G95" t="s">
        <v>19</v>
      </c>
      <c r="H95" s="289">
        <v>0.101325</v>
      </c>
      <c r="I95" s="290">
        <v>9.6438999999999997E-2</v>
      </c>
      <c r="J95" s="293">
        <v>44980.6</v>
      </c>
      <c r="K95" s="294">
        <v>4337.8999999999996</v>
      </c>
      <c r="L95" s="5">
        <v>5.78</v>
      </c>
    </row>
    <row r="96" spans="1:12">
      <c r="A96">
        <v>88</v>
      </c>
      <c r="B96" s="287">
        <v>0.147203</v>
      </c>
      <c r="C96" s="288">
        <v>0.13711100000000001</v>
      </c>
      <c r="D96" s="291">
        <v>28422.400000000001</v>
      </c>
      <c r="E96" s="292">
        <v>3897</v>
      </c>
      <c r="F96" s="5">
        <v>4.66</v>
      </c>
      <c r="G96" t="s">
        <v>19</v>
      </c>
      <c r="H96" s="289">
        <v>0.11634</v>
      </c>
      <c r="I96" s="290">
        <v>0.109944</v>
      </c>
      <c r="J96" s="293">
        <v>40642.699999999997</v>
      </c>
      <c r="K96" s="294">
        <v>4468.3999999999996</v>
      </c>
      <c r="L96" s="5">
        <v>5.34</v>
      </c>
    </row>
    <row r="97" spans="1:12">
      <c r="A97">
        <v>89</v>
      </c>
      <c r="B97" s="287">
        <v>0.16334699999999999</v>
      </c>
      <c r="C97" s="288">
        <v>0.15101400000000001</v>
      </c>
      <c r="D97" s="291">
        <v>24525.4</v>
      </c>
      <c r="E97" s="292">
        <v>3703.7</v>
      </c>
      <c r="F97" s="5">
        <v>4.32</v>
      </c>
      <c r="G97" t="s">
        <v>19</v>
      </c>
      <c r="H97" s="289">
        <v>0.131746</v>
      </c>
      <c r="I97" s="290">
        <v>0.12360400000000001</v>
      </c>
      <c r="J97" s="293">
        <v>36174.300000000003</v>
      </c>
      <c r="K97" s="294">
        <v>4471.3</v>
      </c>
      <c r="L97" s="5">
        <v>4.9400000000000004</v>
      </c>
    </row>
    <row r="98" spans="1:12">
      <c r="A98">
        <v>90</v>
      </c>
      <c r="B98" s="287">
        <v>0.18029400000000001</v>
      </c>
      <c r="C98" s="288">
        <v>0.165385</v>
      </c>
      <c r="D98" s="291">
        <v>20821.7</v>
      </c>
      <c r="E98" s="292">
        <v>3443.6</v>
      </c>
      <c r="F98" s="5">
        <v>4</v>
      </c>
      <c r="G98" t="s">
        <v>19</v>
      </c>
      <c r="H98" s="289">
        <v>0.14783199999999999</v>
      </c>
      <c r="I98" s="290">
        <v>0.137657</v>
      </c>
      <c r="J98" s="293">
        <v>31703</v>
      </c>
      <c r="K98" s="294">
        <v>4364.1000000000004</v>
      </c>
      <c r="L98" s="5">
        <v>4.57</v>
      </c>
    </row>
    <row r="99" spans="1:12">
      <c r="A99">
        <v>91</v>
      </c>
      <c r="B99" s="287">
        <v>0.20269000000000001</v>
      </c>
      <c r="C99" s="288">
        <v>0.18403900000000001</v>
      </c>
      <c r="D99" s="291">
        <v>17378.099999999999</v>
      </c>
      <c r="E99" s="292">
        <v>3198.3</v>
      </c>
      <c r="F99" s="5">
        <v>3.69</v>
      </c>
      <c r="G99" t="s">
        <v>19</v>
      </c>
      <c r="H99" s="289">
        <v>0.166134</v>
      </c>
      <c r="I99" s="290">
        <v>0.153392</v>
      </c>
      <c r="J99" s="293">
        <v>27338.9</v>
      </c>
      <c r="K99" s="294">
        <v>4193.6000000000004</v>
      </c>
      <c r="L99" s="5">
        <v>4.22</v>
      </c>
    </row>
    <row r="100" spans="1:12">
      <c r="A100">
        <v>92</v>
      </c>
      <c r="B100" s="287">
        <v>0.225082</v>
      </c>
      <c r="C100" s="288">
        <v>0.20231399999999999</v>
      </c>
      <c r="D100" s="291">
        <v>14179.9</v>
      </c>
      <c r="E100" s="292">
        <v>2868.8</v>
      </c>
      <c r="F100" s="5">
        <v>3.41</v>
      </c>
      <c r="G100" t="s">
        <v>19</v>
      </c>
      <c r="H100" s="289">
        <v>0.18718199999999999</v>
      </c>
      <c r="I100" s="290">
        <v>0.17116200000000001</v>
      </c>
      <c r="J100" s="293">
        <v>23145.3</v>
      </c>
      <c r="K100" s="294">
        <v>3961.6</v>
      </c>
      <c r="L100" s="5">
        <v>3.89</v>
      </c>
    </row>
    <row r="101" spans="1:12">
      <c r="A101">
        <v>93</v>
      </c>
      <c r="B101" s="287">
        <v>0.25085400000000002</v>
      </c>
      <c r="C101" s="288">
        <v>0.22289700000000001</v>
      </c>
      <c r="D101" s="291">
        <v>11311.1</v>
      </c>
      <c r="E101" s="292">
        <v>2521.1999999999998</v>
      </c>
      <c r="F101" s="5">
        <v>3.15</v>
      </c>
      <c r="G101" t="s">
        <v>19</v>
      </c>
      <c r="H101" s="289">
        <v>0.20932100000000001</v>
      </c>
      <c r="I101" s="290">
        <v>0.18948899999999999</v>
      </c>
      <c r="J101" s="293">
        <v>19183.7</v>
      </c>
      <c r="K101" s="294">
        <v>3635.1</v>
      </c>
      <c r="L101" s="5">
        <v>3.59</v>
      </c>
    </row>
    <row r="102" spans="1:12">
      <c r="A102">
        <v>94</v>
      </c>
      <c r="B102" s="287">
        <v>0.28059899999999999</v>
      </c>
      <c r="C102" s="288">
        <v>0.24607499999999999</v>
      </c>
      <c r="D102" s="291">
        <v>8789.9</v>
      </c>
      <c r="E102" s="292">
        <v>2163</v>
      </c>
      <c r="F102" s="5">
        <v>2.91</v>
      </c>
      <c r="G102" t="s">
        <v>19</v>
      </c>
      <c r="H102" s="289">
        <v>0.235565</v>
      </c>
      <c r="I102" s="290">
        <v>0.21074300000000001</v>
      </c>
      <c r="J102" s="293">
        <v>15548.6</v>
      </c>
      <c r="K102" s="294">
        <v>3276.8</v>
      </c>
      <c r="L102" s="5">
        <v>3.31</v>
      </c>
    </row>
    <row r="103" spans="1:12">
      <c r="A103">
        <v>95</v>
      </c>
      <c r="B103" s="287">
        <v>0.30467</v>
      </c>
      <c r="C103" s="288">
        <v>0.26439299999999999</v>
      </c>
      <c r="D103" s="291">
        <v>6626.9</v>
      </c>
      <c r="E103" s="292">
        <v>1752.1</v>
      </c>
      <c r="F103" s="5">
        <v>2.7</v>
      </c>
      <c r="G103" t="s">
        <v>19</v>
      </c>
      <c r="H103" s="289">
        <v>0.25787399999999999</v>
      </c>
      <c r="I103" s="290">
        <v>0.22842199999999999</v>
      </c>
      <c r="J103" s="293">
        <v>12271.8</v>
      </c>
      <c r="K103" s="294">
        <v>2803.2</v>
      </c>
      <c r="L103" s="5">
        <v>3.06</v>
      </c>
    </row>
    <row r="104" spans="1:12">
      <c r="A104">
        <v>96</v>
      </c>
      <c r="B104" s="287">
        <v>0.34225800000000001</v>
      </c>
      <c r="C104" s="288">
        <v>0.29224600000000001</v>
      </c>
      <c r="D104" s="291">
        <v>4874.8</v>
      </c>
      <c r="E104" s="292">
        <v>1424.6</v>
      </c>
      <c r="F104" s="5">
        <v>2.4900000000000002</v>
      </c>
      <c r="G104" t="s">
        <v>19</v>
      </c>
      <c r="H104" s="289">
        <v>0.290628</v>
      </c>
      <c r="I104" s="290">
        <v>0.25375399999999998</v>
      </c>
      <c r="J104" s="293">
        <v>9468.7000000000007</v>
      </c>
      <c r="K104" s="294">
        <v>2402.6999999999998</v>
      </c>
      <c r="L104" s="5">
        <v>2.82</v>
      </c>
    </row>
    <row r="105" spans="1:12">
      <c r="A105">
        <v>97</v>
      </c>
      <c r="B105" s="287">
        <v>0.37439899999999998</v>
      </c>
      <c r="C105" s="288">
        <v>0.315363</v>
      </c>
      <c r="D105" s="291">
        <v>3450.2</v>
      </c>
      <c r="E105" s="292">
        <v>1088.0999999999999</v>
      </c>
      <c r="F105" s="5">
        <v>2.3199999999999998</v>
      </c>
      <c r="G105" t="s">
        <v>19</v>
      </c>
      <c r="H105" s="289">
        <v>0.316496</v>
      </c>
      <c r="I105" s="290">
        <v>0.273254</v>
      </c>
      <c r="J105" s="293">
        <v>7066</v>
      </c>
      <c r="K105" s="294">
        <v>1930.8</v>
      </c>
      <c r="L105" s="5">
        <v>2.61</v>
      </c>
    </row>
    <row r="106" spans="1:12">
      <c r="A106">
        <v>98</v>
      </c>
      <c r="B106" s="287">
        <v>0.40856999999999999</v>
      </c>
      <c r="C106" s="288">
        <v>0.33926299999999998</v>
      </c>
      <c r="D106" s="291">
        <v>2362.1</v>
      </c>
      <c r="E106" s="292">
        <v>801.4</v>
      </c>
      <c r="F106" s="5">
        <v>2.15</v>
      </c>
      <c r="G106" t="s">
        <v>19</v>
      </c>
      <c r="H106" s="289">
        <v>0.35928100000000002</v>
      </c>
      <c r="I106" s="290">
        <v>0.30456800000000001</v>
      </c>
      <c r="J106" s="293">
        <v>5135.2</v>
      </c>
      <c r="K106" s="294">
        <v>1564</v>
      </c>
      <c r="L106" s="5">
        <v>2.4</v>
      </c>
    </row>
    <row r="107" spans="1:12">
      <c r="A107">
        <v>99</v>
      </c>
      <c r="B107" s="287">
        <v>0.45621</v>
      </c>
      <c r="C107" s="288">
        <v>0.371475</v>
      </c>
      <c r="D107" s="291">
        <v>1560.7</v>
      </c>
      <c r="E107" s="292">
        <v>579.79999999999995</v>
      </c>
      <c r="F107" s="5">
        <v>2</v>
      </c>
      <c r="G107" t="s">
        <v>19</v>
      </c>
      <c r="H107" s="289">
        <v>0.39152500000000001</v>
      </c>
      <c r="I107" s="290">
        <v>0.32742700000000002</v>
      </c>
      <c r="J107" s="293">
        <v>3571.2</v>
      </c>
      <c r="K107" s="294">
        <v>1169.3</v>
      </c>
      <c r="L107" s="5">
        <v>2.2400000000000002</v>
      </c>
    </row>
    <row r="108" spans="1:12">
      <c r="A108">
        <v>100</v>
      </c>
      <c r="B108" s="287">
        <v>0.51307199999999997</v>
      </c>
      <c r="C108" s="288">
        <v>0.40832200000000002</v>
      </c>
      <c r="D108" s="291">
        <v>981</v>
      </c>
      <c r="E108" s="292">
        <v>400.5</v>
      </c>
      <c r="F108" s="5">
        <v>1.89</v>
      </c>
      <c r="G108" t="s">
        <v>19</v>
      </c>
      <c r="H108" s="289">
        <v>0.42303299999999999</v>
      </c>
      <c r="I108" s="290">
        <v>0.34917599999999999</v>
      </c>
      <c r="J108" s="293">
        <v>2401.9</v>
      </c>
      <c r="K108" s="294">
        <v>838.7</v>
      </c>
      <c r="L108" s="5">
        <v>2.08</v>
      </c>
    </row>
  </sheetData>
  <mergeCells count="3">
    <mergeCell ref="K1:L1"/>
    <mergeCell ref="B6:F6"/>
    <mergeCell ref="H6:L6"/>
  </mergeCells>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54</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79">
        <v>4.1980000000000003E-3</v>
      </c>
      <c r="C8" s="280">
        <v>4.189E-3</v>
      </c>
      <c r="D8" s="283">
        <v>100000</v>
      </c>
      <c r="E8" s="284">
        <v>418.9</v>
      </c>
      <c r="F8" s="5">
        <v>79.19</v>
      </c>
      <c r="G8" t="s">
        <v>19</v>
      </c>
      <c r="H8" s="281">
        <v>3.4940000000000001E-3</v>
      </c>
      <c r="I8" s="282">
        <v>3.4880000000000002E-3</v>
      </c>
      <c r="J8" s="285">
        <v>100000</v>
      </c>
      <c r="K8" s="286">
        <v>348.8</v>
      </c>
      <c r="L8" s="5">
        <v>82.87</v>
      </c>
    </row>
    <row r="9" spans="1:12">
      <c r="A9">
        <v>1</v>
      </c>
      <c r="B9" s="279">
        <v>3.0600000000000001E-4</v>
      </c>
      <c r="C9" s="280">
        <v>3.0600000000000001E-4</v>
      </c>
      <c r="D9" s="283">
        <v>99581.1</v>
      </c>
      <c r="E9" s="284">
        <v>30.5</v>
      </c>
      <c r="F9" s="5">
        <v>78.52</v>
      </c>
      <c r="G9" t="s">
        <v>19</v>
      </c>
      <c r="H9" s="281">
        <v>2.4800000000000001E-4</v>
      </c>
      <c r="I9" s="282">
        <v>2.4800000000000001E-4</v>
      </c>
      <c r="J9" s="285">
        <v>99651.199999999997</v>
      </c>
      <c r="K9" s="286">
        <v>24.8</v>
      </c>
      <c r="L9" s="5">
        <v>82.16</v>
      </c>
    </row>
    <row r="10" spans="1:12">
      <c r="A10">
        <v>2</v>
      </c>
      <c r="B10" s="279">
        <v>1.5899999999999999E-4</v>
      </c>
      <c r="C10" s="280">
        <v>1.5899999999999999E-4</v>
      </c>
      <c r="D10" s="283">
        <v>99550.6</v>
      </c>
      <c r="E10" s="284">
        <v>15.9</v>
      </c>
      <c r="F10" s="5">
        <v>77.540000000000006</v>
      </c>
      <c r="G10" t="s">
        <v>19</v>
      </c>
      <c r="H10" s="281">
        <v>1.3899999999999999E-4</v>
      </c>
      <c r="I10" s="282">
        <v>1.3899999999999999E-4</v>
      </c>
      <c r="J10" s="285">
        <v>99626.5</v>
      </c>
      <c r="K10" s="286">
        <v>13.8</v>
      </c>
      <c r="L10" s="5">
        <v>81.180000000000007</v>
      </c>
    </row>
    <row r="11" spans="1:12">
      <c r="A11">
        <v>3</v>
      </c>
      <c r="B11" s="279">
        <v>1.2799999999999999E-4</v>
      </c>
      <c r="C11" s="280">
        <v>1.2799999999999999E-4</v>
      </c>
      <c r="D11" s="283">
        <v>99534.7</v>
      </c>
      <c r="E11" s="284">
        <v>12.8</v>
      </c>
      <c r="F11" s="5">
        <v>76.55</v>
      </c>
      <c r="G11" t="s">
        <v>19</v>
      </c>
      <c r="H11" s="281">
        <v>1.07E-4</v>
      </c>
      <c r="I11" s="282">
        <v>1.07E-4</v>
      </c>
      <c r="J11" s="285">
        <v>99612.6</v>
      </c>
      <c r="K11" s="286">
        <v>10.7</v>
      </c>
      <c r="L11" s="5">
        <v>80.19</v>
      </c>
    </row>
    <row r="12" spans="1:12">
      <c r="A12">
        <v>4</v>
      </c>
      <c r="B12" s="279">
        <v>8.8999999999999995E-5</v>
      </c>
      <c r="C12" s="280">
        <v>8.8999999999999995E-5</v>
      </c>
      <c r="D12" s="283">
        <v>99521.9</v>
      </c>
      <c r="E12" s="284">
        <v>8.9</v>
      </c>
      <c r="F12" s="5">
        <v>75.56</v>
      </c>
      <c r="G12" t="s">
        <v>19</v>
      </c>
      <c r="H12" s="281">
        <v>8.1000000000000004E-5</v>
      </c>
      <c r="I12" s="282">
        <v>8.1000000000000004E-5</v>
      </c>
      <c r="J12" s="285">
        <v>99602</v>
      </c>
      <c r="K12" s="286">
        <v>8.1</v>
      </c>
      <c r="L12" s="5">
        <v>79.2</v>
      </c>
    </row>
    <row r="13" spans="1:12">
      <c r="A13">
        <v>5</v>
      </c>
      <c r="B13" s="279">
        <v>9.2999999999999997E-5</v>
      </c>
      <c r="C13" s="280">
        <v>9.2999999999999997E-5</v>
      </c>
      <c r="D13" s="283">
        <v>99513.1</v>
      </c>
      <c r="E13" s="284">
        <v>9.3000000000000007</v>
      </c>
      <c r="F13" s="5">
        <v>74.569999999999993</v>
      </c>
      <c r="G13" t="s">
        <v>19</v>
      </c>
      <c r="H13" s="281">
        <v>6.6000000000000005E-5</v>
      </c>
      <c r="I13" s="282">
        <v>6.6000000000000005E-5</v>
      </c>
      <c r="J13" s="285">
        <v>99593.8</v>
      </c>
      <c r="K13" s="286">
        <v>6.6</v>
      </c>
      <c r="L13" s="5">
        <v>78.209999999999994</v>
      </c>
    </row>
    <row r="14" spans="1:12">
      <c r="A14">
        <v>6</v>
      </c>
      <c r="B14" s="279">
        <v>8.8999999999999995E-5</v>
      </c>
      <c r="C14" s="280">
        <v>8.8999999999999995E-5</v>
      </c>
      <c r="D14" s="283">
        <v>99503.8</v>
      </c>
      <c r="E14" s="284">
        <v>8.8000000000000007</v>
      </c>
      <c r="F14" s="5">
        <v>73.58</v>
      </c>
      <c r="G14" t="s">
        <v>19</v>
      </c>
      <c r="H14" s="281">
        <v>7.2000000000000002E-5</v>
      </c>
      <c r="I14" s="282">
        <v>7.2000000000000002E-5</v>
      </c>
      <c r="J14" s="285">
        <v>99587.3</v>
      </c>
      <c r="K14" s="286">
        <v>7.2</v>
      </c>
      <c r="L14" s="5">
        <v>77.209999999999994</v>
      </c>
    </row>
    <row r="15" spans="1:12">
      <c r="A15">
        <v>7</v>
      </c>
      <c r="B15" s="279">
        <v>8.5000000000000006E-5</v>
      </c>
      <c r="C15" s="280">
        <v>8.5000000000000006E-5</v>
      </c>
      <c r="D15" s="283">
        <v>99495</v>
      </c>
      <c r="E15" s="284">
        <v>8.5</v>
      </c>
      <c r="F15" s="5">
        <v>72.58</v>
      </c>
      <c r="G15" t="s">
        <v>19</v>
      </c>
      <c r="H15" s="281">
        <v>7.4999999999999993E-5</v>
      </c>
      <c r="I15" s="282">
        <v>7.4999999999999993E-5</v>
      </c>
      <c r="J15" s="285">
        <v>99580.1</v>
      </c>
      <c r="K15" s="286">
        <v>7.4</v>
      </c>
      <c r="L15" s="5">
        <v>76.22</v>
      </c>
    </row>
    <row r="16" spans="1:12">
      <c r="A16">
        <v>8</v>
      </c>
      <c r="B16" s="279">
        <v>6.3999999999999997E-5</v>
      </c>
      <c r="C16" s="280">
        <v>6.3999999999999997E-5</v>
      </c>
      <c r="D16" s="283">
        <v>99486.5</v>
      </c>
      <c r="E16" s="284">
        <v>6.4</v>
      </c>
      <c r="F16" s="5">
        <v>71.59</v>
      </c>
      <c r="G16" t="s">
        <v>19</v>
      </c>
      <c r="H16" s="281">
        <v>5.8E-5</v>
      </c>
      <c r="I16" s="282">
        <v>5.8E-5</v>
      </c>
      <c r="J16" s="285">
        <v>99572.7</v>
      </c>
      <c r="K16" s="286">
        <v>5.7</v>
      </c>
      <c r="L16" s="5">
        <v>75.23</v>
      </c>
    </row>
    <row r="17" spans="1:12">
      <c r="A17">
        <v>9</v>
      </c>
      <c r="B17" s="279">
        <v>8.7999999999999998E-5</v>
      </c>
      <c r="C17" s="280">
        <v>8.7999999999999998E-5</v>
      </c>
      <c r="D17" s="283">
        <v>99480.1</v>
      </c>
      <c r="E17" s="284">
        <v>8.6999999999999993</v>
      </c>
      <c r="F17" s="5">
        <v>70.599999999999994</v>
      </c>
      <c r="G17" t="s">
        <v>19</v>
      </c>
      <c r="H17" s="281">
        <v>6.8999999999999997E-5</v>
      </c>
      <c r="I17" s="282">
        <v>6.8999999999999997E-5</v>
      </c>
      <c r="J17" s="285">
        <v>99566.9</v>
      </c>
      <c r="K17" s="286">
        <v>6.9</v>
      </c>
      <c r="L17" s="5">
        <v>74.23</v>
      </c>
    </row>
    <row r="18" spans="1:12">
      <c r="A18">
        <v>10</v>
      </c>
      <c r="B18" s="279">
        <v>9.3999999999999994E-5</v>
      </c>
      <c r="C18" s="280">
        <v>9.3999999999999994E-5</v>
      </c>
      <c r="D18" s="283">
        <v>99471.4</v>
      </c>
      <c r="E18" s="284">
        <v>9.3000000000000007</v>
      </c>
      <c r="F18" s="5">
        <v>69.599999999999994</v>
      </c>
      <c r="G18" t="s">
        <v>19</v>
      </c>
      <c r="H18" s="281">
        <v>5.8E-5</v>
      </c>
      <c r="I18" s="282">
        <v>5.8E-5</v>
      </c>
      <c r="J18" s="285">
        <v>99560.1</v>
      </c>
      <c r="K18" s="286">
        <v>5.8</v>
      </c>
      <c r="L18" s="5">
        <v>73.23</v>
      </c>
    </row>
    <row r="19" spans="1:12">
      <c r="A19">
        <v>11</v>
      </c>
      <c r="B19" s="279">
        <v>1E-4</v>
      </c>
      <c r="C19" s="280">
        <v>1E-4</v>
      </c>
      <c r="D19" s="283">
        <v>99462</v>
      </c>
      <c r="E19" s="284">
        <v>10</v>
      </c>
      <c r="F19" s="5">
        <v>68.61</v>
      </c>
      <c r="G19" t="s">
        <v>19</v>
      </c>
      <c r="H19" s="281">
        <v>6.0999999999999999E-5</v>
      </c>
      <c r="I19" s="282">
        <v>6.0999999999999999E-5</v>
      </c>
      <c r="J19" s="285">
        <v>99554.3</v>
      </c>
      <c r="K19" s="286">
        <v>6.1</v>
      </c>
      <c r="L19" s="5">
        <v>72.239999999999995</v>
      </c>
    </row>
    <row r="20" spans="1:12">
      <c r="A20">
        <v>12</v>
      </c>
      <c r="B20" s="279">
        <v>9.7E-5</v>
      </c>
      <c r="C20" s="280">
        <v>9.7E-5</v>
      </c>
      <c r="D20" s="283">
        <v>99452.1</v>
      </c>
      <c r="E20" s="284">
        <v>9.6</v>
      </c>
      <c r="F20" s="5">
        <v>67.61</v>
      </c>
      <c r="G20" t="s">
        <v>19</v>
      </c>
      <c r="H20" s="281">
        <v>6.0999999999999999E-5</v>
      </c>
      <c r="I20" s="282">
        <v>6.0999999999999999E-5</v>
      </c>
      <c r="J20" s="285">
        <v>99548.2</v>
      </c>
      <c r="K20" s="286">
        <v>6.1</v>
      </c>
      <c r="L20" s="5">
        <v>71.239999999999995</v>
      </c>
    </row>
    <row r="21" spans="1:12">
      <c r="A21">
        <v>13</v>
      </c>
      <c r="B21" s="279">
        <v>1E-4</v>
      </c>
      <c r="C21" s="280">
        <v>1E-4</v>
      </c>
      <c r="D21" s="283">
        <v>99442.5</v>
      </c>
      <c r="E21" s="284">
        <v>10</v>
      </c>
      <c r="F21" s="5">
        <v>66.62</v>
      </c>
      <c r="G21" t="s">
        <v>19</v>
      </c>
      <c r="H21" s="281">
        <v>1.06E-4</v>
      </c>
      <c r="I21" s="282">
        <v>1.06E-4</v>
      </c>
      <c r="J21" s="285">
        <v>99542.1</v>
      </c>
      <c r="K21" s="286">
        <v>10.5</v>
      </c>
      <c r="L21" s="5">
        <v>70.25</v>
      </c>
    </row>
    <row r="22" spans="1:12">
      <c r="A22">
        <v>14</v>
      </c>
      <c r="B22" s="279">
        <v>1.2400000000000001E-4</v>
      </c>
      <c r="C22" s="280">
        <v>1.2400000000000001E-4</v>
      </c>
      <c r="D22" s="283">
        <v>99432.5</v>
      </c>
      <c r="E22" s="284">
        <v>12.4</v>
      </c>
      <c r="F22" s="5">
        <v>65.63</v>
      </c>
      <c r="G22" t="s">
        <v>19</v>
      </c>
      <c r="H22" s="281">
        <v>1.1400000000000001E-4</v>
      </c>
      <c r="I22" s="282">
        <v>1.1400000000000001E-4</v>
      </c>
      <c r="J22" s="285">
        <v>99531.6</v>
      </c>
      <c r="K22" s="286">
        <v>11.3</v>
      </c>
      <c r="L22" s="5">
        <v>69.25</v>
      </c>
    </row>
    <row r="23" spans="1:12">
      <c r="A23">
        <v>15</v>
      </c>
      <c r="B23" s="279">
        <v>1.5300000000000001E-4</v>
      </c>
      <c r="C23" s="280">
        <v>1.5300000000000001E-4</v>
      </c>
      <c r="D23" s="283">
        <v>99420.1</v>
      </c>
      <c r="E23" s="284">
        <v>15.2</v>
      </c>
      <c r="F23" s="5">
        <v>64.64</v>
      </c>
      <c r="G23" t="s">
        <v>19</v>
      </c>
      <c r="H23" s="281">
        <v>1.37E-4</v>
      </c>
      <c r="I23" s="282">
        <v>1.37E-4</v>
      </c>
      <c r="J23" s="285">
        <v>99520.3</v>
      </c>
      <c r="K23" s="286">
        <v>13.6</v>
      </c>
      <c r="L23" s="5">
        <v>68.260000000000005</v>
      </c>
    </row>
    <row r="24" spans="1:12">
      <c r="A24">
        <v>16</v>
      </c>
      <c r="B24" s="279">
        <v>2.14E-4</v>
      </c>
      <c r="C24" s="280">
        <v>2.14E-4</v>
      </c>
      <c r="D24" s="283">
        <v>99404.9</v>
      </c>
      <c r="E24" s="284">
        <v>21.3</v>
      </c>
      <c r="F24" s="5">
        <v>63.65</v>
      </c>
      <c r="G24" t="s">
        <v>19</v>
      </c>
      <c r="H24" s="281">
        <v>1.5799999999999999E-4</v>
      </c>
      <c r="I24" s="282">
        <v>1.5799999999999999E-4</v>
      </c>
      <c r="J24" s="285">
        <v>99506.7</v>
      </c>
      <c r="K24" s="286">
        <v>15.8</v>
      </c>
      <c r="L24" s="5">
        <v>67.27</v>
      </c>
    </row>
    <row r="25" spans="1:12">
      <c r="A25">
        <v>17</v>
      </c>
      <c r="B25" s="279">
        <v>2.92E-4</v>
      </c>
      <c r="C25" s="280">
        <v>2.92E-4</v>
      </c>
      <c r="D25" s="283">
        <v>99383.6</v>
      </c>
      <c r="E25" s="284">
        <v>29.1</v>
      </c>
      <c r="F25" s="5">
        <v>62.66</v>
      </c>
      <c r="G25" t="s">
        <v>19</v>
      </c>
      <c r="H25" s="281">
        <v>1.5300000000000001E-4</v>
      </c>
      <c r="I25" s="282">
        <v>1.5300000000000001E-4</v>
      </c>
      <c r="J25" s="285">
        <v>99490.9</v>
      </c>
      <c r="K25" s="286">
        <v>15.3</v>
      </c>
      <c r="L25" s="5">
        <v>66.28</v>
      </c>
    </row>
    <row r="26" spans="1:12">
      <c r="A26">
        <v>18</v>
      </c>
      <c r="B26" s="279">
        <v>4.0499999999999998E-4</v>
      </c>
      <c r="C26" s="280">
        <v>4.0499999999999998E-4</v>
      </c>
      <c r="D26" s="283">
        <v>99354.6</v>
      </c>
      <c r="E26" s="284">
        <v>40.200000000000003</v>
      </c>
      <c r="F26" s="5">
        <v>61.68</v>
      </c>
      <c r="G26" t="s">
        <v>19</v>
      </c>
      <c r="H26" s="281">
        <v>2.0799999999999999E-4</v>
      </c>
      <c r="I26" s="282">
        <v>2.0799999999999999E-4</v>
      </c>
      <c r="J26" s="285">
        <v>99475.7</v>
      </c>
      <c r="K26" s="286">
        <v>20.7</v>
      </c>
      <c r="L26" s="5">
        <v>65.290000000000006</v>
      </c>
    </row>
    <row r="27" spans="1:12">
      <c r="A27">
        <v>19</v>
      </c>
      <c r="B27" s="279">
        <v>4.4900000000000002E-4</v>
      </c>
      <c r="C27" s="280">
        <v>4.4900000000000002E-4</v>
      </c>
      <c r="D27" s="283">
        <v>99314.3</v>
      </c>
      <c r="E27" s="284">
        <v>44.6</v>
      </c>
      <c r="F27" s="5">
        <v>60.7</v>
      </c>
      <c r="G27" t="s">
        <v>19</v>
      </c>
      <c r="H27" s="281">
        <v>2.0799999999999999E-4</v>
      </c>
      <c r="I27" s="282">
        <v>2.0799999999999999E-4</v>
      </c>
      <c r="J27" s="285">
        <v>99455</v>
      </c>
      <c r="K27" s="286">
        <v>20.6</v>
      </c>
      <c r="L27" s="5">
        <v>64.31</v>
      </c>
    </row>
    <row r="28" spans="1:12">
      <c r="A28">
        <v>20</v>
      </c>
      <c r="B28" s="279">
        <v>4.6700000000000002E-4</v>
      </c>
      <c r="C28" s="280">
        <v>4.6700000000000002E-4</v>
      </c>
      <c r="D28" s="283">
        <v>99269.7</v>
      </c>
      <c r="E28" s="284">
        <v>46.4</v>
      </c>
      <c r="F28" s="5">
        <v>59.73</v>
      </c>
      <c r="G28" t="s">
        <v>19</v>
      </c>
      <c r="H28" s="281">
        <v>2.05E-4</v>
      </c>
      <c r="I28" s="282">
        <v>2.05E-4</v>
      </c>
      <c r="J28" s="285">
        <v>99434.3</v>
      </c>
      <c r="K28" s="286">
        <v>20.399999999999999</v>
      </c>
      <c r="L28" s="5">
        <v>63.32</v>
      </c>
    </row>
    <row r="29" spans="1:12">
      <c r="A29">
        <v>21</v>
      </c>
      <c r="B29" s="279">
        <v>4.9700000000000005E-4</v>
      </c>
      <c r="C29" s="280">
        <v>4.9600000000000002E-4</v>
      </c>
      <c r="D29" s="283">
        <v>99223.4</v>
      </c>
      <c r="E29" s="284">
        <v>49.3</v>
      </c>
      <c r="F29" s="5">
        <v>58.76</v>
      </c>
      <c r="G29" t="s">
        <v>19</v>
      </c>
      <c r="H29" s="281">
        <v>2.2000000000000001E-4</v>
      </c>
      <c r="I29" s="282">
        <v>2.2000000000000001E-4</v>
      </c>
      <c r="J29" s="285">
        <v>99413.9</v>
      </c>
      <c r="K29" s="286">
        <v>21.8</v>
      </c>
      <c r="L29" s="5">
        <v>62.33</v>
      </c>
    </row>
    <row r="30" spans="1:12">
      <c r="A30">
        <v>22</v>
      </c>
      <c r="B30" s="279">
        <v>4.8999999999999998E-4</v>
      </c>
      <c r="C30" s="280">
        <v>4.8999999999999998E-4</v>
      </c>
      <c r="D30" s="283">
        <v>99174.1</v>
      </c>
      <c r="E30" s="284">
        <v>48.6</v>
      </c>
      <c r="F30" s="5">
        <v>57.79</v>
      </c>
      <c r="G30" t="s">
        <v>19</v>
      </c>
      <c r="H30" s="281">
        <v>2.1499999999999999E-4</v>
      </c>
      <c r="I30" s="282">
        <v>2.1499999999999999E-4</v>
      </c>
      <c r="J30" s="285">
        <v>99392.1</v>
      </c>
      <c r="K30" s="286">
        <v>21.4</v>
      </c>
      <c r="L30" s="5">
        <v>61.35</v>
      </c>
    </row>
    <row r="31" spans="1:12">
      <c r="A31">
        <v>23</v>
      </c>
      <c r="B31" s="279">
        <v>5.4600000000000004E-4</v>
      </c>
      <c r="C31" s="280">
        <v>5.4600000000000004E-4</v>
      </c>
      <c r="D31" s="283">
        <v>99125.5</v>
      </c>
      <c r="E31" s="284">
        <v>54.1</v>
      </c>
      <c r="F31" s="5">
        <v>56.81</v>
      </c>
      <c r="G31" t="s">
        <v>19</v>
      </c>
      <c r="H31" s="281">
        <v>2.2900000000000001E-4</v>
      </c>
      <c r="I31" s="282">
        <v>2.2900000000000001E-4</v>
      </c>
      <c r="J31" s="285">
        <v>99370.7</v>
      </c>
      <c r="K31" s="286">
        <v>22.8</v>
      </c>
      <c r="L31" s="5">
        <v>60.36</v>
      </c>
    </row>
    <row r="32" spans="1:12">
      <c r="A32">
        <v>24</v>
      </c>
      <c r="B32" s="279">
        <v>5.3799999999999996E-4</v>
      </c>
      <c r="C32" s="280">
        <v>5.3700000000000004E-4</v>
      </c>
      <c r="D32" s="283">
        <v>99071.4</v>
      </c>
      <c r="E32" s="284">
        <v>53.2</v>
      </c>
      <c r="F32" s="5">
        <v>55.84</v>
      </c>
      <c r="G32" t="s">
        <v>19</v>
      </c>
      <c r="H32" s="281">
        <v>2.2699999999999999E-4</v>
      </c>
      <c r="I32" s="282">
        <v>2.2699999999999999E-4</v>
      </c>
      <c r="J32" s="285">
        <v>99347.9</v>
      </c>
      <c r="K32" s="286">
        <v>22.6</v>
      </c>
      <c r="L32" s="5">
        <v>59.37</v>
      </c>
    </row>
    <row r="33" spans="1:12">
      <c r="A33">
        <v>25</v>
      </c>
      <c r="B33" s="279">
        <v>5.7499999999999999E-4</v>
      </c>
      <c r="C33" s="280">
        <v>5.7499999999999999E-4</v>
      </c>
      <c r="D33" s="283">
        <v>99018.2</v>
      </c>
      <c r="E33" s="284">
        <v>56.9</v>
      </c>
      <c r="F33" s="5">
        <v>54.87</v>
      </c>
      <c r="G33" t="s">
        <v>19</v>
      </c>
      <c r="H33" s="281">
        <v>2.4399999999999999E-4</v>
      </c>
      <c r="I33" s="282">
        <v>2.4399999999999999E-4</v>
      </c>
      <c r="J33" s="285">
        <v>99325.3</v>
      </c>
      <c r="K33" s="286">
        <v>24.2</v>
      </c>
      <c r="L33" s="5">
        <v>58.39</v>
      </c>
    </row>
    <row r="34" spans="1:12">
      <c r="A34">
        <v>26</v>
      </c>
      <c r="B34" s="279">
        <v>6.1899999999999998E-4</v>
      </c>
      <c r="C34" s="280">
        <v>6.1899999999999998E-4</v>
      </c>
      <c r="D34" s="283">
        <v>98961.3</v>
      </c>
      <c r="E34" s="284">
        <v>61.2</v>
      </c>
      <c r="F34" s="5">
        <v>53.91</v>
      </c>
      <c r="G34" t="s">
        <v>19</v>
      </c>
      <c r="H34" s="281">
        <v>2.7399999999999999E-4</v>
      </c>
      <c r="I34" s="282">
        <v>2.7399999999999999E-4</v>
      </c>
      <c r="J34" s="285">
        <v>99301.1</v>
      </c>
      <c r="K34" s="286">
        <v>27.2</v>
      </c>
      <c r="L34" s="5">
        <v>57.4</v>
      </c>
    </row>
    <row r="35" spans="1:12">
      <c r="A35">
        <v>27</v>
      </c>
      <c r="B35" s="279">
        <v>6.2E-4</v>
      </c>
      <c r="C35" s="280">
        <v>6.2E-4</v>
      </c>
      <c r="D35" s="283">
        <v>98900</v>
      </c>
      <c r="E35" s="284">
        <v>61.3</v>
      </c>
      <c r="F35" s="5">
        <v>52.94</v>
      </c>
      <c r="G35" t="s">
        <v>19</v>
      </c>
      <c r="H35" s="281">
        <v>2.7099999999999997E-4</v>
      </c>
      <c r="I35" s="282">
        <v>2.7099999999999997E-4</v>
      </c>
      <c r="J35" s="285">
        <v>99273.9</v>
      </c>
      <c r="K35" s="286">
        <v>26.9</v>
      </c>
      <c r="L35" s="5">
        <v>56.42</v>
      </c>
    </row>
    <row r="36" spans="1:12">
      <c r="A36">
        <v>28</v>
      </c>
      <c r="B36" s="279">
        <v>6.6299999999999996E-4</v>
      </c>
      <c r="C36" s="280">
        <v>6.6299999999999996E-4</v>
      </c>
      <c r="D36" s="283">
        <v>98838.7</v>
      </c>
      <c r="E36" s="284">
        <v>65.5</v>
      </c>
      <c r="F36" s="5">
        <v>51.97</v>
      </c>
      <c r="G36" t="s">
        <v>19</v>
      </c>
      <c r="H36" s="281">
        <v>3.19E-4</v>
      </c>
      <c r="I36" s="282">
        <v>3.19E-4</v>
      </c>
      <c r="J36" s="285">
        <v>99246.9</v>
      </c>
      <c r="K36" s="286">
        <v>31.7</v>
      </c>
      <c r="L36" s="5">
        <v>55.43</v>
      </c>
    </row>
    <row r="37" spans="1:12">
      <c r="A37">
        <v>29</v>
      </c>
      <c r="B37" s="279">
        <v>6.96E-4</v>
      </c>
      <c r="C37" s="280">
        <v>6.9499999999999998E-4</v>
      </c>
      <c r="D37" s="283">
        <v>98773.2</v>
      </c>
      <c r="E37" s="284">
        <v>68.7</v>
      </c>
      <c r="F37" s="5">
        <v>51.01</v>
      </c>
      <c r="G37" t="s">
        <v>19</v>
      </c>
      <c r="H37" s="281">
        <v>3.5399999999999999E-4</v>
      </c>
      <c r="I37" s="282">
        <v>3.5399999999999999E-4</v>
      </c>
      <c r="J37" s="285">
        <v>99215.3</v>
      </c>
      <c r="K37" s="286">
        <v>35.1</v>
      </c>
      <c r="L37" s="5">
        <v>54.45</v>
      </c>
    </row>
    <row r="38" spans="1:12">
      <c r="A38">
        <v>30</v>
      </c>
      <c r="B38" s="279">
        <v>7.3300000000000004E-4</v>
      </c>
      <c r="C38" s="280">
        <v>7.3300000000000004E-4</v>
      </c>
      <c r="D38" s="283">
        <v>98704.5</v>
      </c>
      <c r="E38" s="284">
        <v>72.3</v>
      </c>
      <c r="F38" s="5">
        <v>50.04</v>
      </c>
      <c r="G38" t="s">
        <v>19</v>
      </c>
      <c r="H38" s="281">
        <v>3.8400000000000001E-4</v>
      </c>
      <c r="I38" s="282">
        <v>3.8400000000000001E-4</v>
      </c>
      <c r="J38" s="285">
        <v>99180.2</v>
      </c>
      <c r="K38" s="286">
        <v>38</v>
      </c>
      <c r="L38" s="5">
        <v>53.47</v>
      </c>
    </row>
    <row r="39" spans="1:12">
      <c r="A39">
        <v>31</v>
      </c>
      <c r="B39" s="279">
        <v>7.6000000000000004E-4</v>
      </c>
      <c r="C39" s="280">
        <v>7.6000000000000004E-4</v>
      </c>
      <c r="D39" s="283">
        <v>98632.2</v>
      </c>
      <c r="E39" s="284">
        <v>75</v>
      </c>
      <c r="F39" s="5">
        <v>49.08</v>
      </c>
      <c r="G39" t="s">
        <v>19</v>
      </c>
      <c r="H39" s="281">
        <v>4.08E-4</v>
      </c>
      <c r="I39" s="282">
        <v>4.08E-4</v>
      </c>
      <c r="J39" s="285">
        <v>99142.2</v>
      </c>
      <c r="K39" s="286">
        <v>40.4</v>
      </c>
      <c r="L39" s="5">
        <v>52.49</v>
      </c>
    </row>
    <row r="40" spans="1:12">
      <c r="A40">
        <v>32</v>
      </c>
      <c r="B40" s="279">
        <v>8.8500000000000004E-4</v>
      </c>
      <c r="C40" s="280">
        <v>8.8500000000000004E-4</v>
      </c>
      <c r="D40" s="283">
        <v>98557.3</v>
      </c>
      <c r="E40" s="284">
        <v>87.2</v>
      </c>
      <c r="F40" s="5">
        <v>48.11</v>
      </c>
      <c r="G40" t="s">
        <v>19</v>
      </c>
      <c r="H40" s="281">
        <v>4.6200000000000001E-4</v>
      </c>
      <c r="I40" s="282">
        <v>4.6200000000000001E-4</v>
      </c>
      <c r="J40" s="285">
        <v>99101.7</v>
      </c>
      <c r="K40" s="286">
        <v>45.8</v>
      </c>
      <c r="L40" s="5">
        <v>51.51</v>
      </c>
    </row>
    <row r="41" spans="1:12">
      <c r="A41">
        <v>33</v>
      </c>
      <c r="B41" s="279">
        <v>8.7500000000000002E-4</v>
      </c>
      <c r="C41" s="280">
        <v>8.7500000000000002E-4</v>
      </c>
      <c r="D41" s="283">
        <v>98470</v>
      </c>
      <c r="E41" s="284">
        <v>86.2</v>
      </c>
      <c r="F41" s="5">
        <v>47.16</v>
      </c>
      <c r="G41" t="s">
        <v>19</v>
      </c>
      <c r="H41" s="281">
        <v>4.9399999999999997E-4</v>
      </c>
      <c r="I41" s="282">
        <v>4.9399999999999997E-4</v>
      </c>
      <c r="J41" s="285">
        <v>99056</v>
      </c>
      <c r="K41" s="286">
        <v>48.9</v>
      </c>
      <c r="L41" s="5">
        <v>50.53</v>
      </c>
    </row>
    <row r="42" spans="1:12">
      <c r="A42">
        <v>34</v>
      </c>
      <c r="B42" s="279">
        <v>9.6400000000000001E-4</v>
      </c>
      <c r="C42" s="280">
        <v>9.6299999999999999E-4</v>
      </c>
      <c r="D42" s="283">
        <v>98383.9</v>
      </c>
      <c r="E42" s="284">
        <v>94.8</v>
      </c>
      <c r="F42" s="5">
        <v>46.2</v>
      </c>
      <c r="G42" t="s">
        <v>19</v>
      </c>
      <c r="H42" s="281">
        <v>5.3600000000000002E-4</v>
      </c>
      <c r="I42" s="282">
        <v>5.3600000000000002E-4</v>
      </c>
      <c r="J42" s="285">
        <v>99007.1</v>
      </c>
      <c r="K42" s="286">
        <v>53.1</v>
      </c>
      <c r="L42" s="5">
        <v>49.56</v>
      </c>
    </row>
    <row r="43" spans="1:12">
      <c r="A43">
        <v>35</v>
      </c>
      <c r="B43" s="279">
        <v>1.0269999999999999E-3</v>
      </c>
      <c r="C43" s="280">
        <v>1.026E-3</v>
      </c>
      <c r="D43" s="283">
        <v>98289.1</v>
      </c>
      <c r="E43" s="284">
        <v>100.8</v>
      </c>
      <c r="F43" s="5">
        <v>45.24</v>
      </c>
      <c r="G43" t="s">
        <v>19</v>
      </c>
      <c r="H43" s="281">
        <v>5.9199999999999997E-4</v>
      </c>
      <c r="I43" s="282">
        <v>5.9199999999999997E-4</v>
      </c>
      <c r="J43" s="285">
        <v>98954</v>
      </c>
      <c r="K43" s="286">
        <v>58.6</v>
      </c>
      <c r="L43" s="5">
        <v>48.58</v>
      </c>
    </row>
    <row r="44" spans="1:12">
      <c r="A44">
        <v>36</v>
      </c>
      <c r="B44" s="279">
        <v>1.098E-3</v>
      </c>
      <c r="C44" s="280">
        <v>1.098E-3</v>
      </c>
      <c r="D44" s="283">
        <v>98188.3</v>
      </c>
      <c r="E44" s="284">
        <v>107.8</v>
      </c>
      <c r="F44" s="5">
        <v>44.29</v>
      </c>
      <c r="G44" t="s">
        <v>19</v>
      </c>
      <c r="H44" s="281">
        <v>6.4899999999999995E-4</v>
      </c>
      <c r="I44" s="282">
        <v>6.4899999999999995E-4</v>
      </c>
      <c r="J44" s="285">
        <v>98895.4</v>
      </c>
      <c r="K44" s="286">
        <v>64.099999999999994</v>
      </c>
      <c r="L44" s="5">
        <v>47.61</v>
      </c>
    </row>
    <row r="45" spans="1:12">
      <c r="A45">
        <v>37</v>
      </c>
      <c r="B45" s="279">
        <v>1.1379999999999999E-3</v>
      </c>
      <c r="C45" s="280">
        <v>1.1379999999999999E-3</v>
      </c>
      <c r="D45" s="283">
        <v>98080.5</v>
      </c>
      <c r="E45" s="284">
        <v>111.6</v>
      </c>
      <c r="F45" s="5">
        <v>43.34</v>
      </c>
      <c r="G45" t="s">
        <v>19</v>
      </c>
      <c r="H45" s="281">
        <v>6.8199999999999999E-4</v>
      </c>
      <c r="I45" s="282">
        <v>6.8099999999999996E-4</v>
      </c>
      <c r="J45" s="285">
        <v>98831.3</v>
      </c>
      <c r="K45" s="286">
        <v>67.3</v>
      </c>
      <c r="L45" s="5">
        <v>46.64</v>
      </c>
    </row>
    <row r="46" spans="1:12">
      <c r="A46">
        <v>38</v>
      </c>
      <c r="B46" s="279">
        <v>1.322E-3</v>
      </c>
      <c r="C46" s="280">
        <v>1.3209999999999999E-3</v>
      </c>
      <c r="D46" s="283">
        <v>97968.9</v>
      </c>
      <c r="E46" s="284">
        <v>129.4</v>
      </c>
      <c r="F46" s="5">
        <v>42.38</v>
      </c>
      <c r="G46" t="s">
        <v>19</v>
      </c>
      <c r="H46" s="281">
        <v>7.6599999999999997E-4</v>
      </c>
      <c r="I46" s="282">
        <v>7.6499999999999995E-4</v>
      </c>
      <c r="J46" s="285">
        <v>98763.9</v>
      </c>
      <c r="K46" s="286">
        <v>75.599999999999994</v>
      </c>
      <c r="L46" s="5">
        <v>45.67</v>
      </c>
    </row>
    <row r="47" spans="1:12">
      <c r="A47">
        <v>39</v>
      </c>
      <c r="B47" s="279">
        <v>1.3649999999999999E-3</v>
      </c>
      <c r="C47" s="280">
        <v>1.364E-3</v>
      </c>
      <c r="D47" s="283">
        <v>97839.5</v>
      </c>
      <c r="E47" s="284">
        <v>133.5</v>
      </c>
      <c r="F47" s="5">
        <v>41.44</v>
      </c>
      <c r="G47" t="s">
        <v>19</v>
      </c>
      <c r="H47" s="281">
        <v>8.0599999999999997E-4</v>
      </c>
      <c r="I47" s="282">
        <v>8.0500000000000005E-4</v>
      </c>
      <c r="J47" s="285">
        <v>98688.3</v>
      </c>
      <c r="K47" s="286">
        <v>79.5</v>
      </c>
      <c r="L47" s="5">
        <v>44.71</v>
      </c>
    </row>
    <row r="48" spans="1:12">
      <c r="A48">
        <v>40</v>
      </c>
      <c r="B48" s="279">
        <v>1.573E-3</v>
      </c>
      <c r="C48" s="280">
        <v>1.5709999999999999E-3</v>
      </c>
      <c r="D48" s="283">
        <v>97706.1</v>
      </c>
      <c r="E48" s="284">
        <v>153.5</v>
      </c>
      <c r="F48" s="5">
        <v>40.5</v>
      </c>
      <c r="G48" t="s">
        <v>19</v>
      </c>
      <c r="H48" s="281">
        <v>9.4200000000000002E-4</v>
      </c>
      <c r="I48" s="282">
        <v>9.4200000000000002E-4</v>
      </c>
      <c r="J48" s="285">
        <v>98608.9</v>
      </c>
      <c r="K48" s="286">
        <v>92.9</v>
      </c>
      <c r="L48" s="5">
        <v>43.74</v>
      </c>
    </row>
    <row r="49" spans="1:12">
      <c r="A49">
        <v>41</v>
      </c>
      <c r="B49" s="279">
        <v>1.6949999999999999E-3</v>
      </c>
      <c r="C49" s="280">
        <v>1.6930000000000001E-3</v>
      </c>
      <c r="D49" s="283">
        <v>97552.5</v>
      </c>
      <c r="E49" s="284">
        <v>165.2</v>
      </c>
      <c r="F49" s="5">
        <v>39.56</v>
      </c>
      <c r="G49" t="s">
        <v>19</v>
      </c>
      <c r="H49" s="281">
        <v>9.7000000000000005E-4</v>
      </c>
      <c r="I49" s="282">
        <v>9.7000000000000005E-4</v>
      </c>
      <c r="J49" s="285">
        <v>98516</v>
      </c>
      <c r="K49" s="286">
        <v>95.5</v>
      </c>
      <c r="L49" s="5">
        <v>42.79</v>
      </c>
    </row>
    <row r="50" spans="1:12">
      <c r="A50">
        <v>42</v>
      </c>
      <c r="B50" s="279">
        <v>1.7390000000000001E-3</v>
      </c>
      <c r="C50" s="280">
        <v>1.738E-3</v>
      </c>
      <c r="D50" s="283">
        <v>97387.4</v>
      </c>
      <c r="E50" s="284">
        <v>169.2</v>
      </c>
      <c r="F50" s="5">
        <v>38.619999999999997</v>
      </c>
      <c r="G50" t="s">
        <v>19</v>
      </c>
      <c r="H50" s="281">
        <v>1.093E-3</v>
      </c>
      <c r="I50" s="282">
        <v>1.0920000000000001E-3</v>
      </c>
      <c r="J50" s="285">
        <v>98420.5</v>
      </c>
      <c r="K50" s="286">
        <v>107.5</v>
      </c>
      <c r="L50" s="5">
        <v>41.83</v>
      </c>
    </row>
    <row r="51" spans="1:12">
      <c r="A51">
        <v>43</v>
      </c>
      <c r="B51" s="279">
        <v>1.915E-3</v>
      </c>
      <c r="C51" s="280">
        <v>1.913E-3</v>
      </c>
      <c r="D51" s="283">
        <v>97218.1</v>
      </c>
      <c r="E51" s="284">
        <v>186</v>
      </c>
      <c r="F51" s="5">
        <v>37.69</v>
      </c>
      <c r="G51" t="s">
        <v>19</v>
      </c>
      <c r="H51" s="281">
        <v>1.17E-3</v>
      </c>
      <c r="I51" s="282">
        <v>1.1689999999999999E-3</v>
      </c>
      <c r="J51" s="285">
        <v>98313</v>
      </c>
      <c r="K51" s="286">
        <v>114.9</v>
      </c>
      <c r="L51" s="5">
        <v>40.869999999999997</v>
      </c>
    </row>
    <row r="52" spans="1:12">
      <c r="A52">
        <v>44</v>
      </c>
      <c r="B52" s="279">
        <v>2.1359999999999999E-3</v>
      </c>
      <c r="C52" s="280">
        <v>2.134E-3</v>
      </c>
      <c r="D52" s="283">
        <v>97032.1</v>
      </c>
      <c r="E52" s="284">
        <v>207</v>
      </c>
      <c r="F52" s="5">
        <v>36.76</v>
      </c>
      <c r="G52" t="s">
        <v>19</v>
      </c>
      <c r="H52" s="281">
        <v>1.286E-3</v>
      </c>
      <c r="I52" s="282">
        <v>1.2849999999999999E-3</v>
      </c>
      <c r="J52" s="285">
        <v>98198</v>
      </c>
      <c r="K52" s="286">
        <v>126.2</v>
      </c>
      <c r="L52" s="5">
        <v>39.92</v>
      </c>
    </row>
    <row r="53" spans="1:12">
      <c r="A53">
        <v>45</v>
      </c>
      <c r="B53" s="279">
        <v>2.2260000000000001E-3</v>
      </c>
      <c r="C53" s="280">
        <v>2.2230000000000001E-3</v>
      </c>
      <c r="D53" s="283">
        <v>96825.1</v>
      </c>
      <c r="E53" s="284">
        <v>215.3</v>
      </c>
      <c r="F53" s="5">
        <v>35.840000000000003</v>
      </c>
      <c r="G53" t="s">
        <v>19</v>
      </c>
      <c r="H53" s="281">
        <v>1.464E-3</v>
      </c>
      <c r="I53" s="282">
        <v>1.4630000000000001E-3</v>
      </c>
      <c r="J53" s="285">
        <v>98071.8</v>
      </c>
      <c r="K53" s="286">
        <v>143.5</v>
      </c>
      <c r="L53" s="5">
        <v>38.97</v>
      </c>
    </row>
    <row r="54" spans="1:12">
      <c r="A54">
        <v>46</v>
      </c>
      <c r="B54" s="279">
        <v>2.382E-3</v>
      </c>
      <c r="C54" s="280">
        <v>2.379E-3</v>
      </c>
      <c r="D54" s="283">
        <v>96609.8</v>
      </c>
      <c r="E54" s="284">
        <v>229.8</v>
      </c>
      <c r="F54" s="5">
        <v>34.92</v>
      </c>
      <c r="G54" t="s">
        <v>19</v>
      </c>
      <c r="H54" s="281">
        <v>1.5299999999999999E-3</v>
      </c>
      <c r="I54" s="282">
        <v>1.529E-3</v>
      </c>
      <c r="J54" s="285">
        <v>97928.3</v>
      </c>
      <c r="K54" s="286">
        <v>149.80000000000001</v>
      </c>
      <c r="L54" s="5">
        <v>38.03</v>
      </c>
    </row>
    <row r="55" spans="1:12">
      <c r="A55">
        <v>47</v>
      </c>
      <c r="B55" s="279">
        <v>2.6580000000000002E-3</v>
      </c>
      <c r="C55" s="280">
        <v>2.6549999999999998E-3</v>
      </c>
      <c r="D55" s="283">
        <v>96380</v>
      </c>
      <c r="E55" s="284">
        <v>255.9</v>
      </c>
      <c r="F55" s="5">
        <v>34</v>
      </c>
      <c r="G55" t="s">
        <v>19</v>
      </c>
      <c r="H55" s="281">
        <v>1.6260000000000001E-3</v>
      </c>
      <c r="I55" s="282">
        <v>1.6249999999999999E-3</v>
      </c>
      <c r="J55" s="285">
        <v>97778.6</v>
      </c>
      <c r="K55" s="286">
        <v>158.9</v>
      </c>
      <c r="L55" s="5">
        <v>37.08</v>
      </c>
    </row>
    <row r="56" spans="1:12">
      <c r="A56">
        <v>48</v>
      </c>
      <c r="B56" s="279">
        <v>2.7339999999999999E-3</v>
      </c>
      <c r="C56" s="280">
        <v>2.7299999999999998E-3</v>
      </c>
      <c r="D56" s="283">
        <v>96124.1</v>
      </c>
      <c r="E56" s="284">
        <v>262.39999999999998</v>
      </c>
      <c r="F56" s="5">
        <v>33.090000000000003</v>
      </c>
      <c r="G56" t="s">
        <v>19</v>
      </c>
      <c r="H56" s="281">
        <v>1.769E-3</v>
      </c>
      <c r="I56" s="282">
        <v>1.7669999999999999E-3</v>
      </c>
      <c r="J56" s="285">
        <v>97619.7</v>
      </c>
      <c r="K56" s="286">
        <v>172.5</v>
      </c>
      <c r="L56" s="5">
        <v>36.14</v>
      </c>
    </row>
    <row r="57" spans="1:12">
      <c r="A57">
        <v>49</v>
      </c>
      <c r="B57" s="279">
        <v>3.019E-3</v>
      </c>
      <c r="C57" s="280">
        <v>3.0140000000000002E-3</v>
      </c>
      <c r="D57" s="283">
        <v>95861.7</v>
      </c>
      <c r="E57" s="284">
        <v>288.89999999999998</v>
      </c>
      <c r="F57" s="5">
        <v>32.18</v>
      </c>
      <c r="G57" t="s">
        <v>19</v>
      </c>
      <c r="H57" s="281">
        <v>1.8710000000000001E-3</v>
      </c>
      <c r="I57" s="282">
        <v>1.869E-3</v>
      </c>
      <c r="J57" s="285">
        <v>97447.2</v>
      </c>
      <c r="K57" s="286">
        <v>182.2</v>
      </c>
      <c r="L57" s="5">
        <v>35.21</v>
      </c>
    </row>
    <row r="58" spans="1:12">
      <c r="A58">
        <v>50</v>
      </c>
      <c r="B58" s="279">
        <v>3.356E-3</v>
      </c>
      <c r="C58" s="280">
        <v>3.3500000000000001E-3</v>
      </c>
      <c r="D58" s="283">
        <v>95572.800000000003</v>
      </c>
      <c r="E58" s="284">
        <v>320.2</v>
      </c>
      <c r="F58" s="5">
        <v>31.27</v>
      </c>
      <c r="G58" t="s">
        <v>19</v>
      </c>
      <c r="H58" s="281">
        <v>2.1410000000000001E-3</v>
      </c>
      <c r="I58" s="282">
        <v>2.1389999999999998E-3</v>
      </c>
      <c r="J58" s="285">
        <v>97265</v>
      </c>
      <c r="K58" s="286">
        <v>208</v>
      </c>
      <c r="L58" s="5">
        <v>34.270000000000003</v>
      </c>
    </row>
    <row r="59" spans="1:12">
      <c r="A59">
        <v>51</v>
      </c>
      <c r="B59" s="279">
        <v>3.4770000000000001E-3</v>
      </c>
      <c r="C59" s="280">
        <v>3.4710000000000001E-3</v>
      </c>
      <c r="D59" s="283">
        <v>95252.6</v>
      </c>
      <c r="E59" s="284">
        <v>330.7</v>
      </c>
      <c r="F59" s="5">
        <v>30.38</v>
      </c>
      <c r="G59" t="s">
        <v>19</v>
      </c>
      <c r="H59" s="281">
        <v>2.3530000000000001E-3</v>
      </c>
      <c r="I59" s="282">
        <v>2.3500000000000001E-3</v>
      </c>
      <c r="J59" s="285">
        <v>97057</v>
      </c>
      <c r="K59" s="286">
        <v>228.1</v>
      </c>
      <c r="L59" s="5">
        <v>33.340000000000003</v>
      </c>
    </row>
    <row r="60" spans="1:12">
      <c r="A60">
        <v>52</v>
      </c>
      <c r="B60" s="279">
        <v>3.7309999999999999E-3</v>
      </c>
      <c r="C60" s="280">
        <v>3.7239999999999999E-3</v>
      </c>
      <c r="D60" s="283">
        <v>94921.9</v>
      </c>
      <c r="E60" s="284">
        <v>353.5</v>
      </c>
      <c r="F60" s="5">
        <v>29.48</v>
      </c>
      <c r="G60" t="s">
        <v>19</v>
      </c>
      <c r="H60" s="281">
        <v>2.5349999999999999E-3</v>
      </c>
      <c r="I60" s="282">
        <v>2.532E-3</v>
      </c>
      <c r="J60" s="285">
        <v>96828.9</v>
      </c>
      <c r="K60" s="286">
        <v>245.1</v>
      </c>
      <c r="L60" s="5">
        <v>32.42</v>
      </c>
    </row>
    <row r="61" spans="1:12">
      <c r="A61">
        <v>53</v>
      </c>
      <c r="B61" s="279">
        <v>4.0150000000000003E-3</v>
      </c>
      <c r="C61" s="280">
        <v>4.0070000000000001E-3</v>
      </c>
      <c r="D61" s="283">
        <v>94568.4</v>
      </c>
      <c r="E61" s="284">
        <v>378.9</v>
      </c>
      <c r="F61" s="5">
        <v>28.59</v>
      </c>
      <c r="G61" t="s">
        <v>19</v>
      </c>
      <c r="H61" s="281">
        <v>2.7720000000000002E-3</v>
      </c>
      <c r="I61" s="282">
        <v>2.7690000000000002E-3</v>
      </c>
      <c r="J61" s="285">
        <v>96583.8</v>
      </c>
      <c r="K61" s="286">
        <v>267.39999999999998</v>
      </c>
      <c r="L61" s="5">
        <v>31.5</v>
      </c>
    </row>
    <row r="62" spans="1:12">
      <c r="A62">
        <v>54</v>
      </c>
      <c r="B62" s="279">
        <v>4.3959999999999997E-3</v>
      </c>
      <c r="C62" s="280">
        <v>4.3860000000000001E-3</v>
      </c>
      <c r="D62" s="283">
        <v>94189.5</v>
      </c>
      <c r="E62" s="284">
        <v>413.1</v>
      </c>
      <c r="F62" s="5">
        <v>27.7</v>
      </c>
      <c r="G62" t="s">
        <v>19</v>
      </c>
      <c r="H62" s="281">
        <v>2.9970000000000001E-3</v>
      </c>
      <c r="I62" s="282">
        <v>2.9919999999999999E-3</v>
      </c>
      <c r="J62" s="285">
        <v>96316.4</v>
      </c>
      <c r="K62" s="286">
        <v>288.2</v>
      </c>
      <c r="L62" s="5">
        <v>30.59</v>
      </c>
    </row>
    <row r="63" spans="1:12">
      <c r="A63">
        <v>55</v>
      </c>
      <c r="B63" s="279">
        <v>5.0049999999999999E-3</v>
      </c>
      <c r="C63" s="280">
        <v>4.993E-3</v>
      </c>
      <c r="D63" s="283">
        <v>93776.4</v>
      </c>
      <c r="E63" s="284">
        <v>468.2</v>
      </c>
      <c r="F63" s="5">
        <v>26.82</v>
      </c>
      <c r="G63" t="s">
        <v>19</v>
      </c>
      <c r="H63" s="281">
        <v>3.346E-3</v>
      </c>
      <c r="I63" s="282">
        <v>3.3409999999999998E-3</v>
      </c>
      <c r="J63" s="285">
        <v>96028.2</v>
      </c>
      <c r="K63" s="286">
        <v>320.8</v>
      </c>
      <c r="L63" s="5">
        <v>29.68</v>
      </c>
    </row>
    <row r="64" spans="1:12">
      <c r="A64">
        <v>56</v>
      </c>
      <c r="B64" s="279">
        <v>5.3740000000000003E-3</v>
      </c>
      <c r="C64" s="280">
        <v>5.359E-3</v>
      </c>
      <c r="D64" s="283">
        <v>93308.2</v>
      </c>
      <c r="E64" s="284">
        <v>500.1</v>
      </c>
      <c r="F64" s="5">
        <v>25.96</v>
      </c>
      <c r="G64" t="s">
        <v>19</v>
      </c>
      <c r="H64" s="281">
        <v>3.6250000000000002E-3</v>
      </c>
      <c r="I64" s="282">
        <v>3.6189999999999998E-3</v>
      </c>
      <c r="J64" s="285">
        <v>95707.4</v>
      </c>
      <c r="K64" s="286">
        <v>346.4</v>
      </c>
      <c r="L64" s="5">
        <v>28.78</v>
      </c>
    </row>
    <row r="65" spans="1:12">
      <c r="A65">
        <v>57</v>
      </c>
      <c r="B65" s="279">
        <v>5.8500000000000002E-3</v>
      </c>
      <c r="C65" s="280">
        <v>5.8329999999999996E-3</v>
      </c>
      <c r="D65" s="283">
        <v>92808.1</v>
      </c>
      <c r="E65" s="284">
        <v>541.29999999999995</v>
      </c>
      <c r="F65" s="5">
        <v>25.09</v>
      </c>
      <c r="G65" t="s">
        <v>19</v>
      </c>
      <c r="H65" s="281">
        <v>3.9699999999999996E-3</v>
      </c>
      <c r="I65" s="282">
        <v>3.9620000000000002E-3</v>
      </c>
      <c r="J65" s="285">
        <v>95361</v>
      </c>
      <c r="K65" s="286">
        <v>377.9</v>
      </c>
      <c r="L65" s="5">
        <v>27.88</v>
      </c>
    </row>
    <row r="66" spans="1:12">
      <c r="A66">
        <v>58</v>
      </c>
      <c r="B66" s="279">
        <v>6.4989999999999996E-3</v>
      </c>
      <c r="C66" s="280">
        <v>6.4780000000000003E-3</v>
      </c>
      <c r="D66" s="283">
        <v>92266.8</v>
      </c>
      <c r="E66" s="284">
        <v>597.70000000000005</v>
      </c>
      <c r="F66" s="5">
        <v>24.24</v>
      </c>
      <c r="G66" t="s">
        <v>19</v>
      </c>
      <c r="H66" s="281">
        <v>4.241E-3</v>
      </c>
      <c r="I66" s="282">
        <v>4.2319999999999997E-3</v>
      </c>
      <c r="J66" s="285">
        <v>94983.1</v>
      </c>
      <c r="K66" s="286">
        <v>402</v>
      </c>
      <c r="L66" s="5">
        <v>26.99</v>
      </c>
    </row>
    <row r="67" spans="1:12">
      <c r="A67">
        <v>59</v>
      </c>
      <c r="B67" s="279">
        <v>7.1549999999999999E-3</v>
      </c>
      <c r="C67" s="280">
        <v>7.1289999999999999E-3</v>
      </c>
      <c r="D67" s="283">
        <v>91669.1</v>
      </c>
      <c r="E67" s="284">
        <v>653.5</v>
      </c>
      <c r="F67" s="5">
        <v>23.39</v>
      </c>
      <c r="G67" t="s">
        <v>19</v>
      </c>
      <c r="H67" s="281">
        <v>4.8060000000000004E-3</v>
      </c>
      <c r="I67" s="282">
        <v>4.7949999999999998E-3</v>
      </c>
      <c r="J67" s="285">
        <v>94581.1</v>
      </c>
      <c r="K67" s="286">
        <v>453.5</v>
      </c>
      <c r="L67" s="5">
        <v>26.1</v>
      </c>
    </row>
    <row r="68" spans="1:12">
      <c r="A68">
        <v>60</v>
      </c>
      <c r="B68" s="279">
        <v>7.9950000000000004E-3</v>
      </c>
      <c r="C68" s="280">
        <v>7.9640000000000006E-3</v>
      </c>
      <c r="D68" s="283">
        <v>91015.5</v>
      </c>
      <c r="E68" s="284">
        <v>724.8</v>
      </c>
      <c r="F68" s="5">
        <v>22.56</v>
      </c>
      <c r="G68" t="s">
        <v>19</v>
      </c>
      <c r="H68" s="281">
        <v>5.2719999999999998E-3</v>
      </c>
      <c r="I68" s="282">
        <v>5.2579999999999997E-3</v>
      </c>
      <c r="J68" s="285">
        <v>94127.6</v>
      </c>
      <c r="K68" s="286">
        <v>494.9</v>
      </c>
      <c r="L68" s="5">
        <v>25.22</v>
      </c>
    </row>
    <row r="69" spans="1:12">
      <c r="A69">
        <v>61</v>
      </c>
      <c r="B69" s="279">
        <v>8.7209999999999996E-3</v>
      </c>
      <c r="C69" s="280">
        <v>8.6840000000000007E-3</v>
      </c>
      <c r="D69" s="283">
        <v>90290.7</v>
      </c>
      <c r="E69" s="284">
        <v>784</v>
      </c>
      <c r="F69" s="5">
        <v>21.73</v>
      </c>
      <c r="G69" t="s">
        <v>19</v>
      </c>
      <c r="H69" s="281">
        <v>5.6509999999999998E-3</v>
      </c>
      <c r="I69" s="282">
        <v>5.6350000000000003E-3</v>
      </c>
      <c r="J69" s="285">
        <v>93632.7</v>
      </c>
      <c r="K69" s="286">
        <v>527.70000000000005</v>
      </c>
      <c r="L69" s="5">
        <v>24.35</v>
      </c>
    </row>
    <row r="70" spans="1:12">
      <c r="A70">
        <v>62</v>
      </c>
      <c r="B70" s="279">
        <v>9.4900000000000002E-3</v>
      </c>
      <c r="C70" s="280">
        <v>9.4450000000000003E-3</v>
      </c>
      <c r="D70" s="283">
        <v>89506.7</v>
      </c>
      <c r="E70" s="284">
        <v>845.4</v>
      </c>
      <c r="F70" s="5">
        <v>20.92</v>
      </c>
      <c r="G70" t="s">
        <v>19</v>
      </c>
      <c r="H70" s="281">
        <v>6.2849999999999998E-3</v>
      </c>
      <c r="I70" s="282">
        <v>6.2649999999999997E-3</v>
      </c>
      <c r="J70" s="285">
        <v>93105.1</v>
      </c>
      <c r="K70" s="286">
        <v>583.29999999999995</v>
      </c>
      <c r="L70" s="5">
        <v>23.49</v>
      </c>
    </row>
    <row r="71" spans="1:12">
      <c r="A71">
        <v>63</v>
      </c>
      <c r="B71" s="279">
        <v>1.0588E-2</v>
      </c>
      <c r="C71" s="280">
        <v>1.0532E-2</v>
      </c>
      <c r="D71" s="283">
        <v>88661.3</v>
      </c>
      <c r="E71" s="284">
        <v>933.8</v>
      </c>
      <c r="F71" s="5">
        <v>20.11</v>
      </c>
      <c r="G71" t="s">
        <v>19</v>
      </c>
      <c r="H71" s="281">
        <v>6.8149999999999999E-3</v>
      </c>
      <c r="I71" s="282">
        <v>6.7920000000000003E-3</v>
      </c>
      <c r="J71" s="285">
        <v>92521.8</v>
      </c>
      <c r="K71" s="286">
        <v>628.4</v>
      </c>
      <c r="L71" s="5">
        <v>22.63</v>
      </c>
    </row>
    <row r="72" spans="1:12">
      <c r="A72">
        <v>64</v>
      </c>
      <c r="B72" s="279">
        <v>1.1513000000000001E-2</v>
      </c>
      <c r="C72" s="280">
        <v>1.1447000000000001E-2</v>
      </c>
      <c r="D72" s="283">
        <v>87727.5</v>
      </c>
      <c r="E72" s="284">
        <v>1004.2</v>
      </c>
      <c r="F72" s="5">
        <v>19.32</v>
      </c>
      <c r="G72" t="s">
        <v>19</v>
      </c>
      <c r="H72" s="281">
        <v>7.3550000000000004E-3</v>
      </c>
      <c r="I72" s="282">
        <v>7.3280000000000003E-3</v>
      </c>
      <c r="J72" s="285">
        <v>91893.3</v>
      </c>
      <c r="K72" s="286">
        <v>673.4</v>
      </c>
      <c r="L72" s="5">
        <v>21.79</v>
      </c>
    </row>
    <row r="73" spans="1:12">
      <c r="A73">
        <v>65</v>
      </c>
      <c r="B73" s="279">
        <v>1.2414E-2</v>
      </c>
      <c r="C73" s="280">
        <v>1.2337000000000001E-2</v>
      </c>
      <c r="D73" s="283">
        <v>86723.3</v>
      </c>
      <c r="E73" s="284">
        <v>1069.9000000000001</v>
      </c>
      <c r="F73" s="5">
        <v>18.54</v>
      </c>
      <c r="G73" t="s">
        <v>19</v>
      </c>
      <c r="H73" s="281">
        <v>7.9080000000000001E-3</v>
      </c>
      <c r="I73" s="282">
        <v>7.8770000000000003E-3</v>
      </c>
      <c r="J73" s="285">
        <v>91219.9</v>
      </c>
      <c r="K73" s="286">
        <v>718.5</v>
      </c>
      <c r="L73" s="5">
        <v>20.94</v>
      </c>
    </row>
    <row r="74" spans="1:12">
      <c r="A74">
        <v>66</v>
      </c>
      <c r="B74" s="279">
        <v>1.3344E-2</v>
      </c>
      <c r="C74" s="280">
        <v>1.3254999999999999E-2</v>
      </c>
      <c r="D74" s="283">
        <v>85653.4</v>
      </c>
      <c r="E74" s="284">
        <v>1135.4000000000001</v>
      </c>
      <c r="F74" s="5">
        <v>17.77</v>
      </c>
      <c r="G74" t="s">
        <v>19</v>
      </c>
      <c r="H74" s="281">
        <v>8.7430000000000008E-3</v>
      </c>
      <c r="I74" s="282">
        <v>8.7049999999999992E-3</v>
      </c>
      <c r="J74" s="285">
        <v>90501.4</v>
      </c>
      <c r="K74" s="286">
        <v>787.8</v>
      </c>
      <c r="L74" s="5">
        <v>20.100000000000001</v>
      </c>
    </row>
    <row r="75" spans="1:12">
      <c r="A75">
        <v>67</v>
      </c>
      <c r="B75" s="279">
        <v>1.4387E-2</v>
      </c>
      <c r="C75" s="280">
        <v>1.4285000000000001E-2</v>
      </c>
      <c r="D75" s="283">
        <v>84518</v>
      </c>
      <c r="E75" s="284">
        <v>1207.3</v>
      </c>
      <c r="F75" s="5">
        <v>17</v>
      </c>
      <c r="G75" t="s">
        <v>19</v>
      </c>
      <c r="H75" s="281">
        <v>9.3740000000000004E-3</v>
      </c>
      <c r="I75" s="282">
        <v>9.3299999999999998E-3</v>
      </c>
      <c r="J75" s="285">
        <v>89713.600000000006</v>
      </c>
      <c r="K75" s="286">
        <v>837</v>
      </c>
      <c r="L75" s="5">
        <v>19.28</v>
      </c>
    </row>
    <row r="76" spans="1:12">
      <c r="A76">
        <v>68</v>
      </c>
      <c r="B76" s="279">
        <v>1.5813000000000001E-2</v>
      </c>
      <c r="C76" s="280">
        <v>1.5689000000000002E-2</v>
      </c>
      <c r="D76" s="283">
        <v>83310.7</v>
      </c>
      <c r="E76" s="284">
        <v>1307.0999999999999</v>
      </c>
      <c r="F76" s="5">
        <v>16.239999999999998</v>
      </c>
      <c r="G76" t="s">
        <v>19</v>
      </c>
      <c r="H76" s="281">
        <v>1.0560999999999999E-2</v>
      </c>
      <c r="I76" s="282">
        <v>1.0505E-2</v>
      </c>
      <c r="J76" s="285">
        <v>88876.6</v>
      </c>
      <c r="K76" s="286">
        <v>933.7</v>
      </c>
      <c r="L76" s="5">
        <v>18.45</v>
      </c>
    </row>
    <row r="77" spans="1:12">
      <c r="A77">
        <v>69</v>
      </c>
      <c r="B77" s="279">
        <v>1.7579000000000001E-2</v>
      </c>
      <c r="C77" s="280">
        <v>1.7426000000000001E-2</v>
      </c>
      <c r="D77" s="283">
        <v>82003.7</v>
      </c>
      <c r="E77" s="284">
        <v>1429</v>
      </c>
      <c r="F77" s="5">
        <v>15.49</v>
      </c>
      <c r="G77" t="s">
        <v>19</v>
      </c>
      <c r="H77" s="281">
        <v>1.1558000000000001E-2</v>
      </c>
      <c r="I77" s="282">
        <v>1.1490999999999999E-2</v>
      </c>
      <c r="J77" s="285">
        <v>87942.9</v>
      </c>
      <c r="K77" s="286">
        <v>1010.6</v>
      </c>
      <c r="L77" s="5">
        <v>17.64</v>
      </c>
    </row>
    <row r="78" spans="1:12">
      <c r="A78">
        <v>70</v>
      </c>
      <c r="B78" s="279">
        <v>1.9484000000000001E-2</v>
      </c>
      <c r="C78" s="280">
        <v>1.9296000000000001E-2</v>
      </c>
      <c r="D78" s="283">
        <v>80574.7</v>
      </c>
      <c r="E78" s="284">
        <v>1554.8</v>
      </c>
      <c r="F78" s="5">
        <v>14.75</v>
      </c>
      <c r="G78" t="s">
        <v>19</v>
      </c>
      <c r="H78" s="281">
        <v>1.3063999999999999E-2</v>
      </c>
      <c r="I78" s="282">
        <v>1.2978999999999999E-2</v>
      </c>
      <c r="J78" s="285">
        <v>86932.3</v>
      </c>
      <c r="K78" s="286">
        <v>1128.3</v>
      </c>
      <c r="L78" s="5">
        <v>16.84</v>
      </c>
    </row>
    <row r="79" spans="1:12">
      <c r="A79">
        <v>71</v>
      </c>
      <c r="B79" s="279">
        <v>2.1755E-2</v>
      </c>
      <c r="C79" s="280">
        <v>2.1520999999999998E-2</v>
      </c>
      <c r="D79" s="283">
        <v>79019.899999999994</v>
      </c>
      <c r="E79" s="284">
        <v>1700.6</v>
      </c>
      <c r="F79" s="5">
        <v>14.03</v>
      </c>
      <c r="G79" t="s">
        <v>19</v>
      </c>
      <c r="H79" s="281">
        <v>1.4487E-2</v>
      </c>
      <c r="I79" s="282">
        <v>1.4382000000000001E-2</v>
      </c>
      <c r="J79" s="285">
        <v>85804</v>
      </c>
      <c r="K79" s="286">
        <v>1234.0999999999999</v>
      </c>
      <c r="L79" s="5">
        <v>16.059999999999999</v>
      </c>
    </row>
    <row r="80" spans="1:12">
      <c r="A80">
        <v>72</v>
      </c>
      <c r="B80" s="279">
        <v>2.4101000000000001E-2</v>
      </c>
      <c r="C80" s="280">
        <v>2.3813999999999998E-2</v>
      </c>
      <c r="D80" s="283">
        <v>77319.3</v>
      </c>
      <c r="E80" s="284">
        <v>1841.3</v>
      </c>
      <c r="F80" s="5">
        <v>13.33</v>
      </c>
      <c r="G80" t="s">
        <v>19</v>
      </c>
      <c r="H80" s="281">
        <v>1.6160000000000001E-2</v>
      </c>
      <c r="I80" s="282">
        <v>1.6031E-2</v>
      </c>
      <c r="J80" s="285">
        <v>84569.9</v>
      </c>
      <c r="K80" s="286">
        <v>1355.7</v>
      </c>
      <c r="L80" s="5">
        <v>15.29</v>
      </c>
    </row>
    <row r="81" spans="1:12">
      <c r="A81">
        <v>73</v>
      </c>
      <c r="B81" s="279">
        <v>2.6674E-2</v>
      </c>
      <c r="C81" s="280">
        <v>2.6322999999999999E-2</v>
      </c>
      <c r="D81" s="283">
        <v>75478.100000000006</v>
      </c>
      <c r="E81" s="284">
        <v>1986.8</v>
      </c>
      <c r="F81" s="5">
        <v>12.64</v>
      </c>
      <c r="G81" t="s">
        <v>19</v>
      </c>
      <c r="H81" s="281">
        <v>1.8218000000000002E-2</v>
      </c>
      <c r="I81" s="282">
        <v>1.8054000000000001E-2</v>
      </c>
      <c r="J81" s="285">
        <v>83214.2</v>
      </c>
      <c r="K81" s="286">
        <v>1502.3</v>
      </c>
      <c r="L81" s="5">
        <v>14.53</v>
      </c>
    </row>
    <row r="82" spans="1:12">
      <c r="A82">
        <v>74</v>
      </c>
      <c r="B82" s="279">
        <v>3.0426000000000002E-2</v>
      </c>
      <c r="C82" s="280">
        <v>2.997E-2</v>
      </c>
      <c r="D82" s="283">
        <v>73491.199999999997</v>
      </c>
      <c r="E82" s="284">
        <v>2202.5</v>
      </c>
      <c r="F82" s="5">
        <v>11.97</v>
      </c>
      <c r="G82" t="s">
        <v>19</v>
      </c>
      <c r="H82" s="281">
        <v>2.0098999999999999E-2</v>
      </c>
      <c r="I82" s="282">
        <v>1.9899E-2</v>
      </c>
      <c r="J82" s="285">
        <v>81711.899999999994</v>
      </c>
      <c r="K82" s="286">
        <v>1626</v>
      </c>
      <c r="L82" s="5">
        <v>13.78</v>
      </c>
    </row>
    <row r="83" spans="1:12">
      <c r="A83">
        <v>75</v>
      </c>
      <c r="B83" s="279">
        <v>3.3522999999999997E-2</v>
      </c>
      <c r="C83" s="280">
        <v>3.2971E-2</v>
      </c>
      <c r="D83" s="283">
        <v>71288.7</v>
      </c>
      <c r="E83" s="284">
        <v>2350.4</v>
      </c>
      <c r="F83" s="5">
        <v>11.33</v>
      </c>
      <c r="G83" t="s">
        <v>19</v>
      </c>
      <c r="H83" s="281">
        <v>2.2442E-2</v>
      </c>
      <c r="I83" s="282">
        <v>2.2193000000000001E-2</v>
      </c>
      <c r="J83" s="285">
        <v>80085.899999999994</v>
      </c>
      <c r="K83" s="286">
        <v>1777.3</v>
      </c>
      <c r="L83" s="5">
        <v>13.05</v>
      </c>
    </row>
    <row r="84" spans="1:12">
      <c r="A84">
        <v>76</v>
      </c>
      <c r="B84" s="279">
        <v>3.6614000000000001E-2</v>
      </c>
      <c r="C84" s="280">
        <v>3.5956000000000002E-2</v>
      </c>
      <c r="D84" s="283">
        <v>68938.3</v>
      </c>
      <c r="E84" s="284">
        <v>2478.8000000000002</v>
      </c>
      <c r="F84" s="5">
        <v>10.7</v>
      </c>
      <c r="G84" t="s">
        <v>19</v>
      </c>
      <c r="H84" s="281">
        <v>2.5430999999999999E-2</v>
      </c>
      <c r="I84" s="282">
        <v>2.5111000000000001E-2</v>
      </c>
      <c r="J84" s="285">
        <v>78308.5</v>
      </c>
      <c r="K84" s="286">
        <v>1966.4</v>
      </c>
      <c r="L84" s="5">
        <v>12.34</v>
      </c>
    </row>
    <row r="85" spans="1:12">
      <c r="A85">
        <v>77</v>
      </c>
      <c r="B85" s="279">
        <v>4.0663999999999999E-2</v>
      </c>
      <c r="C85" s="280">
        <v>3.9853E-2</v>
      </c>
      <c r="D85" s="283">
        <v>66459.600000000006</v>
      </c>
      <c r="E85" s="284">
        <v>2648.6</v>
      </c>
      <c r="F85" s="5">
        <v>10.08</v>
      </c>
      <c r="G85" t="s">
        <v>19</v>
      </c>
      <c r="H85" s="281">
        <v>2.7890000000000002E-2</v>
      </c>
      <c r="I85" s="282">
        <v>2.7505999999999999E-2</v>
      </c>
      <c r="J85" s="285">
        <v>76342.100000000006</v>
      </c>
      <c r="K85" s="286">
        <v>2099.9</v>
      </c>
      <c r="L85" s="5">
        <v>11.64</v>
      </c>
    </row>
    <row r="86" spans="1:12">
      <c r="A86">
        <v>78</v>
      </c>
      <c r="B86" s="279">
        <v>4.5247999999999997E-2</v>
      </c>
      <c r="C86" s="280">
        <v>4.4247000000000002E-2</v>
      </c>
      <c r="D86" s="283">
        <v>63810.9</v>
      </c>
      <c r="E86" s="284">
        <v>2823.4</v>
      </c>
      <c r="F86" s="5">
        <v>9.4700000000000006</v>
      </c>
      <c r="G86" t="s">
        <v>19</v>
      </c>
      <c r="H86" s="281">
        <v>3.1357000000000003E-2</v>
      </c>
      <c r="I86" s="282">
        <v>3.0872E-2</v>
      </c>
      <c r="J86" s="285">
        <v>74242.2</v>
      </c>
      <c r="K86" s="286">
        <v>2292</v>
      </c>
      <c r="L86" s="5">
        <v>10.96</v>
      </c>
    </row>
    <row r="87" spans="1:12">
      <c r="A87">
        <v>79</v>
      </c>
      <c r="B87" s="279">
        <v>5.0297000000000001E-2</v>
      </c>
      <c r="C87" s="280">
        <v>4.9064000000000003E-2</v>
      </c>
      <c r="D87" s="283">
        <v>60987.5</v>
      </c>
      <c r="E87" s="284">
        <v>2992.3</v>
      </c>
      <c r="F87" s="5">
        <v>8.89</v>
      </c>
      <c r="G87" t="s">
        <v>19</v>
      </c>
      <c r="H87" s="281">
        <v>3.5277999999999997E-2</v>
      </c>
      <c r="I87" s="282">
        <v>3.4667000000000003E-2</v>
      </c>
      <c r="J87" s="285">
        <v>71950.2</v>
      </c>
      <c r="K87" s="286">
        <v>2494.3000000000002</v>
      </c>
      <c r="L87" s="5">
        <v>10.29</v>
      </c>
    </row>
    <row r="88" spans="1:12">
      <c r="A88">
        <v>80</v>
      </c>
      <c r="B88" s="279">
        <v>5.7020000000000001E-2</v>
      </c>
      <c r="C88" s="280">
        <v>5.5440000000000003E-2</v>
      </c>
      <c r="D88" s="283">
        <v>57995.199999999997</v>
      </c>
      <c r="E88" s="284">
        <v>3215.2</v>
      </c>
      <c r="F88" s="5">
        <v>8.32</v>
      </c>
      <c r="G88" t="s">
        <v>19</v>
      </c>
      <c r="H88" s="281">
        <v>4.0730000000000002E-2</v>
      </c>
      <c r="I88" s="282">
        <v>3.9917000000000001E-2</v>
      </c>
      <c r="J88" s="285">
        <v>69455.899999999994</v>
      </c>
      <c r="K88" s="286">
        <v>2772.5</v>
      </c>
      <c r="L88" s="5">
        <v>9.64</v>
      </c>
    </row>
    <row r="89" spans="1:12">
      <c r="A89">
        <v>81</v>
      </c>
      <c r="B89" s="279">
        <v>6.3361000000000001E-2</v>
      </c>
      <c r="C89" s="280">
        <v>6.1414999999999997E-2</v>
      </c>
      <c r="D89" s="283">
        <v>54780</v>
      </c>
      <c r="E89" s="284">
        <v>3364.3</v>
      </c>
      <c r="F89" s="5">
        <v>7.78</v>
      </c>
      <c r="G89" t="s">
        <v>19</v>
      </c>
      <c r="H89" s="281">
        <v>4.5881999999999999E-2</v>
      </c>
      <c r="I89" s="282">
        <v>4.4852999999999997E-2</v>
      </c>
      <c r="J89" s="285">
        <v>66683.399999999994</v>
      </c>
      <c r="K89" s="286">
        <v>2991</v>
      </c>
      <c r="L89" s="5">
        <v>9.02</v>
      </c>
    </row>
    <row r="90" spans="1:12">
      <c r="A90">
        <v>82</v>
      </c>
      <c r="B90" s="279">
        <v>7.2042999999999996E-2</v>
      </c>
      <c r="C90" s="280">
        <v>6.9538000000000003E-2</v>
      </c>
      <c r="D90" s="283">
        <v>51415.7</v>
      </c>
      <c r="E90" s="284">
        <v>3575.3</v>
      </c>
      <c r="F90" s="5">
        <v>7.26</v>
      </c>
      <c r="G90" t="s">
        <v>19</v>
      </c>
      <c r="H90" s="281">
        <v>5.2451999999999999E-2</v>
      </c>
      <c r="I90" s="282">
        <v>5.1110999999999997E-2</v>
      </c>
      <c r="J90" s="285">
        <v>63692.4</v>
      </c>
      <c r="K90" s="286">
        <v>3255.4</v>
      </c>
      <c r="L90" s="5">
        <v>8.42</v>
      </c>
    </row>
    <row r="91" spans="1:12">
      <c r="A91">
        <v>83</v>
      </c>
      <c r="B91" s="279">
        <v>8.1821000000000005E-2</v>
      </c>
      <c r="C91" s="280">
        <v>7.8604999999999994E-2</v>
      </c>
      <c r="D91" s="283">
        <v>47840.3</v>
      </c>
      <c r="E91" s="284">
        <v>3760.5</v>
      </c>
      <c r="F91" s="5">
        <v>6.76</v>
      </c>
      <c r="G91" t="s">
        <v>19</v>
      </c>
      <c r="H91" s="281">
        <v>6.0179000000000003E-2</v>
      </c>
      <c r="I91" s="282">
        <v>5.8421000000000001E-2</v>
      </c>
      <c r="J91" s="285">
        <v>60437</v>
      </c>
      <c r="K91" s="286">
        <v>3530.8</v>
      </c>
      <c r="L91" s="5">
        <v>7.85</v>
      </c>
    </row>
    <row r="92" spans="1:12">
      <c r="A92">
        <v>84</v>
      </c>
      <c r="B92" s="279">
        <v>9.1540999999999997E-2</v>
      </c>
      <c r="C92" s="280">
        <v>8.7534000000000001E-2</v>
      </c>
      <c r="D92" s="283">
        <v>44079.8</v>
      </c>
      <c r="E92" s="284">
        <v>3858.5</v>
      </c>
      <c r="F92" s="5">
        <v>6.3</v>
      </c>
      <c r="G92" t="s">
        <v>19</v>
      </c>
      <c r="H92" s="281">
        <v>6.8599999999999994E-2</v>
      </c>
      <c r="I92" s="282">
        <v>6.6324999999999995E-2</v>
      </c>
      <c r="J92" s="285">
        <v>56906.2</v>
      </c>
      <c r="K92" s="286">
        <v>3774.3</v>
      </c>
      <c r="L92" s="5">
        <v>7.31</v>
      </c>
    </row>
    <row r="93" spans="1:12">
      <c r="A93">
        <v>85</v>
      </c>
      <c r="B93" s="279">
        <v>0.10388500000000001</v>
      </c>
      <c r="C93" s="280">
        <v>9.8754999999999996E-2</v>
      </c>
      <c r="D93" s="283">
        <v>40221.300000000003</v>
      </c>
      <c r="E93" s="284">
        <v>3972.1</v>
      </c>
      <c r="F93" s="5">
        <v>5.85</v>
      </c>
      <c r="G93" t="s">
        <v>19</v>
      </c>
      <c r="H93" s="281">
        <v>7.7549000000000007E-2</v>
      </c>
      <c r="I93" s="282">
        <v>7.4653999999999998E-2</v>
      </c>
      <c r="J93" s="285">
        <v>53131.9</v>
      </c>
      <c r="K93" s="286">
        <v>3966.5</v>
      </c>
      <c r="L93" s="5">
        <v>6.79</v>
      </c>
    </row>
    <row r="94" spans="1:12">
      <c r="A94">
        <v>86</v>
      </c>
      <c r="B94" s="279">
        <v>0.115714</v>
      </c>
      <c r="C94" s="280">
        <v>0.109385</v>
      </c>
      <c r="D94" s="283">
        <v>36249.199999999997</v>
      </c>
      <c r="E94" s="284">
        <v>3965.1</v>
      </c>
      <c r="F94" s="5">
        <v>5.44</v>
      </c>
      <c r="G94" t="s">
        <v>19</v>
      </c>
      <c r="H94" s="281">
        <v>8.8632000000000002E-2</v>
      </c>
      <c r="I94" s="282">
        <v>8.4871000000000002E-2</v>
      </c>
      <c r="J94" s="285">
        <v>49165.4</v>
      </c>
      <c r="K94" s="286">
        <v>4172.7</v>
      </c>
      <c r="L94" s="5">
        <v>6.3</v>
      </c>
    </row>
    <row r="95" spans="1:12">
      <c r="A95">
        <v>87</v>
      </c>
      <c r="B95" s="279">
        <v>0.130081</v>
      </c>
      <c r="C95" s="280">
        <v>0.122137</v>
      </c>
      <c r="D95" s="283">
        <v>32284.1</v>
      </c>
      <c r="E95" s="284">
        <v>3943.1</v>
      </c>
      <c r="F95" s="5">
        <v>5.05</v>
      </c>
      <c r="G95" t="s">
        <v>19</v>
      </c>
      <c r="H95" s="281">
        <v>0.101162</v>
      </c>
      <c r="I95" s="282">
        <v>9.6291000000000002E-2</v>
      </c>
      <c r="J95" s="285">
        <v>44992.7</v>
      </c>
      <c r="K95" s="286">
        <v>4332.3999999999996</v>
      </c>
      <c r="L95" s="5">
        <v>5.84</v>
      </c>
    </row>
    <row r="96" spans="1:12">
      <c r="A96">
        <v>88</v>
      </c>
      <c r="B96" s="279">
        <v>0.14744599999999999</v>
      </c>
      <c r="C96" s="280">
        <v>0.137322</v>
      </c>
      <c r="D96" s="283">
        <v>28341</v>
      </c>
      <c r="E96" s="284">
        <v>3891.9</v>
      </c>
      <c r="F96" s="5">
        <v>4.68</v>
      </c>
      <c r="G96" t="s">
        <v>19</v>
      </c>
      <c r="H96" s="281">
        <v>0.114452</v>
      </c>
      <c r="I96" s="282">
        <v>0.10825700000000001</v>
      </c>
      <c r="J96" s="285">
        <v>40660.300000000003</v>
      </c>
      <c r="K96" s="286">
        <v>4401.8</v>
      </c>
      <c r="L96" s="5">
        <v>5.41</v>
      </c>
    </row>
    <row r="97" spans="1:12">
      <c r="A97">
        <v>89</v>
      </c>
      <c r="B97" s="279">
        <v>0.16303899999999999</v>
      </c>
      <c r="C97" s="280">
        <v>0.15075</v>
      </c>
      <c r="D97" s="283">
        <v>24449.200000000001</v>
      </c>
      <c r="E97" s="284">
        <v>3685.7</v>
      </c>
      <c r="F97" s="5">
        <v>4.3499999999999996</v>
      </c>
      <c r="G97" t="s">
        <v>19</v>
      </c>
      <c r="H97" s="281">
        <v>0.13026699999999999</v>
      </c>
      <c r="I97" s="282">
        <v>0.12230100000000001</v>
      </c>
      <c r="J97" s="285">
        <v>36258.5</v>
      </c>
      <c r="K97" s="286">
        <v>4434.5</v>
      </c>
      <c r="L97" s="5">
        <v>5</v>
      </c>
    </row>
    <row r="98" spans="1:12">
      <c r="A98">
        <v>90</v>
      </c>
      <c r="B98" s="279">
        <v>0.17988399999999999</v>
      </c>
      <c r="C98" s="280">
        <v>0.16503999999999999</v>
      </c>
      <c r="D98" s="283">
        <v>20763.400000000001</v>
      </c>
      <c r="E98" s="284">
        <v>3426.8</v>
      </c>
      <c r="F98" s="5">
        <v>4.03</v>
      </c>
      <c r="G98" t="s">
        <v>19</v>
      </c>
      <c r="H98" s="281">
        <v>0.146762</v>
      </c>
      <c r="I98" s="282">
        <v>0.13672899999999999</v>
      </c>
      <c r="J98" s="285">
        <v>31824.1</v>
      </c>
      <c r="K98" s="286">
        <v>4351.3</v>
      </c>
      <c r="L98" s="5">
        <v>4.63</v>
      </c>
    </row>
    <row r="99" spans="1:12">
      <c r="A99">
        <v>91</v>
      </c>
      <c r="B99" s="279">
        <v>0.199294</v>
      </c>
      <c r="C99" s="280">
        <v>0.18123500000000001</v>
      </c>
      <c r="D99" s="283">
        <v>17336.7</v>
      </c>
      <c r="E99" s="284">
        <v>3142</v>
      </c>
      <c r="F99" s="5">
        <v>3.73</v>
      </c>
      <c r="G99" t="s">
        <v>19</v>
      </c>
      <c r="H99" s="281">
        <v>0.16247200000000001</v>
      </c>
      <c r="I99" s="282">
        <v>0.15026500000000001</v>
      </c>
      <c r="J99" s="285">
        <v>27472.799999999999</v>
      </c>
      <c r="K99" s="286">
        <v>4128.2</v>
      </c>
      <c r="L99" s="5">
        <v>4.28</v>
      </c>
    </row>
    <row r="100" spans="1:12">
      <c r="A100">
        <v>92</v>
      </c>
      <c r="B100" s="279">
        <v>0.22420000000000001</v>
      </c>
      <c r="C100" s="280">
        <v>0.201601</v>
      </c>
      <c r="D100" s="283">
        <v>14194.7</v>
      </c>
      <c r="E100" s="284">
        <v>2861.7</v>
      </c>
      <c r="F100" s="5">
        <v>3.44</v>
      </c>
      <c r="G100" t="s">
        <v>19</v>
      </c>
      <c r="H100" s="281">
        <v>0.184248</v>
      </c>
      <c r="I100" s="282">
        <v>0.16870599999999999</v>
      </c>
      <c r="J100" s="285">
        <v>23344.6</v>
      </c>
      <c r="K100" s="286">
        <v>3938.4</v>
      </c>
      <c r="L100" s="5">
        <v>3.95</v>
      </c>
    </row>
    <row r="101" spans="1:12">
      <c r="A101">
        <v>93</v>
      </c>
      <c r="B101" s="279">
        <v>0.25087900000000002</v>
      </c>
      <c r="C101" s="280">
        <v>0.222916</v>
      </c>
      <c r="D101" s="283">
        <v>11333</v>
      </c>
      <c r="E101" s="284">
        <v>2526.3000000000002</v>
      </c>
      <c r="F101" s="5">
        <v>3.18</v>
      </c>
      <c r="G101" t="s">
        <v>19</v>
      </c>
      <c r="H101" s="281">
        <v>0.204931</v>
      </c>
      <c r="I101" s="282">
        <v>0.18588399999999999</v>
      </c>
      <c r="J101" s="285">
        <v>19406.2</v>
      </c>
      <c r="K101" s="286">
        <v>3607.3</v>
      </c>
      <c r="L101" s="5">
        <v>3.65</v>
      </c>
    </row>
    <row r="102" spans="1:12">
      <c r="A102">
        <v>94</v>
      </c>
      <c r="B102" s="279">
        <v>0.27213599999999999</v>
      </c>
      <c r="C102" s="280">
        <v>0.239542</v>
      </c>
      <c r="D102" s="283">
        <v>8806.7000000000007</v>
      </c>
      <c r="E102" s="284">
        <v>2109.6</v>
      </c>
      <c r="F102" s="5">
        <v>2.95</v>
      </c>
      <c r="G102" t="s">
        <v>19</v>
      </c>
      <c r="H102" s="281">
        <v>0.226766</v>
      </c>
      <c r="I102" s="282">
        <v>0.20367299999999999</v>
      </c>
      <c r="J102" s="285">
        <v>15798.9</v>
      </c>
      <c r="K102" s="286">
        <v>3217.8</v>
      </c>
      <c r="L102" s="5">
        <v>3.37</v>
      </c>
    </row>
    <row r="103" spans="1:12">
      <c r="A103">
        <v>95</v>
      </c>
      <c r="B103" s="279">
        <v>0.30425600000000003</v>
      </c>
      <c r="C103" s="280">
        <v>0.26408199999999998</v>
      </c>
      <c r="D103" s="283">
        <v>6697.1</v>
      </c>
      <c r="E103" s="284">
        <v>1768.6</v>
      </c>
      <c r="F103" s="5">
        <v>2.72</v>
      </c>
      <c r="G103" t="s">
        <v>19</v>
      </c>
      <c r="H103" s="281">
        <v>0.25485600000000003</v>
      </c>
      <c r="I103" s="282">
        <v>0.226051</v>
      </c>
      <c r="J103" s="285">
        <v>12581.1</v>
      </c>
      <c r="K103" s="286">
        <v>2844</v>
      </c>
      <c r="L103" s="5">
        <v>3.1</v>
      </c>
    </row>
    <row r="104" spans="1:12">
      <c r="A104">
        <v>96</v>
      </c>
      <c r="B104" s="279">
        <v>0.33947699999999997</v>
      </c>
      <c r="C104" s="280">
        <v>0.29021599999999997</v>
      </c>
      <c r="D104" s="283">
        <v>4928.5</v>
      </c>
      <c r="E104" s="284">
        <v>1430.3</v>
      </c>
      <c r="F104" s="5">
        <v>2.52</v>
      </c>
      <c r="G104" t="s">
        <v>19</v>
      </c>
      <c r="H104" s="281">
        <v>0.28329500000000002</v>
      </c>
      <c r="I104" s="282">
        <v>0.24814600000000001</v>
      </c>
      <c r="J104" s="285">
        <v>9737.1</v>
      </c>
      <c r="K104" s="286">
        <v>2416.1999999999998</v>
      </c>
      <c r="L104" s="5">
        <v>2.86</v>
      </c>
    </row>
    <row r="105" spans="1:12">
      <c r="A105">
        <v>97</v>
      </c>
      <c r="B105" s="279">
        <v>0.37487399999999999</v>
      </c>
      <c r="C105" s="280">
        <v>0.31569999999999998</v>
      </c>
      <c r="D105" s="283">
        <v>3498.2</v>
      </c>
      <c r="E105" s="284">
        <v>1104.4000000000001</v>
      </c>
      <c r="F105" s="5">
        <v>2.35</v>
      </c>
      <c r="G105" t="s">
        <v>19</v>
      </c>
      <c r="H105" s="281">
        <v>0.32070100000000001</v>
      </c>
      <c r="I105" s="282">
        <v>0.27638299999999999</v>
      </c>
      <c r="J105" s="285">
        <v>7320.9</v>
      </c>
      <c r="K105" s="286">
        <v>2023.4</v>
      </c>
      <c r="L105" s="5">
        <v>2.64</v>
      </c>
    </row>
    <row r="106" spans="1:12">
      <c r="A106">
        <v>98</v>
      </c>
      <c r="B106" s="279">
        <v>0.41112300000000002</v>
      </c>
      <c r="C106" s="280">
        <v>0.34102199999999999</v>
      </c>
      <c r="D106" s="283">
        <v>2393.8000000000002</v>
      </c>
      <c r="E106" s="284">
        <v>816.3</v>
      </c>
      <c r="F106" s="5">
        <v>2.2000000000000002</v>
      </c>
      <c r="G106" t="s">
        <v>19</v>
      </c>
      <c r="H106" s="281">
        <v>0.34827399999999997</v>
      </c>
      <c r="I106" s="282">
        <v>0.29662100000000002</v>
      </c>
      <c r="J106" s="285">
        <v>5297.5</v>
      </c>
      <c r="K106" s="286">
        <v>1571.4</v>
      </c>
      <c r="L106" s="5">
        <v>2.46</v>
      </c>
    </row>
    <row r="107" spans="1:12">
      <c r="A107">
        <v>99</v>
      </c>
      <c r="B107" s="279">
        <v>0.43298300000000001</v>
      </c>
      <c r="C107" s="280">
        <v>0.35592800000000002</v>
      </c>
      <c r="D107" s="283">
        <v>1577.5</v>
      </c>
      <c r="E107" s="284">
        <v>561.5</v>
      </c>
      <c r="F107" s="5">
        <v>2.08</v>
      </c>
      <c r="G107" t="s">
        <v>19</v>
      </c>
      <c r="H107" s="281">
        <v>0.378828</v>
      </c>
      <c r="I107" s="282">
        <v>0.31850000000000001</v>
      </c>
      <c r="J107" s="285">
        <v>3726.2</v>
      </c>
      <c r="K107" s="286">
        <v>1186.8</v>
      </c>
      <c r="L107" s="5">
        <v>2.29</v>
      </c>
    </row>
    <row r="108" spans="1:12">
      <c r="A108">
        <v>100</v>
      </c>
      <c r="B108" s="279">
        <v>0.48071399999999997</v>
      </c>
      <c r="C108" s="280">
        <v>0.38756099999999999</v>
      </c>
      <c r="D108" s="283">
        <v>1016</v>
      </c>
      <c r="E108" s="284">
        <v>393.8</v>
      </c>
      <c r="F108" s="5">
        <v>1.95</v>
      </c>
      <c r="G108" t="s">
        <v>19</v>
      </c>
      <c r="H108" s="281">
        <v>0.40804800000000002</v>
      </c>
      <c r="I108" s="282">
        <v>0.33890399999999998</v>
      </c>
      <c r="J108" s="285">
        <v>2539.4</v>
      </c>
      <c r="K108" s="286">
        <v>860.6</v>
      </c>
      <c r="L108" s="5">
        <v>2.13</v>
      </c>
    </row>
  </sheetData>
  <mergeCells count="3">
    <mergeCell ref="K1:L1"/>
    <mergeCell ref="B6:F6"/>
    <mergeCell ref="H6:L6"/>
  </mergeCells>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53</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71">
        <v>4.254E-3</v>
      </c>
      <c r="C8" s="272">
        <v>4.2449999999999996E-3</v>
      </c>
      <c r="D8" s="275">
        <v>100000</v>
      </c>
      <c r="E8" s="276">
        <v>424.5</v>
      </c>
      <c r="F8" s="5">
        <v>79.11</v>
      </c>
      <c r="G8" t="s">
        <v>19</v>
      </c>
      <c r="H8" s="273">
        <v>3.47E-3</v>
      </c>
      <c r="I8" s="274">
        <v>3.4640000000000001E-3</v>
      </c>
      <c r="J8" s="277">
        <v>100000</v>
      </c>
      <c r="K8" s="278">
        <v>346.4</v>
      </c>
      <c r="L8" s="5">
        <v>82.83</v>
      </c>
    </row>
    <row r="9" spans="1:12">
      <c r="A9">
        <v>1</v>
      </c>
      <c r="B9" s="271">
        <v>3.2400000000000001E-4</v>
      </c>
      <c r="C9" s="272">
        <v>3.2400000000000001E-4</v>
      </c>
      <c r="D9" s="275">
        <v>99575.5</v>
      </c>
      <c r="E9" s="276">
        <v>32.200000000000003</v>
      </c>
      <c r="F9" s="5">
        <v>78.45</v>
      </c>
      <c r="G9" t="s">
        <v>19</v>
      </c>
      <c r="H9" s="273">
        <v>2.5700000000000001E-4</v>
      </c>
      <c r="I9" s="274">
        <v>2.5700000000000001E-4</v>
      </c>
      <c r="J9" s="277">
        <v>99653.6</v>
      </c>
      <c r="K9" s="278">
        <v>25.6</v>
      </c>
      <c r="L9" s="5">
        <v>82.12</v>
      </c>
    </row>
    <row r="10" spans="1:12">
      <c r="A10">
        <v>2</v>
      </c>
      <c r="B10" s="271">
        <v>1.6799999999999999E-4</v>
      </c>
      <c r="C10" s="272">
        <v>1.6799999999999999E-4</v>
      </c>
      <c r="D10" s="275">
        <v>99543.3</v>
      </c>
      <c r="E10" s="276">
        <v>16.7</v>
      </c>
      <c r="F10" s="5">
        <v>77.48</v>
      </c>
      <c r="G10" t="s">
        <v>19</v>
      </c>
      <c r="H10" s="273">
        <v>1.35E-4</v>
      </c>
      <c r="I10" s="274">
        <v>1.35E-4</v>
      </c>
      <c r="J10" s="277">
        <v>99628</v>
      </c>
      <c r="K10" s="278">
        <v>13.4</v>
      </c>
      <c r="L10" s="5">
        <v>81.14</v>
      </c>
    </row>
    <row r="11" spans="1:12">
      <c r="A11">
        <v>3</v>
      </c>
      <c r="B11" s="271">
        <v>1.22E-4</v>
      </c>
      <c r="C11" s="272">
        <v>1.22E-4</v>
      </c>
      <c r="D11" s="275">
        <v>99526.6</v>
      </c>
      <c r="E11" s="276">
        <v>12.1</v>
      </c>
      <c r="F11" s="5">
        <v>76.489999999999995</v>
      </c>
      <c r="G11" t="s">
        <v>19</v>
      </c>
      <c r="H11" s="273">
        <v>1.13E-4</v>
      </c>
      <c r="I11" s="274">
        <v>1.13E-4</v>
      </c>
      <c r="J11" s="277">
        <v>99614.6</v>
      </c>
      <c r="K11" s="278">
        <v>11.3</v>
      </c>
      <c r="L11" s="5">
        <v>80.150000000000006</v>
      </c>
    </row>
    <row r="12" spans="1:12">
      <c r="A12">
        <v>4</v>
      </c>
      <c r="B12" s="271">
        <v>9.8999999999999994E-5</v>
      </c>
      <c r="C12" s="272">
        <v>9.8999999999999994E-5</v>
      </c>
      <c r="D12" s="275">
        <v>99514.5</v>
      </c>
      <c r="E12" s="276">
        <v>9.8000000000000007</v>
      </c>
      <c r="F12" s="5">
        <v>75.5</v>
      </c>
      <c r="G12" t="s">
        <v>19</v>
      </c>
      <c r="H12" s="273">
        <v>8.1000000000000004E-5</v>
      </c>
      <c r="I12" s="274">
        <v>8.1000000000000004E-5</v>
      </c>
      <c r="J12" s="277">
        <v>99603.3</v>
      </c>
      <c r="K12" s="278">
        <v>8</v>
      </c>
      <c r="L12" s="5">
        <v>79.16</v>
      </c>
    </row>
    <row r="13" spans="1:12">
      <c r="A13">
        <v>5</v>
      </c>
      <c r="B13" s="271">
        <v>8.7000000000000001E-5</v>
      </c>
      <c r="C13" s="272">
        <v>8.7000000000000001E-5</v>
      </c>
      <c r="D13" s="275">
        <v>99504.6</v>
      </c>
      <c r="E13" s="276">
        <v>8.6</v>
      </c>
      <c r="F13" s="5">
        <v>74.510000000000005</v>
      </c>
      <c r="G13" t="s">
        <v>19</v>
      </c>
      <c r="H13" s="273">
        <v>7.2000000000000002E-5</v>
      </c>
      <c r="I13" s="274">
        <v>7.2000000000000002E-5</v>
      </c>
      <c r="J13" s="277">
        <v>99595.3</v>
      </c>
      <c r="K13" s="278">
        <v>7.2</v>
      </c>
      <c r="L13" s="5">
        <v>78.17</v>
      </c>
    </row>
    <row r="14" spans="1:12">
      <c r="A14">
        <v>6</v>
      </c>
      <c r="B14" s="271">
        <v>9.0000000000000006E-5</v>
      </c>
      <c r="C14" s="272">
        <v>9.0000000000000006E-5</v>
      </c>
      <c r="D14" s="275">
        <v>99496</v>
      </c>
      <c r="E14" s="276">
        <v>9</v>
      </c>
      <c r="F14" s="5">
        <v>73.510000000000005</v>
      </c>
      <c r="G14" t="s">
        <v>19</v>
      </c>
      <c r="H14" s="273">
        <v>7.3999999999999996E-5</v>
      </c>
      <c r="I14" s="274">
        <v>7.3999999999999996E-5</v>
      </c>
      <c r="J14" s="277">
        <v>99588.1</v>
      </c>
      <c r="K14" s="278">
        <v>7.4</v>
      </c>
      <c r="L14" s="5">
        <v>77.17</v>
      </c>
    </row>
    <row r="15" spans="1:12">
      <c r="A15">
        <v>7</v>
      </c>
      <c r="B15" s="271">
        <v>9.6000000000000002E-5</v>
      </c>
      <c r="C15" s="272">
        <v>9.6000000000000002E-5</v>
      </c>
      <c r="D15" s="275">
        <v>99487.1</v>
      </c>
      <c r="E15" s="276">
        <v>9.5</v>
      </c>
      <c r="F15" s="5">
        <v>72.52</v>
      </c>
      <c r="G15" t="s">
        <v>19</v>
      </c>
      <c r="H15" s="273">
        <v>7.8999999999999996E-5</v>
      </c>
      <c r="I15" s="274">
        <v>7.8999999999999996E-5</v>
      </c>
      <c r="J15" s="277">
        <v>99580.7</v>
      </c>
      <c r="K15" s="278">
        <v>7.8</v>
      </c>
      <c r="L15" s="5">
        <v>76.180000000000007</v>
      </c>
    </row>
    <row r="16" spans="1:12">
      <c r="A16">
        <v>8</v>
      </c>
      <c r="B16" s="271">
        <v>7.1000000000000005E-5</v>
      </c>
      <c r="C16" s="272">
        <v>7.1000000000000005E-5</v>
      </c>
      <c r="D16" s="275">
        <v>99477.5</v>
      </c>
      <c r="E16" s="276">
        <v>7.1</v>
      </c>
      <c r="F16" s="5">
        <v>71.53</v>
      </c>
      <c r="G16" t="s">
        <v>19</v>
      </c>
      <c r="H16" s="273">
        <v>6.8999999999999997E-5</v>
      </c>
      <c r="I16" s="274">
        <v>6.8999999999999997E-5</v>
      </c>
      <c r="J16" s="277">
        <v>99572.9</v>
      </c>
      <c r="K16" s="278">
        <v>6.9</v>
      </c>
      <c r="L16" s="5">
        <v>75.180000000000007</v>
      </c>
    </row>
    <row r="17" spans="1:12">
      <c r="A17">
        <v>9</v>
      </c>
      <c r="B17" s="271">
        <v>8.8999999999999995E-5</v>
      </c>
      <c r="C17" s="272">
        <v>8.8999999999999995E-5</v>
      </c>
      <c r="D17" s="275">
        <v>99470.399999999994</v>
      </c>
      <c r="E17" s="276">
        <v>8.8000000000000007</v>
      </c>
      <c r="F17" s="5">
        <v>70.53</v>
      </c>
      <c r="G17" t="s">
        <v>19</v>
      </c>
      <c r="H17" s="273">
        <v>6.4999999999999994E-5</v>
      </c>
      <c r="I17" s="274">
        <v>6.4999999999999994E-5</v>
      </c>
      <c r="J17" s="277">
        <v>99566</v>
      </c>
      <c r="K17" s="278">
        <v>6.5</v>
      </c>
      <c r="L17" s="5">
        <v>74.19</v>
      </c>
    </row>
    <row r="18" spans="1:12">
      <c r="A18">
        <v>10</v>
      </c>
      <c r="B18" s="271">
        <v>9.7999999999999997E-5</v>
      </c>
      <c r="C18" s="272">
        <v>9.7999999999999997E-5</v>
      </c>
      <c r="D18" s="275">
        <v>99461.6</v>
      </c>
      <c r="E18" s="276">
        <v>9.6999999999999993</v>
      </c>
      <c r="F18" s="5">
        <v>69.540000000000006</v>
      </c>
      <c r="G18" t="s">
        <v>19</v>
      </c>
      <c r="H18" s="273">
        <v>6.8999999999999997E-5</v>
      </c>
      <c r="I18" s="274">
        <v>6.8999999999999997E-5</v>
      </c>
      <c r="J18" s="277">
        <v>99559.5</v>
      </c>
      <c r="K18" s="278">
        <v>6.9</v>
      </c>
      <c r="L18" s="5">
        <v>73.19</v>
      </c>
    </row>
    <row r="19" spans="1:12">
      <c r="A19">
        <v>11</v>
      </c>
      <c r="B19" s="271">
        <v>9.3999999999999994E-5</v>
      </c>
      <c r="C19" s="272">
        <v>9.3999999999999994E-5</v>
      </c>
      <c r="D19" s="275">
        <v>99451.9</v>
      </c>
      <c r="E19" s="276">
        <v>9.4</v>
      </c>
      <c r="F19" s="5">
        <v>68.540000000000006</v>
      </c>
      <c r="G19" t="s">
        <v>19</v>
      </c>
      <c r="H19" s="273">
        <v>6.0000000000000002E-5</v>
      </c>
      <c r="I19" s="274">
        <v>6.0000000000000002E-5</v>
      </c>
      <c r="J19" s="277">
        <v>99552.6</v>
      </c>
      <c r="K19" s="278">
        <v>5.9</v>
      </c>
      <c r="L19" s="5">
        <v>72.2</v>
      </c>
    </row>
    <row r="20" spans="1:12">
      <c r="A20">
        <v>12</v>
      </c>
      <c r="B20" s="271">
        <v>9.8999999999999994E-5</v>
      </c>
      <c r="C20" s="272">
        <v>9.8999999999999994E-5</v>
      </c>
      <c r="D20" s="275">
        <v>99442.5</v>
      </c>
      <c r="E20" s="276">
        <v>9.8000000000000007</v>
      </c>
      <c r="F20" s="5">
        <v>67.55</v>
      </c>
      <c r="G20" t="s">
        <v>19</v>
      </c>
      <c r="H20" s="273">
        <v>6.0999999999999999E-5</v>
      </c>
      <c r="I20" s="274">
        <v>6.0999999999999999E-5</v>
      </c>
      <c r="J20" s="277">
        <v>99546.7</v>
      </c>
      <c r="K20" s="278">
        <v>6.1</v>
      </c>
      <c r="L20" s="5">
        <v>71.2</v>
      </c>
    </row>
    <row r="21" spans="1:12">
      <c r="A21">
        <v>13</v>
      </c>
      <c r="B21" s="271">
        <v>1.15E-4</v>
      </c>
      <c r="C21" s="272">
        <v>1.15E-4</v>
      </c>
      <c r="D21" s="275">
        <v>99432.7</v>
      </c>
      <c r="E21" s="276">
        <v>11.4</v>
      </c>
      <c r="F21" s="5">
        <v>66.56</v>
      </c>
      <c r="G21" t="s">
        <v>19</v>
      </c>
      <c r="H21" s="273">
        <v>1.06E-4</v>
      </c>
      <c r="I21" s="274">
        <v>1.06E-4</v>
      </c>
      <c r="J21" s="277">
        <v>99540.6</v>
      </c>
      <c r="K21" s="278">
        <v>10.6</v>
      </c>
      <c r="L21" s="5">
        <v>70.209999999999994</v>
      </c>
    </row>
    <row r="22" spans="1:12">
      <c r="A22">
        <v>14</v>
      </c>
      <c r="B22" s="271">
        <v>1.18E-4</v>
      </c>
      <c r="C22" s="272">
        <v>1.18E-4</v>
      </c>
      <c r="D22" s="275">
        <v>99421.2</v>
      </c>
      <c r="E22" s="276">
        <v>11.7</v>
      </c>
      <c r="F22" s="5">
        <v>65.56</v>
      </c>
      <c r="G22" t="s">
        <v>19</v>
      </c>
      <c r="H22" s="273">
        <v>1.13E-4</v>
      </c>
      <c r="I22" s="274">
        <v>1.13E-4</v>
      </c>
      <c r="J22" s="277">
        <v>99530</v>
      </c>
      <c r="K22" s="278">
        <v>11.3</v>
      </c>
      <c r="L22" s="5">
        <v>69.209999999999994</v>
      </c>
    </row>
    <row r="23" spans="1:12">
      <c r="A23">
        <v>15</v>
      </c>
      <c r="B23" s="271">
        <v>1.56E-4</v>
      </c>
      <c r="C23" s="272">
        <v>1.56E-4</v>
      </c>
      <c r="D23" s="275">
        <v>99409.5</v>
      </c>
      <c r="E23" s="276">
        <v>15.5</v>
      </c>
      <c r="F23" s="5">
        <v>64.569999999999993</v>
      </c>
      <c r="G23" t="s">
        <v>19</v>
      </c>
      <c r="H23" s="273">
        <v>1.3799999999999999E-4</v>
      </c>
      <c r="I23" s="274">
        <v>1.3799999999999999E-4</v>
      </c>
      <c r="J23" s="277">
        <v>99518.8</v>
      </c>
      <c r="K23" s="278">
        <v>13.8</v>
      </c>
      <c r="L23" s="5">
        <v>68.22</v>
      </c>
    </row>
    <row r="24" spans="1:12">
      <c r="A24">
        <v>16</v>
      </c>
      <c r="B24" s="271">
        <v>2.1000000000000001E-4</v>
      </c>
      <c r="C24" s="272">
        <v>2.1000000000000001E-4</v>
      </c>
      <c r="D24" s="275">
        <v>99394</v>
      </c>
      <c r="E24" s="276">
        <v>20.9</v>
      </c>
      <c r="F24" s="5">
        <v>63.58</v>
      </c>
      <c r="G24" t="s">
        <v>19</v>
      </c>
      <c r="H24" s="273">
        <v>1.56E-4</v>
      </c>
      <c r="I24" s="274">
        <v>1.56E-4</v>
      </c>
      <c r="J24" s="277">
        <v>99505</v>
      </c>
      <c r="K24" s="278">
        <v>15.6</v>
      </c>
      <c r="L24" s="5">
        <v>67.23</v>
      </c>
    </row>
    <row r="25" spans="1:12">
      <c r="A25">
        <v>17</v>
      </c>
      <c r="B25" s="271">
        <v>2.92E-4</v>
      </c>
      <c r="C25" s="272">
        <v>2.92E-4</v>
      </c>
      <c r="D25" s="275">
        <v>99373.1</v>
      </c>
      <c r="E25" s="276">
        <v>29</v>
      </c>
      <c r="F25" s="5">
        <v>62.6</v>
      </c>
      <c r="G25" t="s">
        <v>19</v>
      </c>
      <c r="H25" s="273">
        <v>1.4899999999999999E-4</v>
      </c>
      <c r="I25" s="274">
        <v>1.4899999999999999E-4</v>
      </c>
      <c r="J25" s="277">
        <v>99489.5</v>
      </c>
      <c r="K25" s="278">
        <v>14.8</v>
      </c>
      <c r="L25" s="5">
        <v>66.239999999999995</v>
      </c>
    </row>
    <row r="26" spans="1:12">
      <c r="A26">
        <v>18</v>
      </c>
      <c r="B26" s="271">
        <v>4.0700000000000003E-4</v>
      </c>
      <c r="C26" s="272">
        <v>4.0700000000000003E-4</v>
      </c>
      <c r="D26" s="275">
        <v>99344.1</v>
      </c>
      <c r="E26" s="276">
        <v>40.4</v>
      </c>
      <c r="F26" s="5">
        <v>61.61</v>
      </c>
      <c r="G26" t="s">
        <v>19</v>
      </c>
      <c r="H26" s="273">
        <v>1.9699999999999999E-4</v>
      </c>
      <c r="I26" s="274">
        <v>1.9699999999999999E-4</v>
      </c>
      <c r="J26" s="277">
        <v>99474.6</v>
      </c>
      <c r="K26" s="278">
        <v>19.600000000000001</v>
      </c>
      <c r="L26" s="5">
        <v>65.25</v>
      </c>
    </row>
    <row r="27" spans="1:12">
      <c r="A27">
        <v>19</v>
      </c>
      <c r="B27" s="271">
        <v>4.7100000000000001E-4</v>
      </c>
      <c r="C27" s="272">
        <v>4.7100000000000001E-4</v>
      </c>
      <c r="D27" s="275">
        <v>99303.7</v>
      </c>
      <c r="E27" s="276">
        <v>46.8</v>
      </c>
      <c r="F27" s="5">
        <v>60.64</v>
      </c>
      <c r="G27" t="s">
        <v>19</v>
      </c>
      <c r="H27" s="273">
        <v>2.0799999999999999E-4</v>
      </c>
      <c r="I27" s="274">
        <v>2.0799999999999999E-4</v>
      </c>
      <c r="J27" s="277">
        <v>99455.1</v>
      </c>
      <c r="K27" s="278">
        <v>20.7</v>
      </c>
      <c r="L27" s="5">
        <v>64.260000000000005</v>
      </c>
    </row>
    <row r="28" spans="1:12">
      <c r="A28">
        <v>20</v>
      </c>
      <c r="B28" s="271">
        <v>4.55E-4</v>
      </c>
      <c r="C28" s="272">
        <v>4.55E-4</v>
      </c>
      <c r="D28" s="275">
        <v>99256.9</v>
      </c>
      <c r="E28" s="276">
        <v>45.2</v>
      </c>
      <c r="F28" s="5">
        <v>59.67</v>
      </c>
      <c r="G28" t="s">
        <v>19</v>
      </c>
      <c r="H28" s="273">
        <v>2.0000000000000001E-4</v>
      </c>
      <c r="I28" s="274">
        <v>2.0000000000000001E-4</v>
      </c>
      <c r="J28" s="277">
        <v>99434.4</v>
      </c>
      <c r="K28" s="278">
        <v>19.899999999999999</v>
      </c>
      <c r="L28" s="5">
        <v>63.28</v>
      </c>
    </row>
    <row r="29" spans="1:12">
      <c r="A29">
        <v>21</v>
      </c>
      <c r="B29" s="271">
        <v>4.84E-4</v>
      </c>
      <c r="C29" s="272">
        <v>4.84E-4</v>
      </c>
      <c r="D29" s="275">
        <v>99211.7</v>
      </c>
      <c r="E29" s="276">
        <v>48</v>
      </c>
      <c r="F29" s="5">
        <v>58.69</v>
      </c>
      <c r="G29" t="s">
        <v>19</v>
      </c>
      <c r="H29" s="273">
        <v>2.03E-4</v>
      </c>
      <c r="I29" s="274">
        <v>2.03E-4</v>
      </c>
      <c r="J29" s="277">
        <v>99414.5</v>
      </c>
      <c r="K29" s="278">
        <v>20.100000000000001</v>
      </c>
      <c r="L29" s="5">
        <v>62.29</v>
      </c>
    </row>
    <row r="30" spans="1:12">
      <c r="A30">
        <v>22</v>
      </c>
      <c r="B30" s="271">
        <v>4.5899999999999999E-4</v>
      </c>
      <c r="C30" s="272">
        <v>4.5899999999999999E-4</v>
      </c>
      <c r="D30" s="275">
        <v>99163.7</v>
      </c>
      <c r="E30" s="276">
        <v>45.5</v>
      </c>
      <c r="F30" s="5">
        <v>57.72</v>
      </c>
      <c r="G30" t="s">
        <v>19</v>
      </c>
      <c r="H30" s="273">
        <v>2.12E-4</v>
      </c>
      <c r="I30" s="274">
        <v>2.12E-4</v>
      </c>
      <c r="J30" s="277">
        <v>99394.4</v>
      </c>
      <c r="K30" s="278">
        <v>21.1</v>
      </c>
      <c r="L30" s="5">
        <v>61.3</v>
      </c>
    </row>
    <row r="31" spans="1:12">
      <c r="A31">
        <v>23</v>
      </c>
      <c r="B31" s="271">
        <v>5.3499999999999999E-4</v>
      </c>
      <c r="C31" s="272">
        <v>5.3499999999999999E-4</v>
      </c>
      <c r="D31" s="275">
        <v>99118.1</v>
      </c>
      <c r="E31" s="276">
        <v>53</v>
      </c>
      <c r="F31" s="5">
        <v>56.75</v>
      </c>
      <c r="G31" t="s">
        <v>19</v>
      </c>
      <c r="H31" s="273">
        <v>2.2900000000000001E-4</v>
      </c>
      <c r="I31" s="274">
        <v>2.2900000000000001E-4</v>
      </c>
      <c r="J31" s="277">
        <v>99373.3</v>
      </c>
      <c r="K31" s="278">
        <v>22.8</v>
      </c>
      <c r="L31" s="5">
        <v>60.32</v>
      </c>
    </row>
    <row r="32" spans="1:12">
      <c r="A32">
        <v>24</v>
      </c>
      <c r="B32" s="271">
        <v>5.2999999999999998E-4</v>
      </c>
      <c r="C32" s="272">
        <v>5.2999999999999998E-4</v>
      </c>
      <c r="D32" s="275">
        <v>99065.1</v>
      </c>
      <c r="E32" s="276">
        <v>52.5</v>
      </c>
      <c r="F32" s="5">
        <v>55.78</v>
      </c>
      <c r="G32" t="s">
        <v>19</v>
      </c>
      <c r="H32" s="273">
        <v>2.1499999999999999E-4</v>
      </c>
      <c r="I32" s="274">
        <v>2.1499999999999999E-4</v>
      </c>
      <c r="J32" s="277">
        <v>99350.5</v>
      </c>
      <c r="K32" s="278">
        <v>21.3</v>
      </c>
      <c r="L32" s="5">
        <v>59.33</v>
      </c>
    </row>
    <row r="33" spans="1:12">
      <c r="A33">
        <v>25</v>
      </c>
      <c r="B33" s="271">
        <v>5.7200000000000003E-4</v>
      </c>
      <c r="C33" s="272">
        <v>5.7200000000000003E-4</v>
      </c>
      <c r="D33" s="275">
        <v>99012.6</v>
      </c>
      <c r="E33" s="276">
        <v>56.6</v>
      </c>
      <c r="F33" s="5">
        <v>54.81</v>
      </c>
      <c r="G33" t="s">
        <v>19</v>
      </c>
      <c r="H33" s="273">
        <v>2.4899999999999998E-4</v>
      </c>
      <c r="I33" s="274">
        <v>2.4899999999999998E-4</v>
      </c>
      <c r="J33" s="277">
        <v>99329.2</v>
      </c>
      <c r="K33" s="278">
        <v>24.7</v>
      </c>
      <c r="L33" s="5">
        <v>58.34</v>
      </c>
    </row>
    <row r="34" spans="1:12">
      <c r="A34">
        <v>26</v>
      </c>
      <c r="B34" s="271">
        <v>6.0499999999999996E-4</v>
      </c>
      <c r="C34" s="272">
        <v>6.0499999999999996E-4</v>
      </c>
      <c r="D34" s="275">
        <v>98956</v>
      </c>
      <c r="E34" s="276">
        <v>59.9</v>
      </c>
      <c r="F34" s="5">
        <v>53.84</v>
      </c>
      <c r="G34" t="s">
        <v>19</v>
      </c>
      <c r="H34" s="273">
        <v>2.7900000000000001E-4</v>
      </c>
      <c r="I34" s="274">
        <v>2.7900000000000001E-4</v>
      </c>
      <c r="J34" s="277">
        <v>99304.5</v>
      </c>
      <c r="K34" s="278">
        <v>27.7</v>
      </c>
      <c r="L34" s="5">
        <v>57.36</v>
      </c>
    </row>
    <row r="35" spans="1:12">
      <c r="A35">
        <v>27</v>
      </c>
      <c r="B35" s="271">
        <v>6.2699999999999995E-4</v>
      </c>
      <c r="C35" s="272">
        <v>6.2699999999999995E-4</v>
      </c>
      <c r="D35" s="275">
        <v>98896.1</v>
      </c>
      <c r="E35" s="276">
        <v>62</v>
      </c>
      <c r="F35" s="5">
        <v>52.87</v>
      </c>
      <c r="G35" t="s">
        <v>19</v>
      </c>
      <c r="H35" s="273">
        <v>2.6600000000000001E-4</v>
      </c>
      <c r="I35" s="274">
        <v>2.6600000000000001E-4</v>
      </c>
      <c r="J35" s="277">
        <v>99276.800000000003</v>
      </c>
      <c r="K35" s="278">
        <v>26.4</v>
      </c>
      <c r="L35" s="5">
        <v>56.37</v>
      </c>
    </row>
    <row r="36" spans="1:12">
      <c r="A36">
        <v>28</v>
      </c>
      <c r="B36" s="271">
        <v>6.3000000000000003E-4</v>
      </c>
      <c r="C36" s="272">
        <v>6.3000000000000003E-4</v>
      </c>
      <c r="D36" s="275">
        <v>98834.1</v>
      </c>
      <c r="E36" s="276">
        <v>62.3</v>
      </c>
      <c r="F36" s="5">
        <v>51.9</v>
      </c>
      <c r="G36" t="s">
        <v>19</v>
      </c>
      <c r="H36" s="273">
        <v>3.2000000000000003E-4</v>
      </c>
      <c r="I36" s="274">
        <v>3.2000000000000003E-4</v>
      </c>
      <c r="J36" s="277">
        <v>99250.4</v>
      </c>
      <c r="K36" s="278">
        <v>31.8</v>
      </c>
      <c r="L36" s="5">
        <v>55.39</v>
      </c>
    </row>
    <row r="37" spans="1:12">
      <c r="A37">
        <v>29</v>
      </c>
      <c r="B37" s="271">
        <v>6.7500000000000004E-4</v>
      </c>
      <c r="C37" s="272">
        <v>6.7500000000000004E-4</v>
      </c>
      <c r="D37" s="275">
        <v>98771.8</v>
      </c>
      <c r="E37" s="276">
        <v>66.7</v>
      </c>
      <c r="F37" s="5">
        <v>50.94</v>
      </c>
      <c r="G37" t="s">
        <v>19</v>
      </c>
      <c r="H37" s="273">
        <v>3.4200000000000002E-4</v>
      </c>
      <c r="I37" s="274">
        <v>3.4200000000000002E-4</v>
      </c>
      <c r="J37" s="277">
        <v>99218.6</v>
      </c>
      <c r="K37" s="278">
        <v>33.9</v>
      </c>
      <c r="L37" s="5">
        <v>54.41</v>
      </c>
    </row>
    <row r="38" spans="1:12">
      <c r="A38">
        <v>30</v>
      </c>
      <c r="B38" s="271">
        <v>7.2000000000000005E-4</v>
      </c>
      <c r="C38" s="272">
        <v>7.1900000000000002E-4</v>
      </c>
      <c r="D38" s="275">
        <v>98705.1</v>
      </c>
      <c r="E38" s="276">
        <v>71</v>
      </c>
      <c r="F38" s="5">
        <v>49.97</v>
      </c>
      <c r="G38" t="s">
        <v>19</v>
      </c>
      <c r="H38" s="273">
        <v>3.8099999999999999E-4</v>
      </c>
      <c r="I38" s="274">
        <v>3.8099999999999999E-4</v>
      </c>
      <c r="J38" s="277">
        <v>99184.7</v>
      </c>
      <c r="K38" s="278">
        <v>37.799999999999997</v>
      </c>
      <c r="L38" s="5">
        <v>53.42</v>
      </c>
    </row>
    <row r="39" spans="1:12">
      <c r="A39">
        <v>31</v>
      </c>
      <c r="B39" s="271">
        <v>7.5600000000000005E-4</v>
      </c>
      <c r="C39" s="272">
        <v>7.5600000000000005E-4</v>
      </c>
      <c r="D39" s="275">
        <v>98634.1</v>
      </c>
      <c r="E39" s="276">
        <v>74.599999999999994</v>
      </c>
      <c r="F39" s="5">
        <v>49.01</v>
      </c>
      <c r="G39" t="s">
        <v>19</v>
      </c>
      <c r="H39" s="273">
        <v>4.1300000000000001E-4</v>
      </c>
      <c r="I39" s="274">
        <v>4.1300000000000001E-4</v>
      </c>
      <c r="J39" s="277">
        <v>99146.9</v>
      </c>
      <c r="K39" s="278">
        <v>41</v>
      </c>
      <c r="L39" s="5">
        <v>52.44</v>
      </c>
    </row>
    <row r="40" spans="1:12">
      <c r="A40">
        <v>32</v>
      </c>
      <c r="B40" s="271">
        <v>8.61E-4</v>
      </c>
      <c r="C40" s="272">
        <v>8.61E-4</v>
      </c>
      <c r="D40" s="275">
        <v>98559.6</v>
      </c>
      <c r="E40" s="276">
        <v>84.8</v>
      </c>
      <c r="F40" s="5">
        <v>48.04</v>
      </c>
      <c r="G40" t="s">
        <v>19</v>
      </c>
      <c r="H40" s="273">
        <v>4.3800000000000002E-4</v>
      </c>
      <c r="I40" s="274">
        <v>4.3800000000000002E-4</v>
      </c>
      <c r="J40" s="277">
        <v>99105.9</v>
      </c>
      <c r="K40" s="278">
        <v>43.4</v>
      </c>
      <c r="L40" s="5">
        <v>51.47</v>
      </c>
    </row>
    <row r="41" spans="1:12">
      <c r="A41">
        <v>33</v>
      </c>
      <c r="B41" s="271">
        <v>8.5899999999999995E-4</v>
      </c>
      <c r="C41" s="272">
        <v>8.5800000000000004E-4</v>
      </c>
      <c r="D41" s="275">
        <v>98474.8</v>
      </c>
      <c r="E41" s="276">
        <v>84.5</v>
      </c>
      <c r="F41" s="5">
        <v>47.08</v>
      </c>
      <c r="G41" t="s">
        <v>19</v>
      </c>
      <c r="H41" s="273">
        <v>4.73E-4</v>
      </c>
      <c r="I41" s="274">
        <v>4.73E-4</v>
      </c>
      <c r="J41" s="277">
        <v>99062.5</v>
      </c>
      <c r="K41" s="278">
        <v>46.8</v>
      </c>
      <c r="L41" s="5">
        <v>50.49</v>
      </c>
    </row>
    <row r="42" spans="1:12">
      <c r="A42">
        <v>34</v>
      </c>
      <c r="B42" s="271">
        <v>9.4899999999999997E-4</v>
      </c>
      <c r="C42" s="272">
        <v>9.4899999999999997E-4</v>
      </c>
      <c r="D42" s="275">
        <v>98390.2</v>
      </c>
      <c r="E42" s="276">
        <v>93.4</v>
      </c>
      <c r="F42" s="5">
        <v>46.12</v>
      </c>
      <c r="G42" t="s">
        <v>19</v>
      </c>
      <c r="H42" s="273">
        <v>5.2899999999999996E-4</v>
      </c>
      <c r="I42" s="274">
        <v>5.2899999999999996E-4</v>
      </c>
      <c r="J42" s="277">
        <v>99015.6</v>
      </c>
      <c r="K42" s="278">
        <v>52.4</v>
      </c>
      <c r="L42" s="5">
        <v>49.51</v>
      </c>
    </row>
    <row r="43" spans="1:12">
      <c r="A43">
        <v>35</v>
      </c>
      <c r="B43" s="271">
        <v>1.029E-3</v>
      </c>
      <c r="C43" s="272">
        <v>1.029E-3</v>
      </c>
      <c r="D43" s="275">
        <v>98296.9</v>
      </c>
      <c r="E43" s="276">
        <v>101.1</v>
      </c>
      <c r="F43" s="5">
        <v>45.17</v>
      </c>
      <c r="G43" t="s">
        <v>19</v>
      </c>
      <c r="H43" s="273">
        <v>5.9000000000000003E-4</v>
      </c>
      <c r="I43" s="274">
        <v>5.9000000000000003E-4</v>
      </c>
      <c r="J43" s="277">
        <v>98963.3</v>
      </c>
      <c r="K43" s="278">
        <v>58.4</v>
      </c>
      <c r="L43" s="5">
        <v>48.54</v>
      </c>
    </row>
    <row r="44" spans="1:12">
      <c r="A44">
        <v>36</v>
      </c>
      <c r="B44" s="271">
        <v>1.0790000000000001E-3</v>
      </c>
      <c r="C44" s="272">
        <v>1.0790000000000001E-3</v>
      </c>
      <c r="D44" s="275">
        <v>98195.7</v>
      </c>
      <c r="E44" s="276">
        <v>105.9</v>
      </c>
      <c r="F44" s="5">
        <v>44.21</v>
      </c>
      <c r="G44" t="s">
        <v>19</v>
      </c>
      <c r="H44" s="273">
        <v>6.4899999999999995E-4</v>
      </c>
      <c r="I44" s="274">
        <v>6.4899999999999995E-4</v>
      </c>
      <c r="J44" s="277">
        <v>98904.9</v>
      </c>
      <c r="K44" s="278">
        <v>64.2</v>
      </c>
      <c r="L44" s="5">
        <v>47.57</v>
      </c>
    </row>
    <row r="45" spans="1:12">
      <c r="A45">
        <v>37</v>
      </c>
      <c r="B45" s="271">
        <v>1.1800000000000001E-3</v>
      </c>
      <c r="C45" s="272">
        <v>1.1789999999999999E-3</v>
      </c>
      <c r="D45" s="275">
        <v>98089.8</v>
      </c>
      <c r="E45" s="276">
        <v>115.7</v>
      </c>
      <c r="F45" s="5">
        <v>43.26</v>
      </c>
      <c r="G45" t="s">
        <v>19</v>
      </c>
      <c r="H45" s="273">
        <v>6.6699999999999995E-4</v>
      </c>
      <c r="I45" s="274">
        <v>6.6699999999999995E-4</v>
      </c>
      <c r="J45" s="277">
        <v>98840.7</v>
      </c>
      <c r="K45" s="278">
        <v>65.900000000000006</v>
      </c>
      <c r="L45" s="5">
        <v>46.6</v>
      </c>
    </row>
    <row r="46" spans="1:12">
      <c r="A46">
        <v>38</v>
      </c>
      <c r="B46" s="271">
        <v>1.3600000000000001E-3</v>
      </c>
      <c r="C46" s="272">
        <v>1.359E-3</v>
      </c>
      <c r="D46" s="275">
        <v>97974.1</v>
      </c>
      <c r="E46" s="276">
        <v>133.19999999999999</v>
      </c>
      <c r="F46" s="5">
        <v>42.31</v>
      </c>
      <c r="G46" t="s">
        <v>19</v>
      </c>
      <c r="H46" s="273">
        <v>7.5100000000000004E-4</v>
      </c>
      <c r="I46" s="274">
        <v>7.5100000000000004E-4</v>
      </c>
      <c r="J46" s="277">
        <v>98774.7</v>
      </c>
      <c r="K46" s="278">
        <v>74.2</v>
      </c>
      <c r="L46" s="5">
        <v>45.63</v>
      </c>
    </row>
    <row r="47" spans="1:12">
      <c r="A47">
        <v>39</v>
      </c>
      <c r="B47" s="271">
        <v>1.3940000000000001E-3</v>
      </c>
      <c r="C47" s="272">
        <v>1.3929999999999999E-3</v>
      </c>
      <c r="D47" s="275">
        <v>97840.9</v>
      </c>
      <c r="E47" s="276">
        <v>136.30000000000001</v>
      </c>
      <c r="F47" s="5">
        <v>41.37</v>
      </c>
      <c r="G47" t="s">
        <v>19</v>
      </c>
      <c r="H47" s="273">
        <v>8.3000000000000001E-4</v>
      </c>
      <c r="I47" s="274">
        <v>8.3000000000000001E-4</v>
      </c>
      <c r="J47" s="277">
        <v>98700.6</v>
      </c>
      <c r="K47" s="278">
        <v>81.900000000000006</v>
      </c>
      <c r="L47" s="5">
        <v>44.66</v>
      </c>
    </row>
    <row r="48" spans="1:12">
      <c r="A48">
        <v>40</v>
      </c>
      <c r="B48" s="271">
        <v>1.5560000000000001E-3</v>
      </c>
      <c r="C48" s="272">
        <v>1.555E-3</v>
      </c>
      <c r="D48" s="275">
        <v>97704.7</v>
      </c>
      <c r="E48" s="276">
        <v>151.9</v>
      </c>
      <c r="F48" s="5">
        <v>40.42</v>
      </c>
      <c r="G48" t="s">
        <v>19</v>
      </c>
      <c r="H48" s="273">
        <v>9.0700000000000004E-4</v>
      </c>
      <c r="I48" s="274">
        <v>9.0700000000000004E-4</v>
      </c>
      <c r="J48" s="277">
        <v>98618.7</v>
      </c>
      <c r="K48" s="278">
        <v>89.4</v>
      </c>
      <c r="L48" s="5">
        <v>43.7</v>
      </c>
    </row>
    <row r="49" spans="1:12">
      <c r="A49">
        <v>41</v>
      </c>
      <c r="B49" s="271">
        <v>1.6670000000000001E-3</v>
      </c>
      <c r="C49" s="272">
        <v>1.6659999999999999E-3</v>
      </c>
      <c r="D49" s="275">
        <v>97552.7</v>
      </c>
      <c r="E49" s="276">
        <v>162.5</v>
      </c>
      <c r="F49" s="5">
        <v>39.49</v>
      </c>
      <c r="G49" t="s">
        <v>19</v>
      </c>
      <c r="H49" s="273">
        <v>9.5299999999999996E-4</v>
      </c>
      <c r="I49" s="274">
        <v>9.5200000000000005E-4</v>
      </c>
      <c r="J49" s="277">
        <v>98529.2</v>
      </c>
      <c r="K49" s="278">
        <v>93.8</v>
      </c>
      <c r="L49" s="5">
        <v>42.74</v>
      </c>
    </row>
    <row r="50" spans="1:12">
      <c r="A50">
        <v>42</v>
      </c>
      <c r="B50" s="271">
        <v>1.7730000000000001E-3</v>
      </c>
      <c r="C50" s="272">
        <v>1.771E-3</v>
      </c>
      <c r="D50" s="275">
        <v>97390.2</v>
      </c>
      <c r="E50" s="276">
        <v>172.5</v>
      </c>
      <c r="F50" s="5">
        <v>38.549999999999997</v>
      </c>
      <c r="G50" t="s">
        <v>19</v>
      </c>
      <c r="H50" s="273">
        <v>1.0709999999999999E-3</v>
      </c>
      <c r="I50" s="274">
        <v>1.07E-3</v>
      </c>
      <c r="J50" s="277">
        <v>98435.4</v>
      </c>
      <c r="K50" s="278">
        <v>105.3</v>
      </c>
      <c r="L50" s="5">
        <v>41.78</v>
      </c>
    </row>
    <row r="51" spans="1:12">
      <c r="A51">
        <v>43</v>
      </c>
      <c r="B51" s="271">
        <v>1.853E-3</v>
      </c>
      <c r="C51" s="272">
        <v>1.8519999999999999E-3</v>
      </c>
      <c r="D51" s="275">
        <v>97217.7</v>
      </c>
      <c r="E51" s="276">
        <v>180</v>
      </c>
      <c r="F51" s="5">
        <v>37.619999999999997</v>
      </c>
      <c r="G51" t="s">
        <v>19</v>
      </c>
      <c r="H51" s="273">
        <v>1.1640000000000001E-3</v>
      </c>
      <c r="I51" s="274">
        <v>1.163E-3</v>
      </c>
      <c r="J51" s="277">
        <v>98330.1</v>
      </c>
      <c r="K51" s="278">
        <v>114.4</v>
      </c>
      <c r="L51" s="5">
        <v>40.82</v>
      </c>
    </row>
    <row r="52" spans="1:12">
      <c r="A52">
        <v>44</v>
      </c>
      <c r="B52" s="271">
        <v>2.062E-3</v>
      </c>
      <c r="C52" s="272">
        <v>2.0600000000000002E-3</v>
      </c>
      <c r="D52" s="275">
        <v>97037.7</v>
      </c>
      <c r="E52" s="276">
        <v>199.9</v>
      </c>
      <c r="F52" s="5">
        <v>36.69</v>
      </c>
      <c r="G52" t="s">
        <v>19</v>
      </c>
      <c r="H52" s="273">
        <v>1.2750000000000001E-3</v>
      </c>
      <c r="I52" s="274">
        <v>1.274E-3</v>
      </c>
      <c r="J52" s="277">
        <v>98215.7</v>
      </c>
      <c r="K52" s="278">
        <v>125.2</v>
      </c>
      <c r="L52" s="5">
        <v>39.869999999999997</v>
      </c>
    </row>
    <row r="53" spans="1:12">
      <c r="A53">
        <v>45</v>
      </c>
      <c r="B53" s="271">
        <v>2.2550000000000001E-3</v>
      </c>
      <c r="C53" s="272">
        <v>2.2520000000000001E-3</v>
      </c>
      <c r="D53" s="275">
        <v>96837.8</v>
      </c>
      <c r="E53" s="276">
        <v>218.1</v>
      </c>
      <c r="F53" s="5">
        <v>35.76</v>
      </c>
      <c r="G53" t="s">
        <v>19</v>
      </c>
      <c r="H53" s="273">
        <v>1.3979999999999999E-3</v>
      </c>
      <c r="I53" s="274">
        <v>1.397E-3</v>
      </c>
      <c r="J53" s="277">
        <v>98090.5</v>
      </c>
      <c r="K53" s="278">
        <v>137.1</v>
      </c>
      <c r="L53" s="5">
        <v>38.92</v>
      </c>
    </row>
    <row r="54" spans="1:12">
      <c r="A54">
        <v>46</v>
      </c>
      <c r="B54" s="271">
        <v>2.3640000000000002E-3</v>
      </c>
      <c r="C54" s="272">
        <v>2.3609999999999998E-3</v>
      </c>
      <c r="D54" s="275">
        <v>96619.7</v>
      </c>
      <c r="E54" s="276">
        <v>228.1</v>
      </c>
      <c r="F54" s="5">
        <v>34.840000000000003</v>
      </c>
      <c r="G54" t="s">
        <v>19</v>
      </c>
      <c r="H54" s="273">
        <v>1.475E-3</v>
      </c>
      <c r="I54" s="274">
        <v>1.474E-3</v>
      </c>
      <c r="J54" s="277">
        <v>97953.4</v>
      </c>
      <c r="K54" s="278">
        <v>144.4</v>
      </c>
      <c r="L54" s="5">
        <v>37.97</v>
      </c>
    </row>
    <row r="55" spans="1:12">
      <c r="A55">
        <v>47</v>
      </c>
      <c r="B55" s="271">
        <v>2.562E-3</v>
      </c>
      <c r="C55" s="272">
        <v>2.5590000000000001E-3</v>
      </c>
      <c r="D55" s="275">
        <v>96391.6</v>
      </c>
      <c r="E55" s="276">
        <v>246.6</v>
      </c>
      <c r="F55" s="5">
        <v>33.92</v>
      </c>
      <c r="G55" t="s">
        <v>19</v>
      </c>
      <c r="H55" s="273">
        <v>1.611E-3</v>
      </c>
      <c r="I55" s="274">
        <v>1.6100000000000001E-3</v>
      </c>
      <c r="J55" s="277">
        <v>97809.1</v>
      </c>
      <c r="K55" s="278">
        <v>157.4</v>
      </c>
      <c r="L55" s="5">
        <v>37.03</v>
      </c>
    </row>
    <row r="56" spans="1:12">
      <c r="A56">
        <v>48</v>
      </c>
      <c r="B56" s="271">
        <v>2.689E-3</v>
      </c>
      <c r="C56" s="272">
        <v>2.686E-3</v>
      </c>
      <c r="D56" s="275">
        <v>96145</v>
      </c>
      <c r="E56" s="276">
        <v>258.2</v>
      </c>
      <c r="F56" s="5">
        <v>33.01</v>
      </c>
      <c r="G56" t="s">
        <v>19</v>
      </c>
      <c r="H56" s="273">
        <v>1.745E-3</v>
      </c>
      <c r="I56" s="274">
        <v>1.743E-3</v>
      </c>
      <c r="J56" s="277">
        <v>97651.6</v>
      </c>
      <c r="K56" s="278">
        <v>170.2</v>
      </c>
      <c r="L56" s="5">
        <v>36.090000000000003</v>
      </c>
    </row>
    <row r="57" spans="1:12">
      <c r="A57">
        <v>49</v>
      </c>
      <c r="B57" s="271">
        <v>2.9910000000000002E-3</v>
      </c>
      <c r="C57" s="272">
        <v>2.9859999999999999E-3</v>
      </c>
      <c r="D57" s="275">
        <v>95886.8</v>
      </c>
      <c r="E57" s="276">
        <v>286.39999999999998</v>
      </c>
      <c r="F57" s="5">
        <v>32.1</v>
      </c>
      <c r="G57" t="s">
        <v>19</v>
      </c>
      <c r="H57" s="273">
        <v>1.902E-3</v>
      </c>
      <c r="I57" s="274">
        <v>1.9E-3</v>
      </c>
      <c r="J57" s="277">
        <v>97481.4</v>
      </c>
      <c r="K57" s="278">
        <v>185.2</v>
      </c>
      <c r="L57" s="5">
        <v>35.15</v>
      </c>
    </row>
    <row r="58" spans="1:12">
      <c r="A58">
        <v>50</v>
      </c>
      <c r="B58" s="271">
        <v>3.2290000000000001E-3</v>
      </c>
      <c r="C58" s="272">
        <v>3.2230000000000002E-3</v>
      </c>
      <c r="D58" s="275">
        <v>95600.4</v>
      </c>
      <c r="E58" s="276">
        <v>308.2</v>
      </c>
      <c r="F58" s="5">
        <v>31.19</v>
      </c>
      <c r="G58" t="s">
        <v>19</v>
      </c>
      <c r="H58" s="273">
        <v>2.1540000000000001E-3</v>
      </c>
      <c r="I58" s="274">
        <v>2.1519999999999998E-3</v>
      </c>
      <c r="J58" s="277">
        <v>97296.2</v>
      </c>
      <c r="K58" s="278">
        <v>209.3</v>
      </c>
      <c r="L58" s="5">
        <v>34.21</v>
      </c>
    </row>
    <row r="59" spans="1:12">
      <c r="A59">
        <v>51</v>
      </c>
      <c r="B59" s="271">
        <v>3.4680000000000002E-3</v>
      </c>
      <c r="C59" s="272">
        <v>3.4619999999999998E-3</v>
      </c>
      <c r="D59" s="275">
        <v>95292.2</v>
      </c>
      <c r="E59" s="276">
        <v>329.9</v>
      </c>
      <c r="F59" s="5">
        <v>30.29</v>
      </c>
      <c r="G59" t="s">
        <v>19</v>
      </c>
      <c r="H59" s="273">
        <v>2.3140000000000001E-3</v>
      </c>
      <c r="I59" s="274">
        <v>2.3110000000000001E-3</v>
      </c>
      <c r="J59" s="277">
        <v>97086.8</v>
      </c>
      <c r="K59" s="278">
        <v>224.4</v>
      </c>
      <c r="L59" s="5">
        <v>33.29</v>
      </c>
    </row>
    <row r="60" spans="1:12">
      <c r="A60">
        <v>52</v>
      </c>
      <c r="B60" s="271">
        <v>3.7039999999999998E-3</v>
      </c>
      <c r="C60" s="272">
        <v>3.6970000000000002E-3</v>
      </c>
      <c r="D60" s="275">
        <v>94962.3</v>
      </c>
      <c r="E60" s="276">
        <v>351.1</v>
      </c>
      <c r="F60" s="5">
        <v>29.39</v>
      </c>
      <c r="G60" t="s">
        <v>19</v>
      </c>
      <c r="H60" s="273">
        <v>2.5309999999999998E-3</v>
      </c>
      <c r="I60" s="274">
        <v>2.5270000000000002E-3</v>
      </c>
      <c r="J60" s="277">
        <v>96862.5</v>
      </c>
      <c r="K60" s="278">
        <v>244.8</v>
      </c>
      <c r="L60" s="5">
        <v>32.36</v>
      </c>
    </row>
    <row r="61" spans="1:12">
      <c r="A61">
        <v>53</v>
      </c>
      <c r="B61" s="271">
        <v>4.0340000000000003E-3</v>
      </c>
      <c r="C61" s="272">
        <v>4.0260000000000001E-3</v>
      </c>
      <c r="D61" s="275">
        <v>94611.199999999997</v>
      </c>
      <c r="E61" s="276">
        <v>380.9</v>
      </c>
      <c r="F61" s="5">
        <v>28.5</v>
      </c>
      <c r="G61" t="s">
        <v>19</v>
      </c>
      <c r="H61" s="273">
        <v>2.7780000000000001E-3</v>
      </c>
      <c r="I61" s="274">
        <v>2.774E-3</v>
      </c>
      <c r="J61" s="277">
        <v>96617.7</v>
      </c>
      <c r="K61" s="278">
        <v>268.10000000000002</v>
      </c>
      <c r="L61" s="5">
        <v>31.44</v>
      </c>
    </row>
    <row r="62" spans="1:12">
      <c r="A62">
        <v>54</v>
      </c>
      <c r="B62" s="271">
        <v>4.4809999999999997E-3</v>
      </c>
      <c r="C62" s="272">
        <v>4.4710000000000001E-3</v>
      </c>
      <c r="D62" s="275">
        <v>94230.3</v>
      </c>
      <c r="E62" s="276">
        <v>421.3</v>
      </c>
      <c r="F62" s="5">
        <v>27.61</v>
      </c>
      <c r="G62" t="s">
        <v>19</v>
      </c>
      <c r="H62" s="273">
        <v>2.99E-3</v>
      </c>
      <c r="I62" s="274">
        <v>2.9849999999999998E-3</v>
      </c>
      <c r="J62" s="277">
        <v>96349.6</v>
      </c>
      <c r="K62" s="278">
        <v>287.60000000000002</v>
      </c>
      <c r="L62" s="5">
        <v>30.53</v>
      </c>
    </row>
    <row r="63" spans="1:12">
      <c r="A63">
        <v>55</v>
      </c>
      <c r="B63" s="271">
        <v>4.8910000000000004E-3</v>
      </c>
      <c r="C63" s="272">
        <v>4.8789999999999997E-3</v>
      </c>
      <c r="D63" s="275">
        <v>93809</v>
      </c>
      <c r="E63" s="276">
        <v>457.7</v>
      </c>
      <c r="F63" s="5">
        <v>26.74</v>
      </c>
      <c r="G63" t="s">
        <v>19</v>
      </c>
      <c r="H63" s="273">
        <v>3.372E-3</v>
      </c>
      <c r="I63" s="274">
        <v>3.3660000000000001E-3</v>
      </c>
      <c r="J63" s="277">
        <v>96062</v>
      </c>
      <c r="K63" s="278">
        <v>323.39999999999998</v>
      </c>
      <c r="L63" s="5">
        <v>29.62</v>
      </c>
    </row>
    <row r="64" spans="1:12">
      <c r="A64">
        <v>56</v>
      </c>
      <c r="B64" s="271">
        <v>5.3579999999999999E-3</v>
      </c>
      <c r="C64" s="272">
        <v>5.3439999999999998E-3</v>
      </c>
      <c r="D64" s="275">
        <v>93351.3</v>
      </c>
      <c r="E64" s="276">
        <v>498.9</v>
      </c>
      <c r="F64" s="5">
        <v>25.87</v>
      </c>
      <c r="G64" t="s">
        <v>19</v>
      </c>
      <c r="H64" s="273">
        <v>3.6219999999999998E-3</v>
      </c>
      <c r="I64" s="274">
        <v>3.6150000000000002E-3</v>
      </c>
      <c r="J64" s="277">
        <v>95738.6</v>
      </c>
      <c r="K64" s="278">
        <v>346.1</v>
      </c>
      <c r="L64" s="5">
        <v>28.72</v>
      </c>
    </row>
    <row r="65" spans="1:12">
      <c r="A65">
        <v>57</v>
      </c>
      <c r="B65" s="271">
        <v>6.0000000000000001E-3</v>
      </c>
      <c r="C65" s="272">
        <v>5.9820000000000003E-3</v>
      </c>
      <c r="D65" s="275">
        <v>92852.5</v>
      </c>
      <c r="E65" s="276">
        <v>555.5</v>
      </c>
      <c r="F65" s="5">
        <v>25</v>
      </c>
      <c r="G65" t="s">
        <v>19</v>
      </c>
      <c r="H65" s="273">
        <v>3.9909999999999998E-3</v>
      </c>
      <c r="I65" s="274">
        <v>3.9830000000000004E-3</v>
      </c>
      <c r="J65" s="277">
        <v>95392.5</v>
      </c>
      <c r="K65" s="278">
        <v>380</v>
      </c>
      <c r="L65" s="5">
        <v>27.82</v>
      </c>
    </row>
    <row r="66" spans="1:12">
      <c r="A66">
        <v>58</v>
      </c>
      <c r="B66" s="271">
        <v>6.6039999999999996E-3</v>
      </c>
      <c r="C66" s="272">
        <v>6.5830000000000003E-3</v>
      </c>
      <c r="D66" s="275">
        <v>92297</v>
      </c>
      <c r="E66" s="276">
        <v>607.5</v>
      </c>
      <c r="F66" s="5">
        <v>24.15</v>
      </c>
      <c r="G66" t="s">
        <v>19</v>
      </c>
      <c r="H66" s="273">
        <v>4.2430000000000002E-3</v>
      </c>
      <c r="I66" s="274">
        <v>4.2339999999999999E-3</v>
      </c>
      <c r="J66" s="277">
        <v>95012.5</v>
      </c>
      <c r="K66" s="278">
        <v>402.3</v>
      </c>
      <c r="L66" s="5">
        <v>26.93</v>
      </c>
    </row>
    <row r="67" spans="1:12">
      <c r="A67">
        <v>59</v>
      </c>
      <c r="B67" s="271">
        <v>7.3140000000000002E-3</v>
      </c>
      <c r="C67" s="272">
        <v>7.2870000000000001E-3</v>
      </c>
      <c r="D67" s="275">
        <v>91689.5</v>
      </c>
      <c r="E67" s="276">
        <v>668.2</v>
      </c>
      <c r="F67" s="5">
        <v>23.31</v>
      </c>
      <c r="G67" t="s">
        <v>19</v>
      </c>
      <c r="H67" s="273">
        <v>4.6940000000000003E-3</v>
      </c>
      <c r="I67" s="274">
        <v>4.6829999999999997E-3</v>
      </c>
      <c r="J67" s="277">
        <v>94610.2</v>
      </c>
      <c r="K67" s="278">
        <v>443.1</v>
      </c>
      <c r="L67" s="5">
        <v>26.04</v>
      </c>
    </row>
    <row r="68" spans="1:12">
      <c r="A68">
        <v>60</v>
      </c>
      <c r="B68" s="271">
        <v>8.0929999999999995E-3</v>
      </c>
      <c r="C68" s="272">
        <v>8.0599999999999995E-3</v>
      </c>
      <c r="D68" s="275">
        <v>91021.3</v>
      </c>
      <c r="E68" s="276">
        <v>733.6</v>
      </c>
      <c r="F68" s="5">
        <v>22.47</v>
      </c>
      <c r="G68" t="s">
        <v>19</v>
      </c>
      <c r="H68" s="273">
        <v>5.2420000000000001E-3</v>
      </c>
      <c r="I68" s="274">
        <v>5.228E-3</v>
      </c>
      <c r="J68" s="277">
        <v>94167.2</v>
      </c>
      <c r="K68" s="278">
        <v>492.3</v>
      </c>
      <c r="L68" s="5">
        <v>25.16</v>
      </c>
    </row>
    <row r="69" spans="1:12">
      <c r="A69">
        <v>61</v>
      </c>
      <c r="B69" s="271">
        <v>8.7150000000000005E-3</v>
      </c>
      <c r="C69" s="272">
        <v>8.6770000000000007E-3</v>
      </c>
      <c r="D69" s="275">
        <v>90287.7</v>
      </c>
      <c r="E69" s="276">
        <v>783.4</v>
      </c>
      <c r="F69" s="5">
        <v>21.65</v>
      </c>
      <c r="G69" t="s">
        <v>19</v>
      </c>
      <c r="H69" s="273">
        <v>5.7169999999999999E-3</v>
      </c>
      <c r="I69" s="274">
        <v>5.7000000000000002E-3</v>
      </c>
      <c r="J69" s="277">
        <v>93674.9</v>
      </c>
      <c r="K69" s="278">
        <v>534</v>
      </c>
      <c r="L69" s="5">
        <v>24.29</v>
      </c>
    </row>
    <row r="70" spans="1:12">
      <c r="A70">
        <v>62</v>
      </c>
      <c r="B70" s="271">
        <v>9.6520000000000009E-3</v>
      </c>
      <c r="C70" s="272">
        <v>9.606E-3</v>
      </c>
      <c r="D70" s="275">
        <v>89504.3</v>
      </c>
      <c r="E70" s="276">
        <v>859.8</v>
      </c>
      <c r="F70" s="5">
        <v>20.84</v>
      </c>
      <c r="G70" t="s">
        <v>19</v>
      </c>
      <c r="H70" s="273">
        <v>6.2090000000000001E-3</v>
      </c>
      <c r="I70" s="274">
        <v>6.1890000000000001E-3</v>
      </c>
      <c r="J70" s="277">
        <v>93140.9</v>
      </c>
      <c r="K70" s="278">
        <v>576.5</v>
      </c>
      <c r="L70" s="5">
        <v>23.43</v>
      </c>
    </row>
    <row r="71" spans="1:12">
      <c r="A71">
        <v>63</v>
      </c>
      <c r="B71" s="271">
        <v>1.0541999999999999E-2</v>
      </c>
      <c r="C71" s="272">
        <v>1.0487E-2</v>
      </c>
      <c r="D71" s="275">
        <v>88644.5</v>
      </c>
      <c r="E71" s="276">
        <v>929.6</v>
      </c>
      <c r="F71" s="5">
        <v>20.03</v>
      </c>
      <c r="G71" t="s">
        <v>19</v>
      </c>
      <c r="H71" s="273">
        <v>6.8180000000000003E-3</v>
      </c>
      <c r="I71" s="274">
        <v>6.7949999999999998E-3</v>
      </c>
      <c r="J71" s="277">
        <v>92564.4</v>
      </c>
      <c r="K71" s="278">
        <v>628.9</v>
      </c>
      <c r="L71" s="5">
        <v>22.57</v>
      </c>
    </row>
    <row r="72" spans="1:12">
      <c r="A72">
        <v>64</v>
      </c>
      <c r="B72" s="271">
        <v>1.1516999999999999E-2</v>
      </c>
      <c r="C72" s="272">
        <v>1.1450999999999999E-2</v>
      </c>
      <c r="D72" s="275">
        <v>87714.9</v>
      </c>
      <c r="E72" s="276">
        <v>1004.5</v>
      </c>
      <c r="F72" s="5">
        <v>19.239999999999998</v>
      </c>
      <c r="G72" t="s">
        <v>19</v>
      </c>
      <c r="H72" s="273">
        <v>7.2909999999999997E-3</v>
      </c>
      <c r="I72" s="274">
        <v>7.2639999999999996E-3</v>
      </c>
      <c r="J72" s="277">
        <v>91935.4</v>
      </c>
      <c r="K72" s="278">
        <v>667.8</v>
      </c>
      <c r="L72" s="5">
        <v>21.72</v>
      </c>
    </row>
    <row r="73" spans="1:12">
      <c r="A73">
        <v>65</v>
      </c>
      <c r="B73" s="271">
        <v>1.24E-2</v>
      </c>
      <c r="C73" s="272">
        <v>1.2324E-2</v>
      </c>
      <c r="D73" s="275">
        <v>86710.399999999994</v>
      </c>
      <c r="E73" s="276">
        <v>1068.5999999999999</v>
      </c>
      <c r="F73" s="5">
        <v>18.46</v>
      </c>
      <c r="G73" t="s">
        <v>19</v>
      </c>
      <c r="H73" s="273">
        <v>7.9909999999999998E-3</v>
      </c>
      <c r="I73" s="274">
        <v>7.9590000000000008E-3</v>
      </c>
      <c r="J73" s="277">
        <v>91267.6</v>
      </c>
      <c r="K73" s="278">
        <v>726.4</v>
      </c>
      <c r="L73" s="5">
        <v>20.88</v>
      </c>
    </row>
    <row r="74" spans="1:12">
      <c r="A74">
        <v>66</v>
      </c>
      <c r="B74" s="271">
        <v>1.3112E-2</v>
      </c>
      <c r="C74" s="272">
        <v>1.3027E-2</v>
      </c>
      <c r="D74" s="275">
        <v>85641.8</v>
      </c>
      <c r="E74" s="276">
        <v>1115.5999999999999</v>
      </c>
      <c r="F74" s="5">
        <v>17.68</v>
      </c>
      <c r="G74" t="s">
        <v>19</v>
      </c>
      <c r="H74" s="273">
        <v>8.4969999999999993E-3</v>
      </c>
      <c r="I74" s="274">
        <v>8.4609999999999998E-3</v>
      </c>
      <c r="J74" s="277">
        <v>90541.2</v>
      </c>
      <c r="K74" s="278">
        <v>766.1</v>
      </c>
      <c r="L74" s="5">
        <v>20.04</v>
      </c>
    </row>
    <row r="75" spans="1:12">
      <c r="A75">
        <v>67</v>
      </c>
      <c r="B75" s="271">
        <v>1.4507000000000001E-2</v>
      </c>
      <c r="C75" s="272">
        <v>1.4402999999999999E-2</v>
      </c>
      <c r="D75" s="275">
        <v>84526.2</v>
      </c>
      <c r="E75" s="276">
        <v>1217.4000000000001</v>
      </c>
      <c r="F75" s="5">
        <v>16.91</v>
      </c>
      <c r="G75" t="s">
        <v>19</v>
      </c>
      <c r="H75" s="273">
        <v>9.4820000000000008E-3</v>
      </c>
      <c r="I75" s="274">
        <v>9.4369999999999992E-3</v>
      </c>
      <c r="J75" s="277">
        <v>89775.1</v>
      </c>
      <c r="K75" s="278">
        <v>847.2</v>
      </c>
      <c r="L75" s="5">
        <v>19.21</v>
      </c>
    </row>
    <row r="76" spans="1:12">
      <c r="A76">
        <v>68</v>
      </c>
      <c r="B76" s="271">
        <v>1.5893000000000001E-2</v>
      </c>
      <c r="C76" s="272">
        <v>1.5767E-2</v>
      </c>
      <c r="D76" s="275">
        <v>83308.800000000003</v>
      </c>
      <c r="E76" s="276">
        <v>1313.6</v>
      </c>
      <c r="F76" s="5">
        <v>16.149999999999999</v>
      </c>
      <c r="G76" t="s">
        <v>19</v>
      </c>
      <c r="H76" s="273">
        <v>1.0728E-2</v>
      </c>
      <c r="I76" s="274">
        <v>1.0671E-2</v>
      </c>
      <c r="J76" s="277">
        <v>88927.9</v>
      </c>
      <c r="K76" s="278">
        <v>948.9</v>
      </c>
      <c r="L76" s="5">
        <v>18.39</v>
      </c>
    </row>
    <row r="77" spans="1:12">
      <c r="A77">
        <v>69</v>
      </c>
      <c r="B77" s="271">
        <v>1.7904E-2</v>
      </c>
      <c r="C77" s="272">
        <v>1.7745E-2</v>
      </c>
      <c r="D77" s="275">
        <v>81995.199999999997</v>
      </c>
      <c r="E77" s="276">
        <v>1455</v>
      </c>
      <c r="F77" s="5">
        <v>15.4</v>
      </c>
      <c r="G77" t="s">
        <v>19</v>
      </c>
      <c r="H77" s="273">
        <v>1.1691999999999999E-2</v>
      </c>
      <c r="I77" s="274">
        <v>1.1624000000000001E-2</v>
      </c>
      <c r="J77" s="277">
        <v>87979</v>
      </c>
      <c r="K77" s="278">
        <v>1022.7</v>
      </c>
      <c r="L77" s="5">
        <v>17.579999999999998</v>
      </c>
    </row>
    <row r="78" spans="1:12">
      <c r="A78">
        <v>70</v>
      </c>
      <c r="B78" s="271">
        <v>1.9633999999999999E-2</v>
      </c>
      <c r="C78" s="272">
        <v>1.9442999999999998E-2</v>
      </c>
      <c r="D78" s="275">
        <v>80540.2</v>
      </c>
      <c r="E78" s="276">
        <v>1565.9</v>
      </c>
      <c r="F78" s="5">
        <v>14.67</v>
      </c>
      <c r="G78" t="s">
        <v>19</v>
      </c>
      <c r="H78" s="273">
        <v>1.3077999999999999E-2</v>
      </c>
      <c r="I78" s="274">
        <v>1.2992999999999999E-2</v>
      </c>
      <c r="J78" s="277">
        <v>86956.3</v>
      </c>
      <c r="K78" s="278">
        <v>1129.8</v>
      </c>
      <c r="L78" s="5">
        <v>16.78</v>
      </c>
    </row>
    <row r="79" spans="1:12">
      <c r="A79">
        <v>71</v>
      </c>
      <c r="B79" s="271">
        <v>2.1736999999999999E-2</v>
      </c>
      <c r="C79" s="272">
        <v>2.1503000000000001E-2</v>
      </c>
      <c r="D79" s="275">
        <v>78974.3</v>
      </c>
      <c r="E79" s="276">
        <v>1698.2</v>
      </c>
      <c r="F79" s="5">
        <v>13.95</v>
      </c>
      <c r="G79" t="s">
        <v>19</v>
      </c>
      <c r="H79" s="273">
        <v>1.4430999999999999E-2</v>
      </c>
      <c r="I79" s="274">
        <v>1.4328E-2</v>
      </c>
      <c r="J79" s="277">
        <v>85826.5</v>
      </c>
      <c r="K79" s="278">
        <v>1229.7</v>
      </c>
      <c r="L79" s="5">
        <v>15.99</v>
      </c>
    </row>
    <row r="80" spans="1:12">
      <c r="A80">
        <v>72</v>
      </c>
      <c r="B80" s="271">
        <v>2.5062000000000001E-2</v>
      </c>
      <c r="C80" s="272">
        <v>2.4750999999999999E-2</v>
      </c>
      <c r="D80" s="275">
        <v>77276.100000000006</v>
      </c>
      <c r="E80" s="276">
        <v>1912.7</v>
      </c>
      <c r="F80" s="5">
        <v>13.24</v>
      </c>
      <c r="G80" t="s">
        <v>19</v>
      </c>
      <c r="H80" s="273">
        <v>1.6250000000000001E-2</v>
      </c>
      <c r="I80" s="274">
        <v>1.6119000000000001E-2</v>
      </c>
      <c r="J80" s="277">
        <v>84596.800000000003</v>
      </c>
      <c r="K80" s="278">
        <v>1363.6</v>
      </c>
      <c r="L80" s="5">
        <v>15.22</v>
      </c>
    </row>
    <row r="81" spans="1:12">
      <c r="A81">
        <v>73</v>
      </c>
      <c r="B81" s="271">
        <v>2.7375E-2</v>
      </c>
      <c r="C81" s="272">
        <v>2.7005999999999999E-2</v>
      </c>
      <c r="D81" s="275">
        <v>75363.399999999994</v>
      </c>
      <c r="E81" s="276">
        <v>2035.3</v>
      </c>
      <c r="F81" s="5">
        <v>12.57</v>
      </c>
      <c r="G81" t="s">
        <v>19</v>
      </c>
      <c r="H81" s="273">
        <v>1.8471000000000001E-2</v>
      </c>
      <c r="I81" s="274">
        <v>1.8301999999999999E-2</v>
      </c>
      <c r="J81" s="277">
        <v>83233.2</v>
      </c>
      <c r="K81" s="278">
        <v>1523.3</v>
      </c>
      <c r="L81" s="5">
        <v>14.46</v>
      </c>
    </row>
    <row r="82" spans="1:12">
      <c r="A82">
        <v>74</v>
      </c>
      <c r="B82" s="271">
        <v>3.0757E-2</v>
      </c>
      <c r="C82" s="272">
        <v>3.0290999999999998E-2</v>
      </c>
      <c r="D82" s="275">
        <v>73328.100000000006</v>
      </c>
      <c r="E82" s="276">
        <v>2221.1999999999998</v>
      </c>
      <c r="F82" s="5">
        <v>11.9</v>
      </c>
      <c r="G82" t="s">
        <v>19</v>
      </c>
      <c r="H82" s="273">
        <v>2.0517000000000001E-2</v>
      </c>
      <c r="I82" s="274">
        <v>2.0309000000000001E-2</v>
      </c>
      <c r="J82" s="277">
        <v>81709.899999999994</v>
      </c>
      <c r="K82" s="278">
        <v>1659.5</v>
      </c>
      <c r="L82" s="5">
        <v>13.72</v>
      </c>
    </row>
    <row r="83" spans="1:12">
      <c r="A83">
        <v>75</v>
      </c>
      <c r="B83" s="271">
        <v>3.3595E-2</v>
      </c>
      <c r="C83" s="272">
        <v>3.304E-2</v>
      </c>
      <c r="D83" s="275">
        <v>71106.899999999994</v>
      </c>
      <c r="E83" s="276">
        <v>2349.4</v>
      </c>
      <c r="F83" s="5">
        <v>11.26</v>
      </c>
      <c r="G83" t="s">
        <v>19</v>
      </c>
      <c r="H83" s="273">
        <v>2.2615E-2</v>
      </c>
      <c r="I83" s="274">
        <v>2.2362E-2</v>
      </c>
      <c r="J83" s="277">
        <v>80050.399999999994</v>
      </c>
      <c r="K83" s="278">
        <v>1790.1</v>
      </c>
      <c r="L83" s="5">
        <v>12.99</v>
      </c>
    </row>
    <row r="84" spans="1:12">
      <c r="A84">
        <v>76</v>
      </c>
      <c r="B84" s="271">
        <v>3.7087000000000002E-2</v>
      </c>
      <c r="C84" s="272">
        <v>3.6412E-2</v>
      </c>
      <c r="D84" s="275">
        <v>68757.600000000006</v>
      </c>
      <c r="E84" s="276">
        <v>2503.6</v>
      </c>
      <c r="F84" s="5">
        <v>10.63</v>
      </c>
      <c r="G84" t="s">
        <v>19</v>
      </c>
      <c r="H84" s="273">
        <v>2.5354000000000002E-2</v>
      </c>
      <c r="I84" s="274">
        <v>2.5035999999999999E-2</v>
      </c>
      <c r="J84" s="277">
        <v>78260.3</v>
      </c>
      <c r="K84" s="278">
        <v>1959.3</v>
      </c>
      <c r="L84" s="5">
        <v>12.28</v>
      </c>
    </row>
    <row r="85" spans="1:12">
      <c r="A85">
        <v>77</v>
      </c>
      <c r="B85" s="271">
        <v>4.0763000000000001E-2</v>
      </c>
      <c r="C85" s="272">
        <v>3.9948999999999998E-2</v>
      </c>
      <c r="D85" s="275">
        <v>66254</v>
      </c>
      <c r="E85" s="276">
        <v>2646.8</v>
      </c>
      <c r="F85" s="5">
        <v>10.01</v>
      </c>
      <c r="G85" t="s">
        <v>19</v>
      </c>
      <c r="H85" s="273">
        <v>2.8108999999999999E-2</v>
      </c>
      <c r="I85" s="274">
        <v>2.7720000000000002E-2</v>
      </c>
      <c r="J85" s="277">
        <v>76301</v>
      </c>
      <c r="K85" s="278">
        <v>2115.1</v>
      </c>
      <c r="L85" s="5">
        <v>11.58</v>
      </c>
    </row>
    <row r="86" spans="1:12">
      <c r="A86">
        <v>78</v>
      </c>
      <c r="B86" s="271">
        <v>4.5721999999999999E-2</v>
      </c>
      <c r="C86" s="272">
        <v>4.4699999999999997E-2</v>
      </c>
      <c r="D86" s="275">
        <v>63607.199999999997</v>
      </c>
      <c r="E86" s="276">
        <v>2843.2</v>
      </c>
      <c r="F86" s="5">
        <v>9.41</v>
      </c>
      <c r="G86" t="s">
        <v>19</v>
      </c>
      <c r="H86" s="273">
        <v>3.1373999999999999E-2</v>
      </c>
      <c r="I86" s="274">
        <v>3.0889E-2</v>
      </c>
      <c r="J86" s="277">
        <v>74185.899999999994</v>
      </c>
      <c r="K86" s="278">
        <v>2291.6</v>
      </c>
      <c r="L86" s="5">
        <v>10.9</v>
      </c>
    </row>
    <row r="87" spans="1:12">
      <c r="A87">
        <v>79</v>
      </c>
      <c r="B87" s="271">
        <v>5.0646999999999998E-2</v>
      </c>
      <c r="C87" s="272">
        <v>4.9396000000000002E-2</v>
      </c>
      <c r="D87" s="275">
        <v>60764</v>
      </c>
      <c r="E87" s="276">
        <v>3001.5</v>
      </c>
      <c r="F87" s="5">
        <v>8.82</v>
      </c>
      <c r="G87" t="s">
        <v>19</v>
      </c>
      <c r="H87" s="273">
        <v>3.5985000000000003E-2</v>
      </c>
      <c r="I87" s="274">
        <v>3.5348999999999998E-2</v>
      </c>
      <c r="J87" s="277">
        <v>71894.399999999994</v>
      </c>
      <c r="K87" s="278">
        <v>2541.4</v>
      </c>
      <c r="L87" s="5">
        <v>10.23</v>
      </c>
    </row>
    <row r="88" spans="1:12">
      <c r="A88">
        <v>80</v>
      </c>
      <c r="B88" s="271">
        <v>5.7980999999999998E-2</v>
      </c>
      <c r="C88" s="272">
        <v>5.6348000000000002E-2</v>
      </c>
      <c r="D88" s="275">
        <v>57762.5</v>
      </c>
      <c r="E88" s="276">
        <v>3254.8</v>
      </c>
      <c r="F88" s="5">
        <v>8.25</v>
      </c>
      <c r="G88" t="s">
        <v>19</v>
      </c>
      <c r="H88" s="273">
        <v>4.1355000000000003E-2</v>
      </c>
      <c r="I88" s="274">
        <v>4.0516999999999997E-2</v>
      </c>
      <c r="J88" s="277">
        <v>69352.899999999994</v>
      </c>
      <c r="K88" s="278">
        <v>2810</v>
      </c>
      <c r="L88" s="5">
        <v>9.59</v>
      </c>
    </row>
    <row r="89" spans="1:12">
      <c r="A89">
        <v>81</v>
      </c>
      <c r="B89" s="271">
        <v>6.4423999999999995E-2</v>
      </c>
      <c r="C89" s="272">
        <v>6.2413000000000003E-2</v>
      </c>
      <c r="D89" s="275">
        <v>54507.7</v>
      </c>
      <c r="E89" s="276">
        <v>3402</v>
      </c>
      <c r="F89" s="5">
        <v>7.72</v>
      </c>
      <c r="G89" t="s">
        <v>19</v>
      </c>
      <c r="H89" s="273">
        <v>4.6649999999999997E-2</v>
      </c>
      <c r="I89" s="274">
        <v>4.5587000000000003E-2</v>
      </c>
      <c r="J89" s="277">
        <v>66543</v>
      </c>
      <c r="K89" s="278">
        <v>3033.5</v>
      </c>
      <c r="L89" s="5">
        <v>8.9700000000000006</v>
      </c>
    </row>
    <row r="90" spans="1:12">
      <c r="A90">
        <v>82</v>
      </c>
      <c r="B90" s="271">
        <v>7.3762999999999995E-2</v>
      </c>
      <c r="C90" s="272">
        <v>7.1138999999999994E-2</v>
      </c>
      <c r="D90" s="275">
        <v>51105.7</v>
      </c>
      <c r="E90" s="276">
        <v>3635.6</v>
      </c>
      <c r="F90" s="5">
        <v>7.2</v>
      </c>
      <c r="G90" t="s">
        <v>19</v>
      </c>
      <c r="H90" s="273">
        <v>5.3293E-2</v>
      </c>
      <c r="I90" s="274">
        <v>5.1909999999999998E-2</v>
      </c>
      <c r="J90" s="277">
        <v>63509.5</v>
      </c>
      <c r="K90" s="278">
        <v>3296.8</v>
      </c>
      <c r="L90" s="5">
        <v>8.3800000000000008</v>
      </c>
    </row>
    <row r="91" spans="1:12">
      <c r="A91">
        <v>83</v>
      </c>
      <c r="B91" s="271">
        <v>8.2755999999999996E-2</v>
      </c>
      <c r="C91" s="272">
        <v>7.9467999999999997E-2</v>
      </c>
      <c r="D91" s="275">
        <v>47470.1</v>
      </c>
      <c r="E91" s="276">
        <v>3772.3</v>
      </c>
      <c r="F91" s="5">
        <v>6.71</v>
      </c>
      <c r="G91" t="s">
        <v>19</v>
      </c>
      <c r="H91" s="273">
        <v>6.0483000000000002E-2</v>
      </c>
      <c r="I91" s="274">
        <v>5.8708000000000003E-2</v>
      </c>
      <c r="J91" s="277">
        <v>60212.7</v>
      </c>
      <c r="K91" s="278">
        <v>3534.9</v>
      </c>
      <c r="L91" s="5">
        <v>7.81</v>
      </c>
    </row>
    <row r="92" spans="1:12">
      <c r="A92">
        <v>84</v>
      </c>
      <c r="B92" s="271">
        <v>9.2457999999999999E-2</v>
      </c>
      <c r="C92" s="272">
        <v>8.8372999999999993E-2</v>
      </c>
      <c r="D92" s="275">
        <v>43697.7</v>
      </c>
      <c r="E92" s="276">
        <v>3861.7</v>
      </c>
      <c r="F92" s="5">
        <v>6.25</v>
      </c>
      <c r="G92" t="s">
        <v>19</v>
      </c>
      <c r="H92" s="273">
        <v>6.9819999999999993E-2</v>
      </c>
      <c r="I92" s="274">
        <v>6.7464999999999997E-2</v>
      </c>
      <c r="J92" s="277">
        <v>56677.8</v>
      </c>
      <c r="K92" s="278">
        <v>3823.8</v>
      </c>
      <c r="L92" s="5">
        <v>7.26</v>
      </c>
    </row>
    <row r="93" spans="1:12">
      <c r="A93">
        <v>85</v>
      </c>
      <c r="B93" s="271">
        <v>0.105679</v>
      </c>
      <c r="C93" s="272">
        <v>0.10037500000000001</v>
      </c>
      <c r="D93" s="275">
        <v>39836</v>
      </c>
      <c r="E93" s="276">
        <v>3998.5</v>
      </c>
      <c r="F93" s="5">
        <v>5.8</v>
      </c>
      <c r="G93" t="s">
        <v>19</v>
      </c>
      <c r="H93" s="273">
        <v>7.8933000000000003E-2</v>
      </c>
      <c r="I93" s="274">
        <v>7.5936000000000003E-2</v>
      </c>
      <c r="J93" s="277">
        <v>52854</v>
      </c>
      <c r="K93" s="278">
        <v>4013.5</v>
      </c>
      <c r="L93" s="5">
        <v>6.75</v>
      </c>
    </row>
    <row r="94" spans="1:12">
      <c r="A94">
        <v>86</v>
      </c>
      <c r="B94" s="271">
        <v>0.117686</v>
      </c>
      <c r="C94" s="272">
        <v>0.11114599999999999</v>
      </c>
      <c r="D94" s="275">
        <v>35837.5</v>
      </c>
      <c r="E94" s="276">
        <v>3983.2</v>
      </c>
      <c r="F94" s="5">
        <v>5.4</v>
      </c>
      <c r="G94" t="s">
        <v>19</v>
      </c>
      <c r="H94" s="273">
        <v>8.9252999999999999E-2</v>
      </c>
      <c r="I94" s="274">
        <v>8.5440000000000002E-2</v>
      </c>
      <c r="J94" s="277">
        <v>48840.4</v>
      </c>
      <c r="K94" s="278">
        <v>4172.8999999999996</v>
      </c>
      <c r="L94" s="5">
        <v>6.27</v>
      </c>
    </row>
    <row r="95" spans="1:12">
      <c r="A95">
        <v>87</v>
      </c>
      <c r="B95" s="271">
        <v>0.131547</v>
      </c>
      <c r="C95" s="272">
        <v>0.123429</v>
      </c>
      <c r="D95" s="275">
        <v>31854.3</v>
      </c>
      <c r="E95" s="276">
        <v>3931.7</v>
      </c>
      <c r="F95" s="5">
        <v>5.01</v>
      </c>
      <c r="G95" t="s">
        <v>19</v>
      </c>
      <c r="H95" s="273">
        <v>0.102157</v>
      </c>
      <c r="I95" s="274">
        <v>9.7192000000000001E-2</v>
      </c>
      <c r="J95" s="277">
        <v>44667.5</v>
      </c>
      <c r="K95" s="278">
        <v>4341.3</v>
      </c>
      <c r="L95" s="5">
        <v>5.8</v>
      </c>
    </row>
    <row r="96" spans="1:12">
      <c r="A96">
        <v>88</v>
      </c>
      <c r="B96" s="271">
        <v>0.148373</v>
      </c>
      <c r="C96" s="272">
        <v>0.138126</v>
      </c>
      <c r="D96" s="275">
        <v>27922.6</v>
      </c>
      <c r="E96" s="276">
        <v>3856.8</v>
      </c>
      <c r="F96" s="5">
        <v>4.6399999999999997</v>
      </c>
      <c r="G96" t="s">
        <v>19</v>
      </c>
      <c r="H96" s="273">
        <v>0.11468200000000001</v>
      </c>
      <c r="I96" s="274">
        <v>0.108463</v>
      </c>
      <c r="J96" s="277">
        <v>40326.199999999997</v>
      </c>
      <c r="K96" s="278">
        <v>4373.8999999999996</v>
      </c>
      <c r="L96" s="5">
        <v>5.37</v>
      </c>
    </row>
    <row r="97" spans="1:12">
      <c r="A97">
        <v>89</v>
      </c>
      <c r="B97" s="271">
        <v>0.16484399999999999</v>
      </c>
      <c r="C97" s="272">
        <v>0.15229200000000001</v>
      </c>
      <c r="D97" s="275">
        <v>24065.7</v>
      </c>
      <c r="E97" s="276">
        <v>3665</v>
      </c>
      <c r="F97" s="5">
        <v>4.3099999999999996</v>
      </c>
      <c r="G97" t="s">
        <v>19</v>
      </c>
      <c r="H97" s="273">
        <v>0.13070499999999999</v>
      </c>
      <c r="I97" s="274">
        <v>0.122687</v>
      </c>
      <c r="J97" s="277">
        <v>35952.300000000003</v>
      </c>
      <c r="K97" s="278">
        <v>4410.8999999999996</v>
      </c>
      <c r="L97" s="5">
        <v>4.97</v>
      </c>
    </row>
    <row r="98" spans="1:12">
      <c r="A98">
        <v>90</v>
      </c>
      <c r="B98" s="271">
        <v>0.18221699999999999</v>
      </c>
      <c r="C98" s="272">
        <v>0.16700200000000001</v>
      </c>
      <c r="D98" s="275">
        <v>20400.7</v>
      </c>
      <c r="E98" s="276">
        <v>3407</v>
      </c>
      <c r="F98" s="5">
        <v>3.99</v>
      </c>
      <c r="G98" t="s">
        <v>19</v>
      </c>
      <c r="H98" s="273">
        <v>0.14766599999999999</v>
      </c>
      <c r="I98" s="274">
        <v>0.137513</v>
      </c>
      <c r="J98" s="277">
        <v>31541.4</v>
      </c>
      <c r="K98" s="278">
        <v>4337.3</v>
      </c>
      <c r="L98" s="5">
        <v>4.59</v>
      </c>
    </row>
    <row r="99" spans="1:12">
      <c r="A99">
        <v>91</v>
      </c>
      <c r="B99" s="271">
        <v>0.20235600000000001</v>
      </c>
      <c r="C99" s="272">
        <v>0.18376400000000001</v>
      </c>
      <c r="D99" s="275">
        <v>16993.8</v>
      </c>
      <c r="E99" s="276">
        <v>3122.8</v>
      </c>
      <c r="F99" s="5">
        <v>3.69</v>
      </c>
      <c r="G99" t="s">
        <v>19</v>
      </c>
      <c r="H99" s="273">
        <v>0.164244</v>
      </c>
      <c r="I99" s="274">
        <v>0.15178</v>
      </c>
      <c r="J99" s="277">
        <v>27204</v>
      </c>
      <c r="K99" s="278">
        <v>4129</v>
      </c>
      <c r="L99" s="5">
        <v>4.25</v>
      </c>
    </row>
    <row r="100" spans="1:12">
      <c r="A100">
        <v>92</v>
      </c>
      <c r="B100" s="271">
        <v>0.22921900000000001</v>
      </c>
      <c r="C100" s="272">
        <v>0.20565</v>
      </c>
      <c r="D100" s="275">
        <v>13870.9</v>
      </c>
      <c r="E100" s="276">
        <v>2852.6</v>
      </c>
      <c r="F100" s="5">
        <v>3.41</v>
      </c>
      <c r="G100" t="s">
        <v>19</v>
      </c>
      <c r="H100" s="273">
        <v>0.18603900000000001</v>
      </c>
      <c r="I100" s="274">
        <v>0.170207</v>
      </c>
      <c r="J100" s="277">
        <v>23075</v>
      </c>
      <c r="K100" s="278">
        <v>3927.5</v>
      </c>
      <c r="L100" s="5">
        <v>3.92</v>
      </c>
    </row>
    <row r="101" spans="1:12">
      <c r="A101">
        <v>93</v>
      </c>
      <c r="B101" s="271">
        <v>0.249497</v>
      </c>
      <c r="C101" s="272">
        <v>0.22182499999999999</v>
      </c>
      <c r="D101" s="275">
        <v>11018.4</v>
      </c>
      <c r="E101" s="276">
        <v>2444.1999999999998</v>
      </c>
      <c r="F101" s="5">
        <v>3.16</v>
      </c>
      <c r="G101" t="s">
        <v>19</v>
      </c>
      <c r="H101" s="273">
        <v>0.20433299999999999</v>
      </c>
      <c r="I101" s="274">
        <v>0.185393</v>
      </c>
      <c r="J101" s="277">
        <v>19147.5</v>
      </c>
      <c r="K101" s="278">
        <v>3549.8</v>
      </c>
      <c r="L101" s="5">
        <v>3.62</v>
      </c>
    </row>
    <row r="102" spans="1:12">
      <c r="A102">
        <v>94</v>
      </c>
      <c r="B102" s="271">
        <v>0.27455299999999999</v>
      </c>
      <c r="C102" s="272">
        <v>0.24141299999999999</v>
      </c>
      <c r="D102" s="275">
        <v>8574.2000000000007</v>
      </c>
      <c r="E102" s="276">
        <v>2069.9</v>
      </c>
      <c r="F102" s="5">
        <v>2.92</v>
      </c>
      <c r="G102" t="s">
        <v>19</v>
      </c>
      <c r="H102" s="273">
        <v>0.23222400000000001</v>
      </c>
      <c r="I102" s="274">
        <v>0.208066</v>
      </c>
      <c r="J102" s="277">
        <v>15597.7</v>
      </c>
      <c r="K102" s="278">
        <v>3245.3</v>
      </c>
      <c r="L102" s="5">
        <v>3.32</v>
      </c>
    </row>
    <row r="103" spans="1:12">
      <c r="A103">
        <v>95</v>
      </c>
      <c r="B103" s="271">
        <v>0.308697</v>
      </c>
      <c r="C103" s="272">
        <v>0.26742100000000002</v>
      </c>
      <c r="D103" s="275">
        <v>6504.3</v>
      </c>
      <c r="E103" s="276">
        <v>1739.4</v>
      </c>
      <c r="F103" s="5">
        <v>2.69</v>
      </c>
      <c r="G103" t="s">
        <v>19</v>
      </c>
      <c r="H103" s="273">
        <v>0.257683</v>
      </c>
      <c r="I103" s="274">
        <v>0.228272</v>
      </c>
      <c r="J103" s="277">
        <v>12352.3</v>
      </c>
      <c r="K103" s="278">
        <v>2819.7</v>
      </c>
      <c r="L103" s="5">
        <v>3.07</v>
      </c>
    </row>
    <row r="104" spans="1:12">
      <c r="A104">
        <v>96</v>
      </c>
      <c r="B104" s="271">
        <v>0.35020600000000002</v>
      </c>
      <c r="C104" s="272">
        <v>0.29802099999999998</v>
      </c>
      <c r="D104" s="275">
        <v>4764.8999999999996</v>
      </c>
      <c r="E104" s="276">
        <v>1420</v>
      </c>
      <c r="F104" s="5">
        <v>2.4900000000000002</v>
      </c>
      <c r="G104" t="s">
        <v>19</v>
      </c>
      <c r="H104" s="273">
        <v>0.29655300000000001</v>
      </c>
      <c r="I104" s="274">
        <v>0.25825999999999999</v>
      </c>
      <c r="J104" s="277">
        <v>9532.7000000000007</v>
      </c>
      <c r="K104" s="278">
        <v>2461.9</v>
      </c>
      <c r="L104" s="5">
        <v>2.83</v>
      </c>
    </row>
    <row r="105" spans="1:12">
      <c r="A105">
        <v>97</v>
      </c>
      <c r="B105" s="271">
        <v>0.37624000000000002</v>
      </c>
      <c r="C105" s="272">
        <v>0.31666800000000001</v>
      </c>
      <c r="D105" s="275">
        <v>3344.9</v>
      </c>
      <c r="E105" s="276">
        <v>1059.2</v>
      </c>
      <c r="F105" s="5">
        <v>2.34</v>
      </c>
      <c r="G105" t="s">
        <v>19</v>
      </c>
      <c r="H105" s="273">
        <v>0.31881300000000001</v>
      </c>
      <c r="I105" s="274">
        <v>0.27498</v>
      </c>
      <c r="J105" s="277">
        <v>7070.8</v>
      </c>
      <c r="K105" s="278">
        <v>1944.3</v>
      </c>
      <c r="L105" s="5">
        <v>2.64</v>
      </c>
    </row>
    <row r="106" spans="1:12">
      <c r="A106">
        <v>98</v>
      </c>
      <c r="B106" s="271">
        <v>0.41295199999999999</v>
      </c>
      <c r="C106" s="272">
        <v>0.342279</v>
      </c>
      <c r="D106" s="275">
        <v>2285.6999999999998</v>
      </c>
      <c r="E106" s="276">
        <v>782.3</v>
      </c>
      <c r="F106" s="5">
        <v>2.2000000000000002</v>
      </c>
      <c r="G106" t="s">
        <v>19</v>
      </c>
      <c r="H106" s="273">
        <v>0.34882600000000002</v>
      </c>
      <c r="I106" s="274">
        <v>0.29702099999999998</v>
      </c>
      <c r="J106" s="277">
        <v>5126.3999999999996</v>
      </c>
      <c r="K106" s="278">
        <v>1522.7</v>
      </c>
      <c r="L106" s="5">
        <v>2.4500000000000002</v>
      </c>
    </row>
    <row r="107" spans="1:12">
      <c r="A107">
        <v>99</v>
      </c>
      <c r="B107" s="271">
        <v>0.43779600000000002</v>
      </c>
      <c r="C107" s="272">
        <v>0.35917399999999999</v>
      </c>
      <c r="D107" s="275">
        <v>1503.3</v>
      </c>
      <c r="E107" s="276">
        <v>540</v>
      </c>
      <c r="F107" s="5">
        <v>2.08</v>
      </c>
      <c r="G107" t="s">
        <v>19</v>
      </c>
      <c r="H107" s="273">
        <v>0.384903</v>
      </c>
      <c r="I107" s="274">
        <v>0.32278299999999999</v>
      </c>
      <c r="J107" s="277">
        <v>3603.8</v>
      </c>
      <c r="K107" s="278">
        <v>1163.2</v>
      </c>
      <c r="L107" s="5">
        <v>2.27</v>
      </c>
    </row>
    <row r="108" spans="1:12">
      <c r="A108">
        <v>100</v>
      </c>
      <c r="B108" s="271">
        <v>0.47477000000000003</v>
      </c>
      <c r="C108" s="272">
        <v>0.38368799999999997</v>
      </c>
      <c r="D108" s="275">
        <v>963.4</v>
      </c>
      <c r="E108" s="276">
        <v>369.6</v>
      </c>
      <c r="F108" s="5">
        <v>1.96</v>
      </c>
      <c r="G108" t="s">
        <v>19</v>
      </c>
      <c r="H108" s="273">
        <v>0.41420899999999999</v>
      </c>
      <c r="I108" s="274">
        <v>0.34314299999999998</v>
      </c>
      <c r="J108" s="277">
        <v>2440.5</v>
      </c>
      <c r="K108" s="278">
        <v>837.5</v>
      </c>
      <c r="L108" s="5">
        <v>2.11</v>
      </c>
    </row>
  </sheetData>
  <mergeCells count="3">
    <mergeCell ref="K1:L1"/>
    <mergeCell ref="B6:F6"/>
    <mergeCell ref="H6:L6"/>
  </mergeCells>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1682</TrackerID>
    <MoveTo xmlns="2541d45d-41ad-4814-bf67-1422fc7ee58e" xsi:nil="true"/>
  </documentManagement>
</p:properties>
</file>

<file path=customXml/itemProps1.xml><?xml version="1.0" encoding="utf-8"?>
<ds:datastoreItem xmlns:ds="http://schemas.openxmlformats.org/officeDocument/2006/customXml" ds:itemID="{7977D89D-6800-4A96-B363-EFF38A555A53}"/>
</file>

<file path=customXml/itemProps2.xml><?xml version="1.0" encoding="utf-8"?>
<ds:datastoreItem xmlns:ds="http://schemas.openxmlformats.org/officeDocument/2006/customXml" ds:itemID="{D63238A5-EADE-4784-B4BD-BDC561DD3779}"/>
</file>

<file path=customXml/itemProps3.xml><?xml version="1.0" encoding="utf-8"?>
<ds:datastoreItem xmlns:ds="http://schemas.openxmlformats.org/officeDocument/2006/customXml" ds:itemID="{A748D993-44E3-4D54-86EA-33505C59002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Notation</vt:lpstr>
      <vt:lpstr>Terms and Conditions</vt:lpstr>
      <vt:lpstr>Methodology</vt:lpstr>
      <vt:lpstr>2017-2019</vt:lpstr>
      <vt:lpstr>2016-2018</vt:lpstr>
      <vt:lpstr>2015-2017</vt:lpstr>
      <vt:lpstr>2014-2016</vt:lpstr>
      <vt:lpstr>2013-2015</vt:lpstr>
      <vt:lpstr>2012-2014</vt:lpstr>
      <vt:lpstr>2011-2013</vt:lpstr>
      <vt:lpstr>2010-2012</vt:lpstr>
      <vt:lpstr>2009-2011</vt:lpstr>
      <vt:lpstr>2008-2010</vt:lpstr>
      <vt:lpstr>2007-2009</vt:lpstr>
      <vt:lpstr>2006-2008</vt:lpstr>
      <vt:lpstr>2005-2007</vt:lpstr>
      <vt:lpstr>2004-2006</vt:lpstr>
      <vt:lpstr>2003-2005</vt:lpstr>
      <vt:lpstr>2002-2004</vt:lpstr>
      <vt:lpstr>2001-2003</vt:lpstr>
      <vt:lpstr>2000-2002</vt:lpstr>
      <vt:lpstr>1999-2001</vt:lpstr>
      <vt:lpstr>1998-2000</vt:lpstr>
      <vt:lpstr>1997-1999</vt:lpstr>
      <vt:lpstr>1996-1998</vt:lpstr>
      <vt:lpstr>1995-1997</vt:lpstr>
      <vt:lpstr>1994-1996</vt:lpstr>
      <vt:lpstr>1993-1995</vt:lpstr>
      <vt:lpstr>1992-1994</vt:lpstr>
      <vt:lpstr>1991-1993</vt:lpstr>
      <vt:lpstr>1990-1992</vt:lpstr>
      <vt:lpstr>1989-1991</vt:lpstr>
      <vt:lpstr>1988-1990</vt:lpstr>
      <vt:lpstr>1987-1989</vt:lpstr>
      <vt:lpstr>1986-1988</vt:lpstr>
      <vt:lpstr>1985-1987</vt:lpstr>
      <vt:lpstr>1984-1986</vt:lpstr>
      <vt:lpstr>1983-1985</vt:lpstr>
      <vt:lpstr>1982-1984</vt:lpstr>
      <vt:lpstr>1981-1983</vt:lpstr>
      <vt:lpstr>1980-1982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National Life Tables (3-year) - Great Britain</dc:title>
  <dc:creator>rozees</dc:creator>
  <cp:lastModifiedBy>Rozee, Stephen</cp:lastModifiedBy>
  <dcterms:created xsi:type="dcterms:W3CDTF">2020-08-13T13:23:00Z</dcterms:created>
  <dcterms:modified xsi:type="dcterms:W3CDTF">2020-09-11T09:36:51Z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536800</vt:r8>
  </property>
  <property fmtid="{D5CDD505-2E9C-101B-9397-08002B2CF9AE}" pid="4" name="WorkflowChangePath">
    <vt:lpwstr>63fddec8-15ae-45d3-b563-7729029746ef,2;</vt:lpwstr>
  </property>
</Properties>
</file>